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etings" sheetId="1" r:id="rId5"/>
    <sheet state="visible" name="Members" sheetId="2" r:id="rId6"/>
    <sheet state="hidden" name="Upcoming papersconferences" sheetId="3" r:id="rId7"/>
    <sheet state="visible" name="Group Resources" sheetId="4" r:id="rId8"/>
    <sheet state="hidden" name="APS-DFD 2024" sheetId="5" r:id="rId9"/>
    <sheet state="visible" name="APS-DFD 2025" sheetId="6" r:id="rId10"/>
    <sheet state="hidden" name="APS-DFD 2023" sheetId="7" r:id="rId11"/>
    <sheet state="hidden" name="So Cal Fluids 2023" sheetId="8" r:id="rId12"/>
    <sheet state="visible" name="Lab Data" sheetId="9" r:id="rId13"/>
    <sheet state="visible" name="Equipment old" sheetId="10" r:id="rId14"/>
    <sheet state="visible" name="Equipment" sheetId="11" r:id="rId15"/>
    <sheet state="visible" name="Grants" sheetId="12" r:id="rId16"/>
    <sheet state="visible" name="Visitors" sheetId="13" r:id="rId17"/>
    <sheet state="hidden" name="PreviousStudentDataUsage" sheetId="14" r:id="rId18"/>
    <sheet state="visible" name="Upcoming Conferences" sheetId="15" r:id="rId19"/>
    <sheet state="visible" name="PublicationsOLD" sheetId="16" r:id="rId20"/>
    <sheet state="visible" name="Publications" sheetId="17" r:id="rId21"/>
    <sheet state="visible" name="Colonius Collaborators" sheetId="18" r:id="rId22"/>
    <sheet state="visible" name="collaborators DOE" sheetId="19" r:id="rId23"/>
  </sheets>
  <definedNames>
    <definedName hidden="1" localSheetId="10" name="_xlnm._FilterDatabase">Equipment!$A$1:$Z$76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tc={358c0707-f15a-40b8-9bdb-a17712a2c0ca}</author>
    <author>tc={6b8a6fb3-6c39-429d-8dce-ce7dac0b3354}</author>
    <author>tc={c3acf044-e33f-47e9-830c-3d23acd237b9}</author>
  </authors>
  <commentList>
    <comment authorId="0" xr:uid="{358c0707-f15a-40b8-9bdb-a17712a2c0ca}" ref="A1">
      <text>
        <t xml:space="preserve">[Threaded comment]
 Your version of Excel allows you to read this threaded comment; however, any edits to it will get removed if the file is opened in a newer version of Excel. Learn more: https://go.microsoft.com/fwlink/?linkid=870924
Comment:
	Manuscript submitted 5/15
</t>
      </text>
    </comment>
    <comment authorId="1" xr:uid="{6b8a6fb3-6c39-429d-8dce-ce7dac0b3354}" ref="B46">
      <text>
        <t xml:space="preserve">[Threaded comment]
 Your version of Excel allows you to read this threaded comment; however, any edits to it will get removed if the file is opened in a newer version of Excel. Learn more: https://go.microsoft.com/fwlink/?linkid=870924
Comment:
	If possible: change to Dec. 1
</t>
      </text>
    </comment>
    <comment authorId="2" xr:uid="{c3acf044-e33f-47e9-830c-3d23acd237b9}" ref="B44">
      <text>
        <t xml:space="preserve">[Threaded comment]
 Your version of Excel allows you to read this threaded comment; however, any edits to it will get removed if the file is opened in a newer version of Excel. Learn more: https://go.microsoft.com/fwlink/?linkid=870924
Comment:
	If possible: change to Dec. 15
</t>
      </text>
    </comment>
  </commentList>
</comments>
</file>

<file path=xl/sharedStrings.xml><?xml version="1.0" encoding="utf-8"?>
<sst xmlns="http://schemas.openxmlformats.org/spreadsheetml/2006/main" count="13695" uniqueCount="5365">
  <si>
    <t>Date</t>
  </si>
  <si>
    <t>Long</t>
  </si>
  <si>
    <t>Short 1</t>
  </si>
  <si>
    <t>Short 2</t>
  </si>
  <si>
    <t>Short 3</t>
  </si>
  <si>
    <t>Short 4</t>
  </si>
  <si>
    <t>Michael W</t>
  </si>
  <si>
    <t>Caroline</t>
  </si>
  <si>
    <t>Hyeoksu</t>
  </si>
  <si>
    <t>Chris</t>
  </si>
  <si>
    <t>Vishal</t>
  </si>
  <si>
    <t>Jose</t>
  </si>
  <si>
    <t>x</t>
  </si>
  <si>
    <t>Soto</t>
  </si>
  <si>
    <t>Franz</t>
  </si>
  <si>
    <t>Naz</t>
  </si>
  <si>
    <t>Ethan E</t>
  </si>
  <si>
    <t>Ethan</t>
  </si>
  <si>
    <t>Michael W.</t>
  </si>
  <si>
    <t>Michael</t>
  </si>
  <si>
    <t>n/a</t>
  </si>
  <si>
    <t>Jean</t>
  </si>
  <si>
    <t>Wei</t>
  </si>
  <si>
    <t>Kasper</t>
  </si>
  <si>
    <t>Omar</t>
  </si>
  <si>
    <t>Liam</t>
  </si>
  <si>
    <t>APS practice</t>
  </si>
  <si>
    <t>Isabel</t>
  </si>
  <si>
    <t>Chloe</t>
  </si>
  <si>
    <t>Wei Hou</t>
  </si>
  <si>
    <t>Ethan Pickering</t>
  </si>
  <si>
    <t>Akhil Nekkanti</t>
  </si>
  <si>
    <t>Rahul</t>
  </si>
  <si>
    <t>Neelesh Patankar</t>
  </si>
  <si>
    <t>Ethan 2.0</t>
  </si>
  <si>
    <t>Liam Aviation Practice</t>
  </si>
  <si>
    <t>Michael Aviation Practice</t>
  </si>
  <si>
    <t>Tim</t>
  </si>
  <si>
    <t>Charles</t>
  </si>
  <si>
    <t>Prof. Morgans &amp; Jean</t>
  </si>
  <si>
    <t>Michael S.</t>
  </si>
  <si>
    <t>9/28/2023 2-4pm</t>
  </si>
  <si>
    <t>Akhil</t>
  </si>
  <si>
    <t xml:space="preserve">Liam </t>
  </si>
  <si>
    <t>Daniel Appelö</t>
  </si>
  <si>
    <t>Michael Wadas</t>
  </si>
  <si>
    <t>10/19/2023 2-4pm</t>
  </si>
  <si>
    <t xml:space="preserve">Ethan </t>
  </si>
  <si>
    <t>Michael Sleeman</t>
  </si>
  <si>
    <t>APS Practice</t>
  </si>
  <si>
    <t xml:space="preserve">Isabel </t>
  </si>
  <si>
    <t>Rahul is cool</t>
  </si>
  <si>
    <t>12/21/2023 2-4pm</t>
  </si>
  <si>
    <t>Sainath Chamarthi</t>
  </si>
  <si>
    <t>1/18/2024 2-4pm</t>
  </si>
  <si>
    <t>Michael S</t>
  </si>
  <si>
    <t>2/22/2024 2-4pm</t>
  </si>
  <si>
    <t>3/21/2024 2-4pm</t>
  </si>
  <si>
    <t>Liam pt 1</t>
  </si>
  <si>
    <t>Liam pt 2</t>
  </si>
  <si>
    <t>5/15/2024 1-2pm</t>
  </si>
  <si>
    <t>Sainath pt 1</t>
  </si>
  <si>
    <t>Sainath pt 2</t>
  </si>
  <si>
    <t>6/20/2024 2-4pm</t>
  </si>
  <si>
    <t>7/11/2024 1-3pm</t>
  </si>
  <si>
    <t>Sainath</t>
  </si>
  <si>
    <t>Tryphena Ho</t>
  </si>
  <si>
    <t>Matthew Kronheimer</t>
  </si>
  <si>
    <t>Kevin Schmidmayer &amp; Peter Jordan</t>
  </si>
  <si>
    <t>Martin Saravia</t>
  </si>
  <si>
    <t>Chaoqun Liu</t>
  </si>
  <si>
    <t>Cornelia Grabe</t>
  </si>
  <si>
    <t>Daniel Edgington-Mitchell</t>
  </si>
  <si>
    <t>Outi Supponen</t>
  </si>
  <si>
    <t>Nicolas Favrie</t>
  </si>
  <si>
    <t>Caroline C.</t>
  </si>
  <si>
    <t xml:space="preserve"> Soto</t>
  </si>
  <si>
    <t>Cornelia</t>
  </si>
  <si>
    <t xml:space="preserve">Ethan E. </t>
  </si>
  <si>
    <t>Sanjay Mittal</t>
  </si>
  <si>
    <t>Giulio Soldati</t>
  </si>
  <si>
    <t xml:space="preserve">Michael W. </t>
  </si>
  <si>
    <t>Ethan E.</t>
  </si>
  <si>
    <t>Matthew Lakebrink</t>
  </si>
  <si>
    <t>Alex</t>
  </si>
  <si>
    <t>Sainadh</t>
  </si>
  <si>
    <t>Last</t>
  </si>
  <si>
    <t>First</t>
  </si>
  <si>
    <t>Role</t>
  </si>
  <si>
    <t>End date</t>
  </si>
  <si>
    <t>email</t>
  </si>
  <si>
    <t>Support</t>
  </si>
  <si>
    <t>Comment</t>
  </si>
  <si>
    <t>Bazua</t>
  </si>
  <si>
    <t>Kristen</t>
  </si>
  <si>
    <t>Admin</t>
  </si>
  <si>
    <t>none</t>
  </si>
  <si>
    <t>kbazua@caltech.edu</t>
  </si>
  <si>
    <t>Fong</t>
  </si>
  <si>
    <t>Winnie</t>
  </si>
  <si>
    <t>Grants</t>
  </si>
  <si>
    <t>winnief@caltech.edu</t>
  </si>
  <si>
    <t>Glenn</t>
  </si>
  <si>
    <t>Samuel</t>
  </si>
  <si>
    <t>G1</t>
  </si>
  <si>
    <t>sglenn@caltech.edu</t>
  </si>
  <si>
    <t>TEC.NOWNS-1-BOEING.NOWNS</t>
  </si>
  <si>
    <t>Koval</t>
  </si>
  <si>
    <t>Nazarii</t>
  </si>
  <si>
    <t>nkoval@caltech.edu</t>
  </si>
  <si>
    <t>TEC.DDCR-1-ONR.2312654</t>
  </si>
  <si>
    <t>Anantharaman</t>
  </si>
  <si>
    <t>G3</t>
  </si>
  <si>
    <t>vanantha@caltech.edu</t>
  </si>
  <si>
    <t>TEC.RECEP-1-ONR.2512072</t>
  </si>
  <si>
    <t>Zhang</t>
  </si>
  <si>
    <t>Yanjun (Chris)</t>
  </si>
  <si>
    <t>yzhang6@caltech.edu</t>
  </si>
  <si>
    <t>50% TEC.DTWIN-1-NSF.2529317 and 50% TEC.NOWNS-1-BOEING.NOWNS</t>
  </si>
  <si>
    <t>Catsoulis</t>
  </si>
  <si>
    <t>Sotirios (Soto)</t>
  </si>
  <si>
    <t>G4</t>
  </si>
  <si>
    <t>scatsoulis@caltech.edu</t>
  </si>
  <si>
    <t>Eichberger</t>
  </si>
  <si>
    <t>eeichber@caltech.edu</t>
  </si>
  <si>
    <t>Lee</t>
  </si>
  <si>
    <t>hyeoksu@caltech.edu</t>
  </si>
  <si>
    <t>TEC.DTWIN-1-NSF.2529317</t>
  </si>
  <si>
    <t>Cardinale</t>
  </si>
  <si>
    <t>G5</t>
  </si>
  <si>
    <t>ccardina@caltech.edu</t>
  </si>
  <si>
    <t>O'Meally</t>
  </si>
  <si>
    <t>fomeally@caltech.edu</t>
  </si>
  <si>
    <t>DOE CSGF, Supplement on TEC.MARBLERP-1-ENDOW.MARBLERP1</t>
  </si>
  <si>
    <t>von Saldern</t>
  </si>
  <si>
    <t>Jakob</t>
  </si>
  <si>
    <t>Visitor</t>
  </si>
  <si>
    <t>jvs@caltech.edu</t>
  </si>
  <si>
    <t>Taylor</t>
  </si>
  <si>
    <t>Lindsay</t>
  </si>
  <si>
    <t>SURF</t>
  </si>
  <si>
    <t>lntaylor@caltech.edu</t>
  </si>
  <si>
    <t>Warren</t>
  </si>
  <si>
    <t>wzhang5@caltech.edu</t>
  </si>
  <si>
    <t>Wadas</t>
  </si>
  <si>
    <t>P2</t>
  </si>
  <si>
    <t>mwadas@caltech.edu</t>
  </si>
  <si>
    <t>Chreim</t>
  </si>
  <si>
    <t>Jose Rodolfo</t>
  </si>
  <si>
    <t>G6</t>
  </si>
  <si>
    <t>jchreim@caltech.edu</t>
  </si>
  <si>
    <t>RXF.2026MCECNTR-TEC-ENDOW.MCELDCHR</t>
  </si>
  <si>
    <t>Sleeman</t>
  </si>
  <si>
    <t>msleeman@caltech.edu</t>
  </si>
  <si>
    <t>Chamarthi</t>
  </si>
  <si>
    <t>Amareshwara Sainadh</t>
  </si>
  <si>
    <t>Bellan Postdoc</t>
  </si>
  <si>
    <t>sainath@caltech.edu</t>
  </si>
  <si>
    <t>Sader</t>
  </si>
  <si>
    <t>John</t>
  </si>
  <si>
    <t>Faculty</t>
  </si>
  <si>
    <t>jsader@caltech.edu</t>
  </si>
  <si>
    <t>Ben Shachar</t>
  </si>
  <si>
    <t>Nitay A.</t>
  </si>
  <si>
    <t>Sader Postdoc</t>
  </si>
  <si>
    <t>unknown</t>
  </si>
  <si>
    <t>nshachar@caltech.edu</t>
  </si>
  <si>
    <t>Nunn</t>
  </si>
  <si>
    <t>APh Grad Student</t>
  </si>
  <si>
    <t>arnunn@caltech.edu</t>
  </si>
  <si>
    <t>Arun</t>
  </si>
  <si>
    <t>GRA Advisee</t>
  </si>
  <si>
    <t>rarun@caltech.edu</t>
  </si>
  <si>
    <t>Hou</t>
  </si>
  <si>
    <t>whou@caltech.edu</t>
  </si>
  <si>
    <t>Kamal</t>
  </si>
  <si>
    <t>Staff Scientist</t>
  </si>
  <si>
    <t>okamal@caltech.edu</t>
  </si>
  <si>
    <t>Nekkanti</t>
  </si>
  <si>
    <t>aknekkan@caltech.edu</t>
  </si>
  <si>
    <t>Scherl</t>
  </si>
  <si>
    <t>Heidt</t>
  </si>
  <si>
    <t>Spratt</t>
  </si>
  <si>
    <t>Jean Sebastien</t>
  </si>
  <si>
    <t>Postdoc Advisee</t>
  </si>
  <si>
    <t>Cao</t>
  </si>
  <si>
    <t>Shunxiang</t>
  </si>
  <si>
    <t>Schneiders</t>
  </si>
  <si>
    <t>Lennart</t>
  </si>
  <si>
    <t>Bryngelson</t>
  </si>
  <si>
    <t>Spencer</t>
  </si>
  <si>
    <t>Rodriguez</t>
  </si>
  <si>
    <t>Mauro</t>
  </si>
  <si>
    <t>Marcus</t>
  </si>
  <si>
    <t>Pickering</t>
  </si>
  <si>
    <t>Stevens</t>
  </si>
  <si>
    <t>Ben</t>
  </si>
  <si>
    <t>Yu</t>
  </si>
  <si>
    <t>Ke</t>
  </si>
  <si>
    <t>Dorschner</t>
  </si>
  <si>
    <t>Benedikt</t>
  </si>
  <si>
    <t>Rigas</t>
  </si>
  <si>
    <t>Georgios</t>
  </si>
  <si>
    <t>Schmidmayer</t>
  </si>
  <si>
    <t>Kevin</t>
  </si>
  <si>
    <t>da Silva</t>
  </si>
  <si>
    <t>Andre</t>
  </si>
  <si>
    <t>Tosi</t>
  </si>
  <si>
    <t>Phillipe</t>
  </si>
  <si>
    <t>Melgaldo</t>
  </si>
  <si>
    <t>Gianmarco</t>
  </si>
  <si>
    <t>Schmidt</t>
  </si>
  <si>
    <t>Oliver</t>
  </si>
  <si>
    <t>Goza</t>
  </si>
  <si>
    <t>Andres</t>
  </si>
  <si>
    <t>Maeda</t>
  </si>
  <si>
    <t>Kazuki</t>
  </si>
  <si>
    <t>Choi</t>
  </si>
  <si>
    <t>Jeeson</t>
  </si>
  <si>
    <t>Liska</t>
  </si>
  <si>
    <t>Sebastian</t>
  </si>
  <si>
    <t>Meng</t>
  </si>
  <si>
    <t>Jomela</t>
  </si>
  <si>
    <t>Towne</t>
  </si>
  <si>
    <t>Aaron</t>
  </si>
  <si>
    <t>Tsai</t>
  </si>
  <si>
    <t>Hsieh-Chen</t>
  </si>
  <si>
    <t>Coralic</t>
  </si>
  <si>
    <t>Vedran</t>
  </si>
  <si>
    <t>Feldman</t>
  </si>
  <si>
    <t>Yuri</t>
  </si>
  <si>
    <t>Appelo</t>
  </si>
  <si>
    <t>Daniel</t>
  </si>
  <si>
    <t>Sinha</t>
  </si>
  <si>
    <t>Aniruddha</t>
  </si>
  <si>
    <t>Hartmann</t>
  </si>
  <si>
    <t>Fuster</t>
  </si>
  <si>
    <t>Samanta</t>
  </si>
  <si>
    <t>Arnab</t>
  </si>
  <si>
    <t>Ando</t>
  </si>
  <si>
    <t>Keita</t>
  </si>
  <si>
    <t>Joe</t>
  </si>
  <si>
    <t>Won Tae</t>
  </si>
  <si>
    <t>Krimmel</t>
  </si>
  <si>
    <t>Jeffrey</t>
  </si>
  <si>
    <t>Kristjan</t>
  </si>
  <si>
    <t>Gudmundsson</t>
  </si>
  <si>
    <t>Franck</t>
  </si>
  <si>
    <t>Jennifer</t>
  </si>
  <si>
    <t>Johnsen</t>
  </si>
  <si>
    <t>Eric</t>
  </si>
  <si>
    <t>Taira</t>
  </si>
  <si>
    <t>Kunihiko (Sam)</t>
  </si>
  <si>
    <t>Bres</t>
  </si>
  <si>
    <t>Guillaume</t>
  </si>
  <si>
    <t>Suzuki</t>
  </si>
  <si>
    <t>Takao</t>
  </si>
  <si>
    <t>Ran</t>
  </si>
  <si>
    <t>Hongyu</t>
  </si>
  <si>
    <t>Preston</t>
  </si>
  <si>
    <t>Alastair</t>
  </si>
  <si>
    <t>Tanguay</t>
  </si>
  <si>
    <t>Michel</t>
  </si>
  <si>
    <t>Eldredge</t>
  </si>
  <si>
    <t>Jeff</t>
  </si>
  <si>
    <t>Rowley</t>
  </si>
  <si>
    <t>Clarence</t>
  </si>
  <si>
    <t>Pirozzoli</t>
  </si>
  <si>
    <t>Sergio</t>
  </si>
  <si>
    <t>Mohseni</t>
  </si>
  <si>
    <t>Kamran</t>
  </si>
  <si>
    <t>Basu</t>
  </si>
  <si>
    <t>Amit</t>
  </si>
  <si>
    <t>Hernandez</t>
  </si>
  <si>
    <t>Greg</t>
  </si>
  <si>
    <t>Former Members</t>
  </si>
  <si>
    <t>Instructions: Fill out as much information as possible!</t>
  </si>
  <si>
    <t>Tentative authors</t>
  </si>
  <si>
    <t>Next submission deadline</t>
  </si>
  <si>
    <t>Tentative Title</t>
  </si>
  <si>
    <t xml:space="preserve"> Journal/conference name</t>
  </si>
  <si>
    <t>Conference dates</t>
  </si>
  <si>
    <t>Conference location</t>
  </si>
  <si>
    <t>Status</t>
  </si>
  <si>
    <t>Link to Overleaf/Box/External website</t>
  </si>
  <si>
    <t>Comments</t>
  </si>
  <si>
    <t>Wei Hou and Tim Colonius</t>
  </si>
  <si>
    <t>An adaptive lattice Green's function method for external flows
with two unbounded and one homogeneous direction</t>
  </si>
  <si>
    <t>JCP</t>
  </si>
  <si>
    <t>Accepted</t>
  </si>
  <si>
    <t>https://www.sciencedirect.com/science/article/pii/S0021999124006181</t>
  </si>
  <si>
    <t>Not yet posted, fall 2024</t>
  </si>
  <si>
    <t>AIAA Aviation</t>
  </si>
  <si>
    <t>July 22-24, 2025</t>
  </si>
  <si>
    <t>Las Vegas</t>
  </si>
  <si>
    <t>Not yet posted, spring 2025</t>
  </si>
  <si>
    <t>AIAA SciTech</t>
  </si>
  <si>
    <t>Orlando?</t>
  </si>
  <si>
    <t>APS DFD</t>
  </si>
  <si>
    <t>November 23-25, 2025</t>
  </si>
  <si>
    <t>Houston</t>
  </si>
  <si>
    <t>Hyeoksu Lee and Tim Colonius</t>
  </si>
  <si>
    <t>August 2, 2024, 5:00 PM EDT</t>
  </si>
  <si>
    <t>An efficient approach to simulate cavitation inception in turbulent shear flows</t>
  </si>
  <si>
    <t>November 24-26, 2024</t>
  </si>
  <si>
    <t>Salt Lake City</t>
  </si>
  <si>
    <t>Abstract submitted</t>
  </si>
  <si>
    <t>September 15, 2024, 11:59:59pm CEST (GTM+1 Paris time zone)</t>
  </si>
  <si>
    <t>ICMF</t>
  </si>
  <si>
    <t>May 11-16, 2025</t>
  </si>
  <si>
    <t>Toulouse, France</t>
  </si>
  <si>
    <t>In preparation</t>
  </si>
  <si>
    <r>
      <rPr>
        <color rgb="FF000000"/>
      </rPr>
      <t xml:space="preserve">ICMF website: </t>
    </r>
    <r>
      <rPr>
        <color rgb="FF1155CC"/>
        <u/>
      </rPr>
      <t>https://www.icmf2025.com</t>
    </r>
  </si>
  <si>
    <t>Akhil Nekkanti and Tim Colonius</t>
  </si>
  <si>
    <t>Towards a hybrid model for cavitation inception</t>
  </si>
  <si>
    <t xml:space="preserve">Maybe (In preparation) </t>
  </si>
  <si>
    <t>Akhil Nekkanti, Tim Colonius, Oliver Schmidt</t>
  </si>
  <si>
    <t>Nonlinear dynamics of vortex pairing in transitional jets</t>
  </si>
  <si>
    <t>JFM</t>
  </si>
  <si>
    <t>Submitted July 23rd</t>
  </si>
  <si>
    <t>https://www.overleaf.com/project/62aa40497ba31146d9531f0b</t>
  </si>
  <si>
    <t>Akhil Nekkanti, Ethan PIckering, Oliver Schmidt, and Tim Colonius</t>
  </si>
  <si>
    <t>Nonlinear interactions in turbulent jets</t>
  </si>
  <si>
    <t xml:space="preserve">In preparation </t>
  </si>
  <si>
    <t>https://www.overleaf.com/project/654d5d583146302560f56cc4</t>
  </si>
  <si>
    <t>First draft ready, waiting for comments</t>
  </si>
  <si>
    <t>Michael Sleeman, Matthew Lakebrink, Tim Colonius</t>
  </si>
  <si>
    <t>-</t>
  </si>
  <si>
    <t>Boundary-Layer Stability Analysis Using the Nonlinear One-Way Navier–Stokes Approach</t>
  </si>
  <si>
    <t>AIAAJ</t>
  </si>
  <si>
    <t>NOWNS-Paper-AIAAJ</t>
  </si>
  <si>
    <t>Simulation of K-type and H-type Transition Using the Nonlinear One-Way Navier-Stokes Approach</t>
  </si>
  <si>
    <t>IUTAM Laminar-Turbulent Transition Conference Proceedings</t>
  </si>
  <si>
    <t>September 2-6, 2024</t>
  </si>
  <si>
    <t>Nagano, Japan</t>
  </si>
  <si>
    <t>IUTAM LTT Overleaf</t>
  </si>
  <si>
    <t>Simulation of H- and K-type transitions using the Nonlinear One-Way Navier-Stokes (NOWNS) approach</t>
  </si>
  <si>
    <t>Need to decide what results to show</t>
  </si>
  <si>
    <t>Michael Sleeman, Tim Colonius</t>
  </si>
  <si>
    <t>A greedy approach to recursion parameter selection in one-way spatial-marching</t>
  </si>
  <si>
    <t>In prepration</t>
  </si>
  <si>
    <t>Greedy OWNS Overleaf</t>
  </si>
  <si>
    <t>The Nonlinear One-Way Navier-Stokes (NOWNS) Approach for High-Speed Boundary-Layer Flows</t>
  </si>
  <si>
    <t>Fast and robust method for screened Poisson lattice Green's function using asymptotic expansion and Fast Fourier Transform</t>
  </si>
  <si>
    <t>SISC</t>
  </si>
  <si>
    <t>Wei Hou, Tim Colonius</t>
  </si>
  <si>
    <t>Towards an adaptive mesh refinement approach for stability and resolvent Analysis of external flows around complex geometries</t>
  </si>
  <si>
    <t>Efficient three-dimensional stability analysis of external flows</t>
  </si>
  <si>
    <t>JCP (tentative)</t>
  </si>
  <si>
    <t>https://www.overleaf.com/read/ssvtbpqvdqqg#742836</t>
  </si>
  <si>
    <t>Need to improve the algorithm to address mesh optimality for stability analysis</t>
  </si>
  <si>
    <t>Caroline Cardinale, Steve Brunton, Tim Colonius</t>
  </si>
  <si>
    <t>Spectral proper orthogonal decomposition using sub-Nyquist rate data</t>
  </si>
  <si>
    <t>JFM (probably not)</t>
  </si>
  <si>
    <t>Waiting for Steve final edits</t>
  </si>
  <si>
    <t>https://www.overleaf.com/project/6501eba5639b200d2164302a</t>
  </si>
  <si>
    <t>need different journal</t>
  </si>
  <si>
    <t>Caroline Cardinale, Tim Colonius</t>
  </si>
  <si>
    <t>September 3, 2024 11:50pm ET</t>
  </si>
  <si>
    <t>SIAM CSE</t>
  </si>
  <si>
    <t>March 3-7, 2025</t>
  </si>
  <si>
    <t>Fort Worth, TX</t>
  </si>
  <si>
    <t>Maybe I could have enough for an iblgf resolvent poster?</t>
  </si>
  <si>
    <t>Rahul Arun, Tim Colonius</t>
  </si>
  <si>
    <t>???</t>
  </si>
  <si>
    <t>Velocity gradient partitioning in turbulent flows</t>
  </si>
  <si>
    <t>Under Revision</t>
  </si>
  <si>
    <t>Di Zhou, Rahul Arun Tim Colonius, Jane Bae</t>
  </si>
  <si>
    <t>Grid resolution assessment in wall-modeled large-eddy
 simulation via triple decomposition of the velocity gradient
 tensor</t>
  </si>
  <si>
    <t>AIAA SciTech 2025</t>
  </si>
  <si>
    <t>Jan 6-10, 2025</t>
  </si>
  <si>
    <t>Orlando, FL</t>
  </si>
  <si>
    <t>In Progress (initial abstract submitted)</t>
  </si>
  <si>
    <t>Rahul will not attend since Florida is too far away. Rahul will add entry for work with Akhil (jets) and entry for work with Perry (LES, SFR, etc.) later if appropriate</t>
  </si>
  <si>
    <t>Jose Rodolfo Chreim, Mauro Rodriguez, Tim Colonius</t>
  </si>
  <si>
    <t>APPLICATION OF A PHASE CHANGE MODEL
TO BUBBLE DYNAMICS PROBLEMS</t>
  </si>
  <si>
    <t>TBD</t>
  </si>
  <si>
    <t>Skeleton is ready.</t>
  </si>
  <si>
    <t>https://www.overleaf.com/project/65c65dce8cf0aa1e6ee18e3c</t>
  </si>
  <si>
    <t>Need to include an outstanding result
, otherwise the paper loses its importance</t>
  </si>
  <si>
    <t>An Interface Capturing Scheme with Phase Change Applied to homogeneous cavitation</t>
  </si>
  <si>
    <t>https://www.overleaf.com/project/668dc456ebe9d2dfb6d0d833</t>
  </si>
  <si>
    <t>Too preliminary. Waiting on results from a 'homogeneous' cavitation to write the main story for the paper</t>
  </si>
  <si>
    <t>Franz O'Meally, Tim Colonius</t>
  </si>
  <si>
    <t>Simulating mass transfer with interface capturing schemes</t>
  </si>
  <si>
    <t>Michael Wadas, Axel Haydt, Joseph Shepherd, and Tim Colonius</t>
  </si>
  <si>
    <t>Isolated vortex interactions along circular dipoles</t>
  </si>
  <si>
    <t>JFM (tentative)</t>
  </si>
  <si>
    <t>Gathering data</t>
  </si>
  <si>
    <t>Michael Wadas, Joseph Shepherd, and Tim Colonius</t>
  </si>
  <si>
    <t>Vortex core dynamics and transition of circular vortex pairs</t>
  </si>
  <si>
    <t>Gathering Data</t>
  </si>
  <si>
    <t>Michael Wadas, Tim Colonius, and Joseph Shepherd</t>
  </si>
  <si>
    <t>Vortex instabilities along a Rayleigh-Taylor-unstable falling curtain</t>
  </si>
  <si>
    <t>Michael Wadas, Heath LeFevre, Yasmina Elmore, Xinyu Xie, William White, Carolyn Kuranz, and Eric Johnsen</t>
  </si>
  <si>
    <t>Vortex stability and clumping along a shocked high-energy-density cylinder</t>
  </si>
  <si>
    <t>APS DPP</t>
  </si>
  <si>
    <t>October 7-11, 2024</t>
  </si>
  <si>
    <t>Atlanta, GA</t>
  </si>
  <si>
    <t>Submitted</t>
  </si>
  <si>
    <t>Michael Wadas, Axel Haydt, and Tim Colonius</t>
  </si>
  <si>
    <t>Dynamics of circular vortex dipoles</t>
  </si>
  <si>
    <t>November 24-26</t>
  </si>
  <si>
    <t>Salt Lake City, UT</t>
  </si>
  <si>
    <t>Resource</t>
  </si>
  <si>
    <t>Location</t>
  </si>
  <si>
    <t>Link</t>
  </si>
  <si>
    <t>COMMENTS</t>
  </si>
  <si>
    <t>This sheet!</t>
  </si>
  <si>
    <t>Box folder</t>
  </si>
  <si>
    <t>Slack?</t>
  </si>
  <si>
    <t>Desktop app</t>
  </si>
  <si>
    <t>https://join.slack.com/t/coloniusgroup/shared_invite/zt-1zk0p6ndv-T1zWgzZKk3zuspWU4h4e2Q</t>
  </si>
  <si>
    <t>Only used for zoom/github, efficient chat (note: chats live for 90 days). No storage.</t>
  </si>
  <si>
    <t>Discord?</t>
  </si>
  <si>
    <t>No reason to exist?</t>
  </si>
  <si>
    <t>Github</t>
  </si>
  <si>
    <t>Wiki</t>
  </si>
  <si>
    <t>IMSS Website</t>
  </si>
  <si>
    <t>http://colonius.caltech.edu</t>
  </si>
  <si>
    <t>Mikaela administers</t>
  </si>
  <si>
    <t xml:space="preserve">Calendly </t>
  </si>
  <si>
    <t>https://calendly.com/timcolonius/1-1-meetings</t>
  </si>
  <si>
    <t xml:space="preserve">On-Campus Poster Printing </t>
  </si>
  <si>
    <t>https://caltech.libwizard.com/f/large_format_printing</t>
  </si>
  <si>
    <t>Passport Photos</t>
  </si>
  <si>
    <t>Mail Services, Keith Spalding (#6)</t>
  </si>
  <si>
    <t>https://mailservices.caltech.edu/passport-photos</t>
  </si>
  <si>
    <t>Amazon Prime delivery or Walgreens same day pickup</t>
  </si>
  <si>
    <t>https://www.youtube.com/watch?v=mpsycKFnWy8</t>
  </si>
  <si>
    <t>Approval</t>
  </si>
  <si>
    <t>Name</t>
  </si>
  <si>
    <t>Authors</t>
  </si>
  <si>
    <t>Title</t>
  </si>
  <si>
    <t>Abstract</t>
  </si>
  <si>
    <t>Acknowledgement</t>
  </si>
  <si>
    <t>Approved</t>
  </si>
  <si>
    <t>Rahul Arun</t>
  </si>
  <si>
    <t>Rahul Arun and Tim Colonius</t>
  </si>
  <si>
    <r>
      <rPr>
        <rFont val="Arial"/>
        <b/>
        <color theme="1"/>
      </rPr>
      <t>Sorting Category: Turbulence: Modeling (35.9.0).</t>
    </r>
    <r>
      <rPr>
        <rFont val="Arial"/>
        <color theme="1"/>
      </rPr>
      <t xml:space="preserve"> The triple decomposition of the velocity gradient tensor reveals contributions from three distinct modes of deformation: axial straining, rigid rotation, and pure shearing. We use this decomposition to partition the strength of velocity gradient fluctuations in several canonical turbulent flows, including forced isotropic turbulence, channels and boundary layers, and subsonic and transonic jets. For forced isotropic turbulence, the partitioning agrees well with previous results. For the wall-bounded flows, the partitioning collapses onto the isotropic partitioning far from the wall, where the mean shearing is relatively weak. By contrast, the near-wall partitioning is dominated by shearing. Between these two regimes, the partitioning collapses reasonably well as a function of the mean shearing strength. For the turbulent jets, the isotropic partitioning applies broadly due to the rapid decay of the shear layer near the nozzle lip. Before reaching the potential flow regime, the partitioning near the turbulent/non-turbulent interface is associated with an enhanced contribution from rigid rotation. Given our results, the velocity gradient partitioning shows promise for modeling a broad class of turbulent flows.</t>
    </r>
  </si>
  <si>
    <t>R.A. was supported by the Department of Defense (DoD) through the National Defense Science &amp; Engineering Graduate (NDSEG) Fellowship Program.</t>
  </si>
  <si>
    <r>
      <rPr>
        <rFont val="Arial"/>
        <b/>
        <color theme="1"/>
      </rPr>
      <t xml:space="preserve">Sorting Category: Flow Instability: Boundary Layers and Transition (16.1.0)
</t>
    </r>
    <r>
      <rPr>
        <rFont val="Arial"/>
        <color theme="1"/>
      </rPr>
      <t>The Nonlinear One-Way Navier-Stokes (NOWNS) approach has recently been applied to low-speed Blasius boundary-layer flows, where it has been demonstrated to support non-modal and multi-modal effects, as well as strong nonlinearties, which can cause the Nonlinear Parabolized Stability Equations (NPSE) to fail. In NOWNS, a projection operator (based on the linearized Navier-Stokes equations) is applied to the nonlinear equations to remove upstream propagating modes, which results in a set of equations that can be solved efficiently in the frequency domain as a spatial initial-value problem. For hypersonic boundary-layer flows, linear OWNS has been demonstrated to accurately capture complex multi-modal effects where linear PSE fails. Non-modal and multi-modal effects are critical to high-speed boundary-layer transition, and a nonlinear tool that accurately models these effects is of critical importance to the development of optimized aerospace vehicles. Therefore, we seek to demonstrate that NOWNS can capture these effects when performing nonlinear instability and transition analysis of high-speed boundary-layer flows by validating against direct numerical simulation (DNS) results in the literature.</t>
    </r>
  </si>
  <si>
    <t>The Boeing Company (CT-BA-GTA-1)</t>
  </si>
  <si>
    <r>
      <rPr>
        <rFont val="Arial"/>
        <b/>
        <color theme="1"/>
      </rPr>
      <t>Sorting Category: Multiphase flows: Computational Methods</t>
    </r>
    <r>
      <rPr>
        <rFont val="Arial"/>
        <b val="0"/>
        <color theme="1"/>
      </rPr>
      <t xml:space="preserve"> </t>
    </r>
    <r>
      <rPr>
        <rFont val="Arial"/>
        <b/>
        <color theme="1"/>
      </rPr>
      <t>25.4.0</t>
    </r>
    <r>
      <rPr>
        <rFont val="Arial"/>
        <b val="0"/>
        <color theme="1"/>
      </rPr>
      <t>: Cavitating flows consist of a wide range of resolvable scales as well as micro-scale bubbles that are unresolvable. These micro bubbles serve as cavitation nuclei, and thus play an important role in the resulting dynamics. In this work, a hybrid model is developed that is based on an interface capturing scheme that includes phase change for the resolvable scales, and a stochastic sub-grid bubbles model.  In this work, we focus on inter-scale transfer from the sub-grid to resolved scale as this is relevant to cavitation inception. To this end, we recast the gas phase into both resolvable and sub-grid scales, and their respective equations are coupled using source terms.  Following \citet{denefle2015multifield}, we propose a source term that depends on the volume fraction of the sub-grid scale and is activated when this volume fraction exceeds a threshold. The hybrid model is implemented in our in-house multi-component flow code, using a five-equation multiphase model. As a proof of concept, the hybrid model is tested by simulating acoustic pulses impinging on an initially sub-grid bubble cluster and comparing the results with fully resolved simulations of the same problem.</t>
    </r>
    <r>
      <rPr>
        <rFont val="Arial"/>
        <b/>
        <color theme="1"/>
      </rPr>
      <t xml:space="preserve">
</t>
    </r>
  </si>
  <si>
    <t>ONR (TEC.STOCHASTIC-1-ONR.STOCHASTIC)</t>
  </si>
  <si>
    <r>
      <rPr>
        <rFont val="Arial"/>
        <b/>
        <color theme="1"/>
      </rPr>
      <t xml:space="preserve">Sorting Category: Computational Fluid Dynamics: Algorithms (8.1.0). </t>
    </r>
    <r>
      <rPr>
        <rFont val="Arial"/>
        <color theme="1"/>
      </rPr>
      <t xml:space="preserve"> Flow stability analysis studies if a time-invariant flow can be perturbed and deviate from the said time-invariant flow profile. Mathematically, one solves an eigenvalue problem of the linearized Navier-Stokes equations around the equilibrium. In addition, when the time-invariant flow is unstable, obtaining the unstable equilibrium involves solving the steady Navier-Stokes equations. One problem arising from these computations is that the resolution requirements and computational domain needed is not known a priori. To address it, we propose an adaptive framework that refines the mesh and modify the computational domain while solving for the equilibrium. With the adaptive framework, the development of the flow dictates both the computational domain and the mesh resolutions. We demonstrate our algorithm by conducting the stability analysis of the flow past a rotating cylinder with various flow configurations. From the results, we show that our algorithm can generate different computational meshes tailored to different flow configurations. These results demonstrate that our algorithm can successfully adapt to the stability analysis problem even when we don’t have prior knowledge of the time-invariant flow profile, thus accurately computing the flow stability problem.</t>
    </r>
  </si>
  <si>
    <r>
      <rPr>
        <rFont val="Arial"/>
        <b/>
        <color theme="1"/>
      </rPr>
      <t xml:space="preserve">Sorting Category: Computational Fluid Dynamics: Algorithms (8.1.0). </t>
    </r>
    <r>
      <rPr>
        <rFont val="Arial"/>
        <color theme="1"/>
      </rPr>
      <t xml:space="preserve"> We introduce an efficient and versatile numerical method to solve flow stability and resolvent analysis problems by combining the immersed boundary (IB) method, lattice Green’s function (LGF), and adaptive mesh refinement (AMR). The immersed boundary method is used to represent the complex geometries without changing the underlying discretization of the PDE. The LGF ensures that we can accurately compute the stability and resolvent problems using the snuggest domain possible while maintaining the correct far-field boundary condition. Multilevel mesh is used to resolve different flow features on different length scales. Furthermore, we validated our algorithm by performing the 3D stability analysis of the flow past a rotating cylinder at various rotational rates. We also demonstrate the multilevel mesh by computing the stability problem of the flow past a cylinder with a control cylinder in its wake. Currently, we are working on leveraging the adaptive mesh refinement techniques to create tailored computational meshes to resolve the stability analysis problem for different flow configurations as accurately and as efficiently as possible. Preliminary results show that the AMR algorithm can track the vortical region of the unstable equilibrium even when it is not known a priori.</t>
    </r>
  </si>
  <si>
    <r>
      <rPr>
        <rFont val="Arial"/>
        <b/>
        <color theme="1"/>
      </rPr>
      <t xml:space="preserve">Sorting Category: Vortex Dynamics and Vortex Flows: General (36.0.0) </t>
    </r>
    <r>
      <rPr>
        <rFont val="Arial"/>
        <color theme="1"/>
      </rPr>
      <t>Extensive research has examined colliding vortex rings as a way to isolate fundamental dynamical interactions comprising more complex flows. Initiating such collisions with vortex ring generators, however, constrains what types of rings are produced and requires precisely aligned generators. We address these limitations through a framework for generating circular vortex dipoles congruent to systems of colliding vortex rings following their initial approach. Such dipoles are generated computationally by selectively applying a non-conservative body force within the domain, enabling near-arbitrary dipole geometries that isolate mechanisms of interest. Experimentally, dipoles are generated with a radial starting jet in a water tank. We show that a radially expanding vortex dipole shares key characteristics with a similar head-on vortex ring collision. Specifically, the base flow kinematics, linear perturbation dynamics, and local streamline topologies are consistent for both flows, confirming that our framework conveniently accesses the physics examined with vortex ring collisions. Furthermore, our method enables the reversal of the base flow, allowing us to investigate a radially contracting vortex dipole and revealing novel flow regimes with the potential to elucidate complex vortex dynamics across a wide range of fluid mechanics.  TIM: the last sentence feels a bit oversold...and not sure what a 'wide range of fluid mechanics' is supposed to mean.</t>
    </r>
  </si>
  <si>
    <t>This work is funded by the Cecil &amp; Sally Drinkward and Caltech Presidential Postdoctoral Fellowships.</t>
  </si>
  <si>
    <r>
      <rPr>
        <rFont val="Arial"/>
        <b/>
        <color theme="1"/>
      </rPr>
      <t xml:space="preserve">Sorting Category: Vortex Dynamics and Vortex Flows: General (36.0.0) </t>
    </r>
    <r>
      <rPr>
        <rFont val="Arial"/>
        <color theme="1"/>
      </rPr>
      <t>Extensive research has examined colliding vortex rings as a way to isolate fundamental dynamical interactions comprising more complex flows. Initiating such collisions with vortex ring generators, however, constrains what types of rings are produced and requires precisely aligned generators. We address these limitations through a framework for generating circular vortex dipoles congruent to systems of colliding vortex rings following their initial approach. Such dipoles are generated computationally by selectively applying a non-conservative body force within the domain, enabling near-arbitrary dipole geometries that isolate mechanisms of interest. Experimentally, dipoles are generated with a radial starting jet in a water tank. We show that a radially expanding vortex dipole shares key characteristics with a similar head-on vortex ring collision. Specifically, the base flow kinematics, linear perturbation dynamics, and local streamline topologies are consistent for both flows, confirming that our framework conveniently accesses the physics examined with vortex ring collisions. Furthermore, our method allows us to investigate a radially contracting vortex dipole akin to the vortex ring collision in reverse, revealing a distinct bifurcation in the dynamics that depends on the base flow.</t>
    </r>
  </si>
  <si>
    <t>Franz O'Meally</t>
  </si>
  <si>
    <t>Franz O'Meally and Tim Colonius</t>
  </si>
  <si>
    <r>
      <rPr>
        <rFont val="Arial"/>
        <b/>
        <color theme="1"/>
        <sz val="10.0"/>
      </rPr>
      <t xml:space="preserve">Sorting Category: Multiphase flows: Modeling and Theory (25.5.0) </t>
    </r>
    <r>
      <rPr>
        <rFont val="Arial"/>
        <b val="0"/>
        <color theme="1"/>
        <sz val="10.0"/>
      </rPr>
      <t>Interface-capturing schemes with a non-conservative volume fraction advection equation have been used in various multi-component problems, such as bubble collapse and aerodroplet breakup. For some flows, such as fuel droplet combustion in detonation waves, mass transfer (diffusion) in the gaseous phase requires source terms in the species continuity equations. Such source terms are described using mass fractions rather than volume fractions. Thus, a consistent framework relating the mass and volume fraction equations must be derived that is applicable in both single-fluid and mixture regions. In this preliminary work, we derive a consistent source term for the volume fraction equation in our interface-capturing model. While this procedure is expected to work with any source term, it is tested with mass transfer problems via binary diffusion using the stiffened gas equation of state.</t>
    </r>
  </si>
  <si>
    <t>DOE CSGF</t>
  </si>
  <si>
    <t>Unsure about the title, the sorting category, or if I even have enough to present</t>
  </si>
  <si>
    <t xml:space="preserve">Isabel Scherl </t>
  </si>
  <si>
    <t>Isabel Scherl, Eviatar Bach, Andrew Stuart, and Tim Colonius</t>
  </si>
  <si>
    <t>Ensemble Kalman Methods for Learning Closure Parameters</t>
  </si>
  <si>
    <r>
      <rPr>
        <rFont val="Arial"/>
        <b/>
        <color theme="1"/>
        <sz val="10.0"/>
      </rPr>
      <t xml:space="preserve">Low-Order Modeling and Machine Learning in Fluid Dynamics: Turbulence Modeling (22.2.0) </t>
    </r>
    <r>
      <rPr>
        <rFont val="Arial"/>
        <color theme="1"/>
        <sz val="10.0"/>
      </rPr>
      <t>Reynolds-average Navier-Stokes simulations require closure models to estimate Reynolds stresses. These closure models frequently contain adjustable model parameters. Estimating these closure model parameters is a key step in implementing accurate effective closure models in simulations. We demonstrate how techniques in data assimilation can be used to determine the optimal values of these parameters. The test case we use is the the minimal flow unit, a channel simulation that is considered to be the smallest domain to sustain turbulent structures. As such, it has become a common test case for algorithmic development. Recently, there has been a significant research and development in data assimilation. In particular, ensemble Kalman methods have become increasingly popular. These techniques typically utilize observations, and an ensemble of model realizations, with the goal of optimally combining these two data streams, resulting in improved state estimation of the system. In particular, a method called ensemble Kalman inversion has been developed to iteratively optimize model parameters. This method has primarily been utilized in atmospheric modeling, however, we will demonstrate how this technique can be used for turbulence closure.   TIM: The sentences beginning 'Recently, ...' are not great--they imply that their popularity is what is driving the work rather than the fact that they can work...edit to just something like "Recent efforts have shown that ensemble Kalman inversion (EKI) can efficiently and accurately estimate...therefore we want to apply it to Reynolds-stress closure."</t>
    </r>
  </si>
  <si>
    <t>ONR (TEC.DDCR-1-ONR.2312654)</t>
  </si>
  <si>
    <t>Hyeoksu Lee</t>
  </si>
  <si>
    <t>Hyeoksu Lee, Tim Colonius</t>
  </si>
  <si>
    <r>
      <rPr>
        <rFont val="Arial"/>
        <b/>
        <color theme="1"/>
      </rPr>
      <t xml:space="preserve">Sorting Category: Multiphase flows: Computational Methods (25.4.0)
</t>
    </r>
    <r>
      <rPr>
        <rFont val="Arial"/>
        <color theme="1"/>
      </rPr>
      <t>Numerical simulation of cavitation inception in turbulent shear flows is computationally expensive due to the strong acoustic stiffness of the mixture containing a small void fraction of bubbles. This study aims to develop an efficient numerical approach for simulating cavitation inception based on the ensemble phase-averaged multiphase flow model (Zhang &amp; Prosperetti, 1994). We propose to utilize an artificially-reduced liquid stiffness to decrease the sound speed (i.e. we use an artificially high Mach number) but remain in the incompressible flow regime. Concurrently, sub-grid bubbles are evolved using a smaller, adaptive time step but with the true liquid sound speed to capture bubble behavior as in the real liquid. This approach significantly improves computational efficiency, and we confirm that the dynamics are insensitive to the artificial Mach number.  Preliminary results for a three-dimensional temporal mixing layer with sub-grid bubbles indicate that employing artificial liquid stiffness reduces simulation time by up to two orders of magnitude.</t>
    </r>
  </si>
  <si>
    <t>ONR (N00014-22-1-2518)</t>
  </si>
  <si>
    <t>Edit abstract.  Suggestions: Initial few stences are wordy and it takes a long time to get to the point.  Could be a lot more concise.  Also, seems long for APS abstract, will it fit?</t>
  </si>
  <si>
    <t>Michael Wadas, Axel Haydt, Charline Fouchier, Joseph Shepherd, and Tim Colonius</t>
  </si>
  <si>
    <t>Isolating instability mechanisms affecting circular vortex pairs</t>
  </si>
  <si>
    <r>
      <rPr>
        <rFont val="Arial"/>
        <b/>
        <color theme="1"/>
      </rPr>
      <t xml:space="preserve">Sorting Category: Vortex Dynamics and Vortex Flows: Instability (36.02) </t>
    </r>
    <r>
      <rPr>
        <rFont val="Arial"/>
        <b val="0"/>
        <color theme="1"/>
      </rPr>
      <t>Extensive research has utilized colliding vortex rings to examine fundamental dynamics comprising complex flows. Such rings, which form a radially expanding vortex pair as the approach, are dominated by separate instabilities inducing long- and short-wavelength displacements of the vortex core position, with the latter typically credited with stimulating turbulent transitions while the former results in the pinch-off of the pair into a series of secondary vortex rings. These mechanisms, however, are inherently coupled in studies of vortex pair interactions, obfuscating the dynamics of each. Furthermore, initiating such collisions with typical vortex ring generators constrains the achievable geometry of the resulting vortex pair, restricting the parameter space which can be explored. We address these limitations through a framework for generating circular vortex pairs congruent to systems of colliding vortex rings following their initial approach. Such pairs are generated computationally by selectively applying a non-conservative body force within the domain, enabling near-arbitrary pair geometries that isolate the instability mechanics. Experimentally, pairs are generated with a radial starting jet in a water tank, where the shape of the outlet seeds the perturbation. We show that the radially expanding vortex pair shares key characteristics with a similar head-on vortex ring collision and that long- and short-wavelength instability mechanisms can indeed be isolated. Furthermore, we computationally and experimentally map the dispersion relation of the instabilities, yielding the spatiotemporal scales on which they evolve with applications for understanding turbulent transition and flows dominated by highly coherent vortices.</t>
    </r>
  </si>
  <si>
    <t>Ok.  Abstract seems a bit compact, maybe add a sentence about computational method?</t>
  </si>
  <si>
    <t>Caroline Cardinale</t>
  </si>
  <si>
    <t>Vortex dynamics of delta wings with highly contoured leeward geometry</t>
  </si>
  <si>
    <r>
      <rPr>
        <rFont val="Arial"/>
        <b/>
        <color theme="1"/>
      </rPr>
      <t xml:space="preserve">Sorting Category: Vortex Dynamics and Vortex Flows: Wakes (36.07) </t>
    </r>
    <r>
      <rPr>
        <rFont val="Arial"/>
        <b val="0"/>
        <color theme="1"/>
      </rPr>
      <t xml:space="preserve">The delta wing is a fundamental geometry in aviation, where flow over a flat, highly swept surface is characterized by a pair of symmetric, counter-rotating leading-edge vortices (LEVs). These vortices enhance lift and delay stall, enabling better performance at higher angles of attack compared to conventional airfoils. Here, we investigate how changes in leeward geometry influence vortex dynamics and overall performance. Specifically, we compare a flat, highly swept-back delta wing to one with a highly contoured leeward surface inspired by the boxfish, which also generates LEVs along its streamwise keels despite its bluff shape. We present incompressible direct numerical simulations up to Re = 10,000 for both geometries at varying angles of attack. The geometries are discretized using a force-based smoothing procedure and are modeled via the immersed boundary method. Preliminary results show that a new vortex pair forms near the apex, greatly affecting the trajectory and stability of the primary LEVs as they pass the trailing edge. </t>
    </r>
  </si>
  <si>
    <t>This work is supported by NSF GRFP under grant no. DGE‐1745301 and the Center for Autonomous Systems and Technologies (CAST).</t>
  </si>
  <si>
    <t>Content is good, but APS has very short abstract limitations, I doubt this will fit.  Title is missing here.</t>
  </si>
  <si>
    <t>Jakob von Saldern</t>
  </si>
  <si>
    <t>Jakob von Sadern, Oliver Schmidt, Moritz Reumschüssel, Philipp Godbersen, Tim Colonius</t>
  </si>
  <si>
    <r>
      <rPr>
        <rFont val="Arial"/>
        <b/>
        <color theme="1"/>
      </rPr>
      <t>Spectral Proper Orthogonal Decomposition with Variable Frequency Binning and Precise Tonal Mode Extraction:</t>
    </r>
    <r>
      <rPr>
        <rFont val="Arial"/>
        <color theme="1"/>
      </rPr>
      <t xml:space="preserve"> SPOD identifies coherent structures in statistically stationary flows. The method estimates the cross-spectral density matrix from an ensemble of temporal Fourier modes obtained by segmenting time series data into blocks. This statistical approach enables the extraction of coherent structures even in broadband turbulence. However, SPOD faces a tradeoff: better statistical convergence requires more blocks, which reduces frequency resolution. This variance–bias tradeoff necessitates long time series for accurate mode extraction.
In this talk we present a modified version of SPOD. Instead of block-segmenting the time series, the Fourier transform is computed using the full time history. SPOD modes are then obtained by averaging neighboring Fourier modes via proper orthogonal decomposition. Importantly, information about the contribution of individual Fourier modes to each SPOD mode are stored in the expansion coefficients.
Compared to standard SPOD, the new approach offers two key advantages: (1) the number of Fourier modes used to estimate SPOD modes can be varied with frequency, enabling adaptive tradeoff between spectral variance and spectral bias; and (2) the contribution of individual frequencies to each SPOD mode can be directly quantified, allowing for more accurate extraction of tonal features without sacrificing statistical convergence. This makes the new algorithm particularly effective for analyzing flows that exhibit both broadband and tonal components.</t>
    </r>
  </si>
  <si>
    <t>Ok</t>
  </si>
  <si>
    <t>Yanjun Zhang</t>
  </si>
  <si>
    <t>Yanjun Zhang, Tim Colonius</t>
  </si>
  <si>
    <t>An HLLC-Type Riemann Solver for Multi-Component Elastic Materials</t>
  </si>
  <si>
    <r>
      <rPr>
        <rFont val="Arial"/>
        <b/>
        <color theme="1"/>
      </rPr>
      <t>Sorting Category: 25.04 Multiphase Flows: Computational Methods</t>
    </r>
    <r>
      <rPr>
        <rFont val="Arial"/>
        <color theme="1"/>
      </rPr>
      <t xml:space="preserve">
Accurate simulation of high-frequency wave interactions in elastic fluid-solid systems is crucial for applications such as medical ultrasound imaging and bubble cavitation in soft tissues. Existing approaches, including ALE-based fluid-structure solvers and interface-capturing five-equation models paired with an HLL Riemann solver, either require complex algorithms or produce material-interface smearing that demands very fine meshes. In this study, we introduce a new HLLC-type approximate Riemann solver tailored to the five-equation hypoelastic model. By analyzing the hyperbolic structure of the governing equations, we derive intermediate wave speeds and states that accurately capture shocks, contact discontinuities, and shear waves with reduced numerical dissipation while preserving stability. We couple this solver with high-order WENO reconstruction and validate it against canonical cases such as fluid-solid shock interaction and acoustic wave propagation through heterogeneous elastic media.</t>
    </r>
  </si>
  <si>
    <t>Leadin sentence is too generic.  More specific motivation needed.  Also, not sure this is a good sorting category--machine learning?</t>
  </si>
  <si>
    <t>Soto Catsoulis</t>
  </si>
  <si>
    <t>Soto Catsoulis, George Stepaniants, Andrew Stuart, Tim Colonius</t>
  </si>
  <si>
    <t>Neural operator-enabled closure for stochastically forced Burgers' equation</t>
  </si>
  <si>
    <r>
      <rPr>
        <rFont val="Arial"/>
        <b/>
        <color theme="1"/>
      </rPr>
      <t xml:space="preserve">Sorting Category: 22.02 Low-Order Modeling and Machine Learning in Fluid Dynamics: Turbulence Modeling
</t>
    </r>
    <r>
      <rPr>
        <rFont val="Arial"/>
        <color theme="1"/>
      </rPr>
      <t xml:space="preserve">Data-driven closure models based on supervised learning often fail to generalize in part because the neural networks are tied to a specific discretization. An alternative to alleviate this is to work within an operator learning framework. We present a data-driven closure for the stochastically forced Burgers' equation. Under this forcing, we show that the learned residual stress approximates the statistics related to DNS and compare against classical Smagorinsky-type closures. The resulting closure can generalize across (shock-less) conditions and grid sizes, the latter of which is enabled by leveraging Fourier neural operators (FNOs). </t>
    </r>
  </si>
  <si>
    <t>This work is supported by ONR (Data-driven closure &amp; jets - grants TEC.DDCR-1-ONR.2312654 and TEC.JETML-1-ONR.142312650)</t>
  </si>
  <si>
    <t>Yes</t>
  </si>
  <si>
    <t>Laminar-turbulent transition of boundary-layer flows using the nonlinear One-Way Navier-Stokes (NOWNS) approach</t>
  </si>
  <si>
    <t>The nonlinear One-Way Navier-Stokes (NOWNS) approach has recently been applied to perform stability analysis of two- and three-dimensional Blasius boundary layer flows. In NOWNS, a projection operator (based on the linearized Navier-Stokes equations) is applied to the nonlinear equations to remove upstream propagating modes, which results in a set of equations that can be solved efficiently in the frequency domain as a spatial initial-value problem. To date, the NOWNS approach has only been demonstrated for cases where the existing nonlinear parabolized stability equations (NPSE) are already effective. Therefore, we seek to  demonstrate the advantages of the NOWNS approach by examining cases where the NPSE are less effective. In particular, we will consider boundary-layer flows with strong nonlinearities (where NPSE fails to converge), and cases with non-modal and multi-modal effects. We will validate against direct numerical simulation (DNS) results in the literature, and against an in-house harmonic balance method (HBM) code.</t>
  </si>
  <si>
    <t>Looks good but the title is kind of matehmatical for DFD--can you think about a more friendly title perhaps stressing efficiency?</t>
  </si>
  <si>
    <t>Fast Parallel Stability and Resolvent Analysis for Multi-Resolution External Flows</t>
  </si>
  <si>
    <t>IBLGF-AMR is an incompressible external flow solver combining Lattice Green's Function (LGF), Immersed Boundary (IB) Method, and Adaptive Mesh Refinement (AMR). This method successfully yielded a range of flow simulations, including fully 3D turbulent flow past a sphere, span-wise periodic turbulent flow past a cylinder, and high-fidelity simulations of starting vortex generated by a flat plate undergoing translational and rotational motions. The success of IBLGF-AMR inspired us to leverage the same techniques to devise an efficient formulation of the discretized linearized Navier-Stokes equations (LNSE), which is foundational to a plethora of flow simulation and analysis methods. In this presentation, we will introduce how we combined IB, LGF, AMR, and Fast Multiple Method (FMM) to create a sparse representation of the LNSE. We applied our method to conduct stability and resolvent analysis of a range of problems to demonstrate the accuracy and effectiveness of this method. In the future, we also plan to apply this sparse linearization to solve external incompressible flows using the time-spectral method.</t>
  </si>
  <si>
    <t>? TEC.CSTAT-1-BOEING.OWNS</t>
  </si>
  <si>
    <t>Yes.  You should acknowledge the FAA grant and the new ONR grant.  The latter is not listed on the grants page yet, check back for updates later this week.</t>
  </si>
  <si>
    <t>Ethan Eichberger, Tim Colonius</t>
  </si>
  <si>
    <t>Localized resolvent-mode bases for turbulence statistics</t>
  </si>
  <si>
    <t xml:space="preserve">Global resolvent analysis modes have been shown to accurately model the frequencies and spatial structure of the dominant coherent structures in several turbulent flows. However, to predict the amplitude of the structures, or other statistics of the flow, resolvent-mode forcing models must be devised. The present research seeks to enable data-driven approaches to this problem by fitting the mode coefficients to match lower-order statistics available from Reynolds-averaged Navier-Stokes (RANS) predictions. 
As a first step towards this goal, we present a novel localized resolvent framework that breaks the resolvent forcing into a set of possibly overlapping spatial regions and reconstructs global quantities based on retaining the three highest-gain modes generated by the respective forcings. The localized modes are seen to provide a more flexible, robust basis by analogy with the general problem of approximating functions using global and local bases for both dominant and subdominant modes. By using the localized modes, lower-order flow statistics are reconstructed, such as Reynolds stresses, and compared to statistics computed using data from a large-eddy simulation. </t>
  </si>
  <si>
    <t>Division Fellowhsip??</t>
  </si>
  <si>
    <t>Liam, Tim (maybe the rest of the crew?)</t>
  </si>
  <si>
    <t>Modal analysis of forced turbulent jets</t>
  </si>
  <si>
    <t>A variety of actuation methods have been employed to force turbulent jets, where in addition to the strong deterministic tonal response, the underlying stochastic turbulence is modulated by the applied forcing. However, the impact of the forcing on the turbulence and coherent structures is lacking. Since the forcing modulates the turbulence, the flow can not be analyzed using tools such as spectral proper orthogonal decomposition (SPOD) and resolvent analysis that have been successful in studying the mechanisms and coherent structures present in the unforced flow since they rely on a statistically-stationary assumption. Instead, the turbulence is cyclostationary, meaning that the statistics vary periodically. We investigate the impact of the forcing using recent extensions to SPOD and resolvent analysis, called cyclostationary SPOD (CS-SPOD) and harmonic resolvent analysis, which are suitable for analyzing flows with periodically varying statistics. We perform large-eddy simulations of forced turbulent jets using low-frequency $St_f=0.3$ and high-frequency $St_f=1.5$ forcing at various amplitudes. We find that the coherent structures are modulated by the applied forcing at both forcing frequencies. Good agreement between the dominant coherent structures determined via CS-SPOD and those predicted by the linearized harmonic resolvent analysis are seen. \\
Supported by ONR N00014-20-1-2311.</t>
  </si>
  <si>
    <t>ONR N00014-20-1-2311</t>
  </si>
  <si>
    <t>Caroline Cardinale, Steven L. Brunton, Tim Colonius</t>
  </si>
  <si>
    <t>Estimating turbulent statistics from pairwise data</t>
  </si>
  <si>
    <t>Modal analysis in space and time is important to understand the underlying physics of turbulence. However, many modal analysis techniques are limited to sequential data sets with a constant acquisition frequency. This is particularly challenging when using particle image velocimetry (PIV) flow data, where the capture rate may be slower than the required Nyquist frequency of the turbulence. However, if two PIV systems operate in tandem, pairs of data can be acquired that are arbitrarily close in time. The present work explores estimating spectral quantities from pairwise data, up to the Nyquist frequency of the small-time step within a pair. Several techniques will be investigated, including leveraging the relationship between Dynamic Mode Decomposition (DMD) and Spectral Proper Orthogonal Decomposition (SPOD) to estimate turbulent statistics. Current results show we can use DMD to estimate SPOD modes of a turbulent jet up to the Nyquist rate with up to 80 percent less data.</t>
  </si>
  <si>
    <t>National Science Foundation Graduate Research Fellowship Grant No. DGE‐1745301, ONR N00014-20-1-2311</t>
  </si>
  <si>
    <t>Nice job, Hyeoksu.  The abstract reads well, but I am a bit worried that you are signing up for too much!  Perhaps you can insert some words toward the end indicating that this is a preliminary study and some words to indicate the computational challenges of solving this problem?  For acknowedgement, just list the ONR grant.</t>
  </si>
  <si>
    <t>Hyeoksu Lee, Spencer Bryngelson, Tim Colonius</t>
  </si>
  <si>
    <t>Cavitation inception in a turbulent mixing layer</t>
  </si>
  <si>
    <t>Cavitation inception in turbulent shear flows predominantly occurs within the quasi-streamwise vortices, and the inception indices tend to increase with the Reynolds number. Experimental studies have investigated the dependency of the inception on the Reynolds number, but clear understanding remains challenging due to difficulties in measurements and the stochastic nature of cavitation. In this study, we numerically investigate the cavitation inception in a canonical turbulent mixing layer. Our simulations are conducted using the open-source Multi-component Flow Code (MFC), which solves the compressible Navier-Stokes equations using a five-equation multiphase model with the HLLC approximate Riemann solver. In addition, a sub-grid bubble model with the Keller-Miksis equation is implemented to capture the dynamics of micro-scale bubbles. However, capturing the rapid collapse and rebound of cavitation bubbles often demands excessive computational resources. Thus, this study aims to present our approach to tackle the computational challenges, while also providing preliminary results on cavitation dynamics in a mixing layer.</t>
  </si>
  <si>
    <t>TEC.STOCHASTIC-1-ONR.STOCHASTIC</t>
  </si>
  <si>
    <t>Yes.  Boeing is the correct acknowledgement for your salary but I think at least part of your salary will be covered by the new MURI, so let's get the grant number for that and use it here in addition to Boeing.</t>
  </si>
  <si>
    <t xml:space="preserve">Isabel Scherl, Eviatar Bach (?), Tim Colonius </t>
  </si>
  <si>
    <t>Data Assimilation of the Minimal Flow Unit</t>
  </si>
  <si>
    <t>State-estimation and prediction are central challenges in turbulent flows. Data-driven approaches can provide accurate representations of these systems thus improving modeling and control. Techniques in data assimilation, a sequential time-stepping strategy which seeks to optimally combine a model forecast and system observations, provide an opportunity for improved state estimation using limited measurements. Reconstruction using sparse measurements is advantageous due to limited availability of sensors. We utilize a high-dimensional model efficiently using ensemble Kalman methods. These methods are demonstrated on a turbulent channel simulation of the minimal flow unit. The measurements and model outputs are assimilated following short episodes of simulation advancement. Using a perfect model or assimilation with synthetic observations, where the simulation provides data for both the model and measurement, we assimilate these data streams for improved state estimation.</t>
  </si>
  <si>
    <t>Boeing (I think?)</t>
  </si>
  <si>
    <t>April 22, 2023, SDSU</t>
  </si>
  <si>
    <t>Abstract link</t>
  </si>
  <si>
    <t>more jet crap</t>
  </si>
  <si>
    <t>Nonlinear stability analysis of Blasius boundary layer flows using the One-Way Navier-Stokes (OWNS) approach</t>
  </si>
  <si>
    <t>Jose Rodolfo Chreim</t>
  </si>
  <si>
    <t>Recent developments to phase-change models for hyperbolic 6-equation models.</t>
  </si>
  <si>
    <t>SPOD via DMD</t>
  </si>
  <si>
    <t>Stability and Resolvent Analysis via IBLGF-AMR</t>
  </si>
  <si>
    <t>Internal amount/types of data</t>
  </si>
  <si>
    <t>External amount/types of data</t>
  </si>
  <si>
    <t>5 GB of data (silo/binary files) to assess the phase-change model under development</t>
  </si>
  <si>
    <t>30 GB of data (silo/binary files) to simulate flows of interest (i.e. droplet subject to incoming shock) with the new phase-change model activated</t>
  </si>
  <si>
    <t>Michale Sleeman</t>
  </si>
  <si>
    <t>10 GB of data from numerical simulations to study the hydrodynamic stability of boundary layer flows</t>
  </si>
  <si>
    <t>N/A</t>
  </si>
  <si>
    <t>Omar Kamal</t>
  </si>
  <si>
    <t>35.5 GB of DNS base-flow data generated by external collaborators or by Caltech GRA at Boeing Research &amp; Technology for hypersonic boundary-layer stability analyses</t>
  </si>
  <si>
    <t>Category</t>
  </si>
  <si>
    <t>Description</t>
  </si>
  <si>
    <t>User</t>
  </si>
  <si>
    <t>Currently being used?</t>
  </si>
  <si>
    <t>Laptop</t>
  </si>
  <si>
    <t>Kyle's Laptop</t>
  </si>
  <si>
    <t>2019 Dell XPS 19, i9 8-core, 32GB RAM, 1TB SSD, GTX 1650 4GB VRAM</t>
  </si>
  <si>
    <t>GTL B128</t>
  </si>
  <si>
    <t>Juan</t>
  </si>
  <si>
    <t>Desktop</t>
  </si>
  <si>
    <t>CPU: Intel Xeon CPU E3-1220 v6 @ 3.00GHz; RAM: 32 GB</t>
  </si>
  <si>
    <t>B116 GT</t>
  </si>
  <si>
    <t>Was Ben</t>
  </si>
  <si>
    <t>No</t>
  </si>
  <si>
    <t>Display</t>
  </si>
  <si>
    <t>Acer 22.9" Monitor</t>
  </si>
  <si>
    <t>MacBook Pro 13" 2017</t>
  </si>
  <si>
    <t>Workstation</t>
  </si>
  <si>
    <t>bd-xps</t>
  </si>
  <si>
    <t>Dell XPS Intel Core i7, 6 core</t>
  </si>
  <si>
    <t>112 GT</t>
  </si>
  <si>
    <t>Franz's Desk</t>
  </si>
  <si>
    <t>Asus 27" monitor, PB298q</t>
  </si>
  <si>
    <t>no</t>
  </si>
  <si>
    <t>Dell, 24'' monitor, P2316Db</t>
  </si>
  <si>
    <t>B112 GT</t>
  </si>
  <si>
    <t>Decomissioned</t>
  </si>
  <si>
    <t>Asus 27" monitor</t>
  </si>
  <si>
    <t>126 GT</t>
  </si>
  <si>
    <t>Unaccounted for</t>
  </si>
  <si>
    <t>Ethan's MacBook Air</t>
  </si>
  <si>
    <t>MacBook Air 13" Early 2014</t>
  </si>
  <si>
    <t>Decommissioned</t>
  </si>
  <si>
    <t>ethan-XPS</t>
  </si>
  <si>
    <t>Intel® Core™ i7-4790 CPU @ 3.60GHz × 8</t>
  </si>
  <si>
    <t>Acer Technologies 24"</t>
  </si>
  <si>
    <t>Ancor Communications In 23"</t>
  </si>
  <si>
    <t>Database</t>
  </si>
  <si>
    <t>Jetyard 1</t>
  </si>
  <si>
    <t>HighPoint Rocketstor 6418as 8-Bay Mini-Sas Raid</t>
  </si>
  <si>
    <t>B128 GT</t>
  </si>
  <si>
    <t>Shared</t>
  </si>
  <si>
    <t>Jetyard 2</t>
  </si>
  <si>
    <t>Ancor Communications In 24"</t>
  </si>
  <si>
    <t>iMac (Retina 5k, 27-inch, Late 2015)</t>
  </si>
  <si>
    <t>Asus VE228 21.5" monitor</t>
  </si>
  <si>
    <t>heaviside</t>
  </si>
  <si>
    <t>CPU: Xeon E5-2680v3 2.5 GHz, 30MB Cash x2, total 24 cores, 48 threads. RAM: Total 256 GB DDR4 2133 MHz, ECC, buffered; LAN: Intel 10 GB LAN port x2; GPU: NVIDIA Quadro K2200 with 4GB GDDR5 RAM; GPU: NVIDIA Quadro K2200 with 4GB GDDR5 RAM; Boot disk: Intel 480 MB SSD x2 (RAID 0)</t>
  </si>
  <si>
    <t>Need new harddrive</t>
  </si>
  <si>
    <t>Ke's office desktop</t>
  </si>
  <si>
    <t>Intel Xeon E3-1240 v5 @ 3.50GHz
 64 GB RAM
 512 GB SSD + 2 TB hard drive</t>
  </si>
  <si>
    <t>Lenovo P1 i7-8850H</t>
  </si>
  <si>
    <t>Acer 24" monitor</t>
  </si>
  <si>
    <t>Dell 20" monitor</t>
  </si>
  <si>
    <t>Macboock Pro 15" 2014</t>
  </si>
  <si>
    <t>Dell 27.9" monitor (x2)</t>
  </si>
  <si>
    <t>132 GT</t>
  </si>
  <si>
    <t>was mrdz</t>
  </si>
  <si>
    <t>MacBook Pro 15" 2017</t>
  </si>
  <si>
    <t>HDD to be wiped</t>
  </si>
  <si>
    <t>MacBook Pro 15" 2013</t>
  </si>
  <si>
    <t>Macboock Pro 15" 2016</t>
  </si>
  <si>
    <t>was rigas</t>
  </si>
  <si>
    <t>Dell-Monitor-P2715Q-27-Inch (2)</t>
  </si>
  <si>
    <t>Dell XPS Intel Core i7, 8 core 2015</t>
  </si>
  <si>
    <t>faulty HDD, must be replaced</t>
  </si>
  <si>
    <t>Dell-Monitor-P2715H-27-Inch</t>
  </si>
  <si>
    <t>Cluster</t>
  </si>
  <si>
    <t>thomson</t>
  </si>
  <si>
    <t>PSSC cluster</t>
  </si>
  <si>
    <t>Powell-Booth</t>
  </si>
  <si>
    <t>richardson</t>
  </si>
  <si>
    <t>ACT cluster</t>
  </si>
  <si>
    <t>Guggenheim</t>
  </si>
  <si>
    <t>flowphysics</t>
  </si>
  <si>
    <t>Dell XPS Intel Core i7 @2.67GHz, 8 core</t>
  </si>
  <si>
    <t>Dell 22" monitor</t>
  </si>
  <si>
    <t>Dirac</t>
  </si>
  <si>
    <t>Intel® Xeon(R) CPU E5-2630 v4@ 2.20GHz × 40</t>
  </si>
  <si>
    <t>Spencer's Macbook Pro</t>
  </si>
  <si>
    <t>Macbook Pro 15" 2017</t>
  </si>
  <si>
    <t>Tim Colonius' laptop</t>
  </si>
  <si>
    <t>MacBook Pro 16" 2019</t>
  </si>
  <si>
    <t>261 GT</t>
  </si>
  <si>
    <t>Tablet</t>
  </si>
  <si>
    <t>Tim Colonius' ipad</t>
  </si>
  <si>
    <t>Ipad</t>
  </si>
  <si>
    <t>Apple Cinema Display</t>
  </si>
  <si>
    <t>13-inch MacBook Air 2019</t>
  </si>
  <si>
    <t>Lennart's Laptop</t>
  </si>
  <si>
    <t>Lenovo ThinkPad X1 Carbon 7th Gen</t>
  </si>
  <si>
    <t>Asus VA32AQ WQHD</t>
  </si>
  <si>
    <t>Omar's Desktop</t>
  </si>
  <si>
    <t>AMD Ryzen 9 3900X 64-Bit 12-Core Processor @ 3.8GHz</t>
  </si>
  <si>
    <t>64 GB RAM, Samsung SSD 970 EVO Plus 2 TB + 2 TB Hard Disk</t>
  </si>
  <si>
    <t>Dell UltraSharp 27-inch 4K LED-Backlit LCD Monitor (U2718Q)</t>
  </si>
  <si>
    <t>Omar' Laptop</t>
  </si>
  <si>
    <t>Lenovo Thinkpad 15" X1 Extreme 2019</t>
  </si>
  <si>
    <t>Yes (transitioned from Marcus)</t>
  </si>
  <si>
    <t>Caroline's Macbook Pro</t>
  </si>
  <si>
    <t>Macbook Pro 16" 2023 M2 Pro chip</t>
  </si>
  <si>
    <t xml:space="preserve">Caroline </t>
  </si>
  <si>
    <t>Isabel's Macbook Pro</t>
  </si>
  <si>
    <t>GT</t>
  </si>
  <si>
    <t>Wei's Macbook Pro</t>
  </si>
  <si>
    <t>Macbook Pro 16" 2021 M1</t>
  </si>
  <si>
    <t>Michael workstation</t>
  </si>
  <si>
    <t>AMD Ryzen 9 5950X 3.4 GHz 16-Core Processor, 128 GB of RAM, 1TB SSD</t>
  </si>
  <si>
    <t>Chloe's Laptop</t>
  </si>
  <si>
    <t>Macbook Pro 15" mid 2015</t>
  </si>
  <si>
    <t>Dell SE2419HX, 24" monitor</t>
  </si>
  <si>
    <t>LG Flatiron E2050T, 20"</t>
  </si>
  <si>
    <t>Asus VS228H-P 21.5"</t>
  </si>
  <si>
    <t>Dell ST2421Lb</t>
  </si>
  <si>
    <t>HP 22CWA 21.5"</t>
  </si>
  <si>
    <t>Labeled?</t>
  </si>
  <si>
    <t>GT 261</t>
  </si>
  <si>
    <t>Battery issue, possible charging port issue, possible softwate issue - maybe even the motherboard? Anjini replaced the original battery, Juan still had issues powering up</t>
  </si>
  <si>
    <t>Dell, 24'' monitor, P2416Db</t>
  </si>
  <si>
    <t>Asus 24" monitor, VG248</t>
  </si>
  <si>
    <t>Asus 27" monitor, VN279</t>
  </si>
  <si>
    <t>Was Jean - also includes apple keyboard and mouse</t>
  </si>
  <si>
    <t>Was Jean</t>
  </si>
  <si>
    <t>108 GT</t>
  </si>
  <si>
    <t>Martin</t>
  </si>
  <si>
    <t>Dell 20" monitor, 2009Wt</t>
  </si>
  <si>
    <t>335 GT</t>
  </si>
  <si>
    <t>Dell 27.9" monitor, P2715Qt</t>
  </si>
  <si>
    <t>Dell 27.9" monitor</t>
  </si>
  <si>
    <t>Dell 22" monitor, 2Z09WA</t>
  </si>
  <si>
    <t>MacBook Air 15" 2024 - 10C GPU, 16GB, 512GB</t>
  </si>
  <si>
    <t>Dell 24" monitor, U2417H</t>
  </si>
  <si>
    <t>Possibly G.B.?</t>
  </si>
  <si>
    <t>Dell 22" monitor, P2211HT</t>
  </si>
  <si>
    <t>Dell 34" monitor, u3415Wb</t>
  </si>
  <si>
    <t>Dell 24" monitor, 2416DB</t>
  </si>
  <si>
    <t>Dell monitor, S2318HN</t>
  </si>
  <si>
    <t>Dell monitor, U2515HC</t>
  </si>
  <si>
    <t>HP monitor, T4Q59A</t>
  </si>
  <si>
    <t>Asus monitor, VA32AQ</t>
  </si>
  <si>
    <t>Dell 32'' monitor S3221Q</t>
  </si>
  <si>
    <t>Akhil's Workstation</t>
  </si>
  <si>
    <t>Dell 5920 Tower</t>
  </si>
  <si>
    <t>Akhils MacBook Pro</t>
  </si>
  <si>
    <t>16-inch MacBook prp 2023</t>
  </si>
  <si>
    <t>HP 22" monitor, ZR2240w</t>
  </si>
  <si>
    <t>Rahul's Desktop</t>
  </si>
  <si>
    <t>AVADirect: i9 Processor + 64GB RAM + 2TB SSD + 1 group Dell display</t>
  </si>
  <si>
    <t>External HDD</t>
  </si>
  <si>
    <t>Rahul's HDD</t>
  </si>
  <si>
    <t>Western Digital Elements External HDD (18TB)</t>
  </si>
  <si>
    <t>Nickname</t>
  </si>
  <si>
    <t>PTA</t>
  </si>
  <si>
    <t>Lead (when Caltech is sub)</t>
  </si>
  <si>
    <t>Contact</t>
  </si>
  <si>
    <t>Address</t>
  </si>
  <si>
    <t>Prime Sponsor</t>
  </si>
  <si>
    <t>Program Manager</t>
  </si>
  <si>
    <t>Identification Number</t>
  </si>
  <si>
    <t>Total Budget</t>
  </si>
  <si>
    <t>Annual Direct Costs</t>
  </si>
  <si>
    <t>Start</t>
  </si>
  <si>
    <t>End</t>
  </si>
  <si>
    <t>Percent Effort</t>
  </si>
  <si>
    <t>Objectives</t>
  </si>
  <si>
    <t>Overlap</t>
  </si>
  <si>
    <t>Technical Contact</t>
  </si>
  <si>
    <t>Administrative/Business Contact</t>
  </si>
  <si>
    <t>Supporting now</t>
  </si>
  <si>
    <t>Cumulative Support</t>
  </si>
  <si>
    <t>Current Support</t>
  </si>
  <si>
    <t>Caltech MCE Center</t>
  </si>
  <si>
    <t>Solidification in the presence of flow, particles, and bubbles</t>
  </si>
  <si>
    <t>ONR MURI</t>
  </si>
  <si>
    <t>Data-Driven Closure Models and Constitutive Relations: The Development of Principled Methodologies for Complex Multi-Physics Applications</t>
  </si>
  <si>
    <t xml:space="preserve">[Subaward]
Michael Brenner (Harvard) </t>
  </si>
  <si>
    <t>Lead PI: Kaushik Bhattacharya (Caltech)</t>
  </si>
  <si>
    <t>ONR</t>
  </si>
  <si>
    <t>Reza Malek-Madani</t>
  </si>
  <si>
    <t>875 N. Randolph Street, Arlington, VA, 22203-1995</t>
  </si>
  <si>
    <t>N00014-23-1-2654</t>
  </si>
  <si>
    <t>The aim of the research is to develop general principles arising in the development of model-centric and data-informed modeling in problems arising in continuum mechanics; in particular discovery of closures and constitutive models, shaped by applications in climate modeling, particle systems, turbulence and materials science will guide the methodological work.</t>
  </si>
  <si>
    <t>No overlap.</t>
  </si>
  <si>
    <t xml:space="preserve">Reza Malek-Madani
Applied and Computational Analysis
875 N. Randolph Street
Arlington, VA, 22203-1995
Phone: (202) 380-8775
Email: reza.malekmadani@navy.mil </t>
  </si>
  <si>
    <t>Eichberger, Catsoulis, Koval (pending)</t>
  </si>
  <si>
    <t>Colonius, Scherl, Catsoulis, Chreim, Arun</t>
  </si>
  <si>
    <t>NSF DTWIN</t>
  </si>
  <si>
    <t xml:space="preserve">TEC.DTWIN-1-NSF.2529317
</t>
  </si>
  <si>
    <t>Collaborative Research: MATH-DT Reduced order modeling and data assimilation for wave-dominated systems with applications to digital twins in ultrasonics</t>
  </si>
  <si>
    <t>NSF</t>
  </si>
  <si>
    <t>Yuliya Gorb</t>
  </si>
  <si>
    <t>Yuliya Gorb
ygorb@nsf.gov
(703) 292-2113</t>
  </si>
  <si>
    <t>Lynda Kummelt
lkummelt@nsf.gov
(703) 292-7721</t>
  </si>
  <si>
    <t>Zhang, Lee</t>
  </si>
  <si>
    <t>ONR JETML</t>
  </si>
  <si>
    <t xml:space="preserve">
TEC.JETML-1-ONR.142312650</t>
  </si>
  <si>
    <t>Machine-learning for resolvent-based jet-noise
models</t>
  </si>
  <si>
    <t>Steven Martens</t>
  </si>
  <si>
    <t>876 N. Randolph Street, Arlington, VA, 22203-1995</t>
  </si>
  <si>
    <t>N000142312650</t>
  </si>
  <si>
    <t xml:space="preserve">
To improve resolvent modeling approaches in ways that
drive them towards being a practical RANS-based engineering tool for noise
prediction and optimal noise reduction.</t>
  </si>
  <si>
    <t>Steven Martens
Aerospace Science Research Div 
875 N. Randolph Street
Arlington, VA, 22203-1995
Phone: (703) 696-7917  
Email: STEVEN.MARTENS@NAVY.MIL</t>
  </si>
  <si>
    <t>ONR REG Office San Diego
140 Sylvester Road, Bldg. 140 Room 218
San Diego, CA 92106
Phone: (619) 221-5490
Email: ONR_San_Diego@navy.mil</t>
  </si>
  <si>
    <t>Colonius, Catsoulis, Eichberger</t>
  </si>
  <si>
    <t>BOEING</t>
  </si>
  <si>
    <t>Nonlinear One-Way Navier-Stokes (NOWNS) for next-generation transition prediction</t>
  </si>
  <si>
    <t>Boeing</t>
  </si>
  <si>
    <t>Cardinale, Choi, Zhang, Glenn (pending)</t>
  </si>
  <si>
    <t>ONR RECEP</t>
  </si>
  <si>
    <t>Optimal receptivity and roughness analyses for transition in high-speed boundary layers</t>
  </si>
  <si>
    <t>N000142512072</t>
  </si>
  <si>
    <t>This project would extend optimal receptivity analysis to consider interaction of incident free-stream disturbances with shocks and shock layers, and to incorporate the effects of wall roughness on receptivity in high-speed boundary layers.</t>
  </si>
  <si>
    <t>Colonius, Anantharaman</t>
  </si>
  <si>
    <t>Colonius, Anantharaman, Chreim</t>
  </si>
  <si>
    <t>ONR STOCHASTIC</t>
  </si>
  <si>
    <t>Stochastic framework for cavitating flows: hybrid model and simulation</t>
  </si>
  <si>
    <t>Yin Lu Young</t>
  </si>
  <si>
    <t>N00014-22-1-2518</t>
  </si>
  <si>
    <t>We will develop a stochastic multiphase flow model based on improving existing stochastic bubbly flow models and hybridizing them with a state-of-the-art interface capturing approach.</t>
  </si>
  <si>
    <t xml:space="preserve">Yin Lu Young
ADVANCED NAVAL PLATFORMS DIV
875 N. Randolph Street
Arlington, VA, 22203-1995
Phone: (703) 696-4305
Email: YINLU.YOUNG@NAVY.MIL  </t>
  </si>
  <si>
    <t>ONR REG Office San Diego
140 Sylvester Road, Bldg. 140 Room 218
San Diego, CA 92106
Phone: (619) 221-5490
Email: usn.pentagon.cnr-arlington-va.mbx.onr-san-diego@us.navy.mil</t>
  </si>
  <si>
    <t>Colonius, Lee</t>
  </si>
  <si>
    <t>Colonius, Chreim, Heidt, Hou, Lee, Nekkanti</t>
  </si>
  <si>
    <t>Pending Support</t>
  </si>
  <si>
    <t>AFOSR MURI</t>
  </si>
  <si>
    <t>Self-Sensing and Actuating Metamaterials for Control of Vortex Dominated Flows at High Reynolds Numbers</t>
  </si>
  <si>
    <t xml:space="preserve">Princeton University </t>
  </si>
  <si>
    <t xml:space="preserve">Marcus Hultmark </t>
  </si>
  <si>
    <t xml:space="preserve">Princeton University
D222 Engineering Quadrangle
Princeton, New Jersey 08544
Phone: (609) 258-5689
Email: hultmark@princeton.edu </t>
  </si>
  <si>
    <t>AFOSR</t>
  </si>
  <si>
    <t>?</t>
  </si>
  <si>
    <t>875 North Randolph Street, Arlington, VA 22203</t>
  </si>
  <si>
    <t>We will initiate our studies with spanwise periodic arrangements of flows over unswept and swept two-dimensional wings. Next, full three-dimensional wings will be considered for flow control to test flow control effectiveness under tip effects. Finally, canonical three-dimensional UCAV inspired geometry (e.g., delta wing planform) will be considered for demonstration of flow effector strategies.</t>
  </si>
  <si>
    <t xml:space="preserve">Marcus Hultmark 
Princeton University
D222 Engineering Quadrangle
Princeton, New Jersey 08544
Phone: (609) 258-5689
Email: hultmark@princeton.edu </t>
  </si>
  <si>
    <t xml:space="preserve">Danielle D. Tartaglia
Grants Manager
Princeton University
Mechanical and Aerospace Engineering 
209D – EQUAD
Princeton, New Jersey 08544
Phone: 609-258-5909
Email: dtartagl@princeton.edu </t>
  </si>
  <si>
    <t>Colonius, Postdoc, GRA</t>
  </si>
  <si>
    <t>Current In Kind Contributions</t>
  </si>
  <si>
    <t>Monash</t>
  </si>
  <si>
    <t>Elliptical nozzles: the shape of silence?</t>
  </si>
  <si>
    <t xml:space="preserve">Monash University </t>
  </si>
  <si>
    <t xml:space="preserve">Monash University
Room G19, 17 College Walk (Building 31), Clayton Campus
Wellington Road
Clayton VIC 3800
Australia
Phone: +61 3 9905 3562
Email: Daniel.Mitchell@monash.edu  </t>
  </si>
  <si>
    <t>Australian Research Council (Australia)</t>
  </si>
  <si>
    <t>Level 2, 11 Lancaster Place, Canberra Airport ACT 2609, AUSTRALIA</t>
  </si>
  <si>
    <t>Prime Award Identification: DP220103873</t>
  </si>
  <si>
    <t xml:space="preserve">This research project seeks to measure and develop models for predicting noise emitted by jets emerging from elliptical nozzles.  The proposed research is highly synergistic with existing activities in my group, and will benefit our development of fast linear solvers for disturbances in compressible flows.  Specifically, our One-Way-Navier-Stokes (OWNS) framework, for which we have developed extensive algorithms and codes, will enable the Monash team to develop reduced-order models of jet noise.  Caltech will provide our open-source code and guide Monash researchers in setting up their specific flow conditions, making runs, and interpreting the results.  </t>
  </si>
  <si>
    <t xml:space="preserve">Daniel Edgington-Mitchell
Monash University
Room G19, 17 College Walk (Building 31), Clayton Campus
Wellington Road
Clayton VIC 3800
Australia
Phone: +61 3 9905 3562
Email: Daniel.Mitchell@monash.edu  </t>
  </si>
  <si>
    <t xml:space="preserve">Karen McConalogue
Director, Research Grants and Development
Monash University Research Office
Level 1, 26 Sports Walk, Clayton Campus
Wellington Road
Clayton VIC 3800
Australia
Phone: +61 3 9905 9141
Email: Karen.McConalogue@monash.edu </t>
  </si>
  <si>
    <t>N/A (Colonius - unfunded collaborator on this project)</t>
  </si>
  <si>
    <t>Past Support</t>
  </si>
  <si>
    <t>TEC.OWNS-1-BOEING.OWNS</t>
  </si>
  <si>
    <t>One-Way Navier-Stokes (OWNS) Equations to Predict Non-Linear Disturbance Evolution In Compressible Wall-Bounded Flows</t>
  </si>
  <si>
    <t>Matt Lakebrink</t>
  </si>
  <si>
    <t>19000 NE Sandy Blvd, Portland, OR 97230</t>
  </si>
  <si>
    <t>CT-BA-GTA-1 (Colonius-2)</t>
  </si>
  <si>
    <t>This project extends the OWNS method in two ways in order to enable transition prediction for three-dimensional boundary layers in realistic geometries and with unprecedented fidelity and generality.</t>
  </si>
  <si>
    <t>Matt Lakebrink
Boeing - Aerosciences Engineer
325 James S McDonnell Blvd 
Hazelwood, MO 63042-2513
Phone: (314) 234-5019
Email: Matthew.T.Lakebrink@boeing.com</t>
  </si>
  <si>
    <t xml:space="preserve">Caitlin Gerstenschlager 
Boeing - University Strategy and Collaboration Procurement Agent
19000 NE Sandy Blvd, M/C 5P1-004
Portland, OR 97230
Phone: (503) 676-1112
Email: caitlin.j.gerstenschlager@boeing.com </t>
  </si>
  <si>
    <t>Colonius, Cook, Lee, Yu, Heidt, Kamal, Hou</t>
  </si>
  <si>
    <t>ONR JET</t>
  </si>
  <si>
    <t>TEC.JETNOISE2-1-ONR.JETNOISE2</t>
  </si>
  <si>
    <t>Collaborative theoretical and computational study of jet noise control</t>
  </si>
  <si>
    <t>[Subawards]
Guillaume Brès (Cascade Technologies, Inc.), Oliver Schmidt (UCSD)</t>
  </si>
  <si>
    <t>N00014-20-1-2311</t>
  </si>
  <si>
    <t>The objective is to develop SPOD and resolvent decompositions of forced, turbulent jet, and study how the spectrum of turbulence can be manipulated to reduce noise.</t>
  </si>
  <si>
    <t xml:space="preserve">Steven Martens
Aerospace Science Research Div
875 N. Randolph Street
Arlington, VA, 22203-1995
Phone: (703) 696-7917
Email: STEVEN.MARTENS@NAVY.MIL </t>
  </si>
  <si>
    <t xml:space="preserve">ONR REG Office San Diego
140 Sylvester Road, Bldg. 140 Room 218
San Diego, CA 92106
Phone: (619) 221-5490
Email: ONR_San_Diego@navy.mil </t>
  </si>
  <si>
    <t>Colonius, Bryngelson, Heidt, Cardinale, Eichberger</t>
  </si>
  <si>
    <t>NIH</t>
  </si>
  <si>
    <t>TEC.BWL-1-UWASH.NIHLITHO2</t>
  </si>
  <si>
    <t>In-Office, Ultrasound-Based Breakage and Removal of Urinary Stones</t>
  </si>
  <si>
    <t xml:space="preserve">University of Washington </t>
  </si>
  <si>
    <t>Michael Bailey</t>
  </si>
  <si>
    <t>University of Washington
4333 Brooklyn Ave NE
Seattle, WA 98195-9472
Phone: (206) 685-8618
Email: bailey@apl.washington.edu</t>
  </si>
  <si>
    <t>Ziya Kirkali</t>
  </si>
  <si>
    <t>9000 Rockville Pike,
Bethesda, Maryland 20892</t>
  </si>
  <si>
    <t>UWSC11572
(Prime Award Identification: 2P01DK043881-25)</t>
  </si>
  <si>
    <t>The research seeks to use numerical simulation to investigate and optimize burst- wave lithotripsy for kidney stone fragmentation.</t>
  </si>
  <si>
    <t>Michael Bailey
University of Washington
4333 Brooklyn Ave NE
Seattle, WA 98195-9472
Phone: (206) 685-8618
Email: bailey@apl.washington.edu</t>
  </si>
  <si>
    <t>Lorri Vlcek
University of Washington
4333 Brooklyn Ave NE
Seattle, WA 98195-9472
Phone: (206) 685-0673
Email: vlcekl@uw.edu</t>
  </si>
  <si>
    <t>Cao, Chandra, Colonius, Spratt</t>
  </si>
  <si>
    <t>TEC.CSTAT-1-BOEING.OWNS</t>
  </si>
  <si>
    <t>Development and Integration of a Non-linear Analysis Capability into CSTAT</t>
  </si>
  <si>
    <t>This work consists of development and integration of a non-linear analysis capability into the CSTAT toolkit, validation of the non-linear capability against existing computational and experimental results, demonstration of the capability on a complex hypersonic geometry, and documentation and transition of the non-linear enabled CSTAT toolkit to Boeing.</t>
  </si>
  <si>
    <t>Cardinale, Colonius, Hou, Kamal, Scherl, Sleeman</t>
  </si>
  <si>
    <t>TEC.CSTAT2 (Pending Renewal)</t>
  </si>
  <si>
    <t>Nonlinear One-Way Navier-Stokes (NOWNS)
for next-generation transition prediction</t>
  </si>
  <si>
    <t>Lee, Sleeman</t>
  </si>
  <si>
    <t>FAA JET</t>
  </si>
  <si>
    <t>TEC.FAAJNR-1-ILLINOIS.FAA, TEC.FAAJNR2-1-ILLINOIS.FAA, TEC.FAAJNR3-1-ILLINOIS.FAA, TEC.FAAJNR4-1-ILLINOIS.FAA</t>
  </si>
  <si>
    <t>Modeling Supersonic Jet Noise Reduction with Global Resolvent Modes</t>
  </si>
  <si>
    <t xml:space="preserve">University of Illinois Urbana-Champaign </t>
  </si>
  <si>
    <t>Daniel Bodony</t>
  </si>
  <si>
    <t xml:space="preserve">University of Illinois at Urbana-Champaign 
104 S. Wright Street
Urbana, IL 61801
Phone: (217) 244-3844
Email: bodony@illinois.edu </t>
  </si>
  <si>
    <t>FAA</t>
  </si>
  <si>
    <t>800 Independence Avenue, SW, Washington, DC 20591</t>
  </si>
  <si>
    <t>100421-17957 
(Prime Award Identification: 13-C-AJFE-UI)</t>
  </si>
  <si>
    <t>This ASCENT project will leverage recent research in global resolvent mode-based descriptions of jet turbulence and associated noise to develop an efficient, physics-based tool for estimating the impact of JNR strategies on the take-off noise of supersonic civil transports.</t>
  </si>
  <si>
    <t xml:space="preserve">Daniel Bodony
University of Illinois at Urbana-Champaign 
104 S. Wright Street
Urbana, IL 61801
Phone: (217) 244-3844
Email: bodony@illinois.edu </t>
  </si>
  <si>
    <t xml:space="preserve">Robin Beach
University of Illinois at Urbana-Champaign 
1901 S. First Street, Suite A
Champaign, IL 61820
Phone: (217) 333-2187
Email: spa@illinois.edu </t>
  </si>
  <si>
    <t>Colonius, Heidt, Hou, Eichberger</t>
  </si>
  <si>
    <t>ONR OWNS</t>
  </si>
  <si>
    <t>TEC.ONROWNS-1-ONR.OWNS</t>
  </si>
  <si>
    <t>One-way Navier-Stokes for transition prediction in high-speed boundary layers</t>
  </si>
  <si>
    <t>Eric Marineau</t>
  </si>
  <si>
    <t>N00014-21-1-2158</t>
  </si>
  <si>
    <t>The objective is to develop and apply the OWNS method to predict optimal (worst- case) linear disturbances in hypersonic boundary layers on complex geometries.</t>
  </si>
  <si>
    <t xml:space="preserve">Eric Marineau
Aerospace Science Research Div
875 N. Randolph Street
Arlington, VA, 22203-1995
Phone: (703) 696-4771
Email: ERIC.MARINEAU@NAVY.MIL </t>
  </si>
  <si>
    <t>Colonius, Kamal, Sleeman</t>
  </si>
  <si>
    <t>Colonius, Kamal, Lee, Sleeman</t>
  </si>
  <si>
    <t>FAA JET (Year 4)</t>
  </si>
  <si>
    <t>Colonius, GRA</t>
  </si>
  <si>
    <t>CAST</t>
  </si>
  <si>
    <t>TEC.STANCAST-2.DW-ENDOW.STANCAST</t>
  </si>
  <si>
    <t>Home Institution</t>
  </si>
  <si>
    <t>Melo de Sousa</t>
  </si>
  <si>
    <t>Joao</t>
  </si>
  <si>
    <t>msousa@ist.utl.pt</t>
  </si>
  <si>
    <t>University of Lisbon</t>
  </si>
  <si>
    <t>Assi</t>
  </si>
  <si>
    <t>Gustavo Roque da Silva</t>
  </si>
  <si>
    <t>g.assi@usp.br</t>
  </si>
  <si>
    <t>University of Sao Paolo</t>
  </si>
  <si>
    <t>Wermelinger</t>
  </si>
  <si>
    <t>Fabian</t>
  </si>
  <si>
    <t>ETH Zurich</t>
  </si>
  <si>
    <t>Theofilis</t>
  </si>
  <si>
    <t>Vassilis</t>
  </si>
  <si>
    <t>V.Theofilis@liverpool.ac.uk</t>
  </si>
  <si>
    <t>University of Liverpool</t>
  </si>
  <si>
    <t>Lajus</t>
  </si>
  <si>
    <t>Francisco Carlos</t>
  </si>
  <si>
    <t>francisco.lajus.jr@gmail.com</t>
  </si>
  <si>
    <t>ITA Brazil</t>
  </si>
  <si>
    <t>Denis</t>
  </si>
  <si>
    <t>Sipp</t>
  </si>
  <si>
    <t>denis.sipp@onera.fr</t>
  </si>
  <si>
    <t>ONERA</t>
  </si>
  <si>
    <t>Trummler</t>
  </si>
  <si>
    <t>Theresa</t>
  </si>
  <si>
    <t>theresa.trummler@tum.de</t>
  </si>
  <si>
    <t>TU Munich</t>
  </si>
  <si>
    <t>Nonomura</t>
  </si>
  <si>
    <t>Taku</t>
  </si>
  <si>
    <t>nonomura@tohoku.ac.jp</t>
  </si>
  <si>
    <t>Tohoku University</t>
  </si>
  <si>
    <t>Brunton</t>
  </si>
  <si>
    <t>Steven</t>
  </si>
  <si>
    <t>sbrunton@uw.edu</t>
  </si>
  <si>
    <t>University of Washington</t>
  </si>
  <si>
    <t>Saravia</t>
  </si>
  <si>
    <t>msaravia@conicet.gov.ar; martinsaravia@gmail.com</t>
  </si>
  <si>
    <t xml:space="preserve">Universidad Tecnológica Nacional; National Council of Scientific and Technical Research </t>
  </si>
  <si>
    <t>Petersen</t>
  </si>
  <si>
    <t>kasperpe@mail.ubc.ca</t>
  </si>
  <si>
    <t>UBC Okanagan</t>
  </si>
  <si>
    <t>Krechetnikov</t>
  </si>
  <si>
    <t>Rouslan</t>
  </si>
  <si>
    <t>krechet@ualberta.ca</t>
  </si>
  <si>
    <t>University of Alberta</t>
  </si>
  <si>
    <t>Grabe</t>
  </si>
  <si>
    <t>cornelia.grabe@dlr.de</t>
  </si>
  <si>
    <t>Deutsches Zentrum für Luft- und Raumfahrt e. V. (German Aerospace Center)</t>
  </si>
  <si>
    <t>Supponen</t>
  </si>
  <si>
    <t>Outi</t>
  </si>
  <si>
    <t>outis@ethz.ch</t>
  </si>
  <si>
    <t xml:space="preserve">ETH Zurich
</t>
  </si>
  <si>
    <t>Favrie</t>
  </si>
  <si>
    <t>Nicolas</t>
  </si>
  <si>
    <t>nicolas.favrie@univ-amu.fr</t>
  </si>
  <si>
    <t xml:space="preserve">Aix Marseille University / Texas A&amp;M
</t>
  </si>
  <si>
    <t>Mittal</t>
  </si>
  <si>
    <t>Sanjay</t>
  </si>
  <si>
    <t>smittal@iitk.ac.in</t>
  </si>
  <si>
    <t>Indian Institute of Technology Kanpur</t>
  </si>
  <si>
    <t>Saldern</t>
  </si>
  <si>
    <t>Technische Universtität Berlin</t>
  </si>
  <si>
    <t>Last Name</t>
  </si>
  <si>
    <t>First Name</t>
  </si>
  <si>
    <t>Username</t>
  </si>
  <si>
    <t>Current email</t>
  </si>
  <si>
    <t>Usage (GB)</t>
  </si>
  <si>
    <t>Usage /home (GB)</t>
  </si>
  <si>
    <t>Usage /scratch (GB)</t>
  </si>
  <si>
    <t>Total Storage in TB</t>
  </si>
  <si>
    <t>Replied</t>
  </si>
  <si>
    <t>Good to archive</t>
  </si>
  <si>
    <t>epickeri</t>
  </si>
  <si>
    <t>ethan.m.pickering@gmail.com</t>
  </si>
  <si>
    <t>Yes (except for 1 folder)</t>
  </si>
  <si>
    <t>mlee</t>
  </si>
  <si>
    <t>mlee406@ucmerced.edu</t>
  </si>
  <si>
    <t>jspratt</t>
  </si>
  <si>
    <t>jspratt@caltech.edu</t>
  </si>
  <si>
    <t>asilva</t>
  </si>
  <si>
    <t>andre.fernando.t10@gmail.com</t>
  </si>
  <si>
    <t>chloe</t>
  </si>
  <si>
    <t>chloe1@stanford.edu</t>
  </si>
  <si>
    <t>lennart</t>
  </si>
  <si>
    <t>schneiders@alumni.caltech.edu</t>
  </si>
  <si>
    <t>Liu</t>
  </si>
  <si>
    <t>charles1</t>
  </si>
  <si>
    <t>pl546@cornell.edu</t>
  </si>
  <si>
    <t>bdorschn</t>
  </si>
  <si>
    <t>tt1989</t>
  </si>
  <si>
    <t>kevinsch</t>
  </si>
  <si>
    <t>kevin.schmidmayer@gmail.com</t>
  </si>
  <si>
    <t>Delete everything</t>
  </si>
  <si>
    <t>DELETED</t>
  </si>
  <si>
    <t>grigas</t>
  </si>
  <si>
    <t>g.rigas@imperial.ac.uk</t>
  </si>
  <si>
    <t>spencer</t>
  </si>
  <si>
    <t>shb@gatech.edu</t>
  </si>
  <si>
    <t>Veilleux</t>
  </si>
  <si>
    <t>Jean-Christophe</t>
  </si>
  <si>
    <t>jveilleux</t>
  </si>
  <si>
    <t>Just keep</t>
  </si>
  <si>
    <t>Song</t>
  </si>
  <si>
    <t>Ryan</t>
  </si>
  <si>
    <t>rsong</t>
  </si>
  <si>
    <t>McMullen</t>
  </si>
  <si>
    <t>mcmullen</t>
  </si>
  <si>
    <t>McKeon group</t>
  </si>
  <si>
    <t>First Author</t>
  </si>
  <si>
    <t>Conference</t>
  </si>
  <si>
    <t>Dates</t>
  </si>
  <si>
    <t>To do</t>
  </si>
  <si>
    <t>Liam Heidt</t>
  </si>
  <si>
    <t>Analyzing the impact of periodic forcing on the turbulence spectrum of forced jets using SPOD and resolvent analysis</t>
  </si>
  <si>
    <t>TSFP</t>
  </si>
  <si>
    <t>Osaka, Japan</t>
  </si>
  <si>
    <t>July 19-22, 2022</t>
  </si>
  <si>
    <t>Tim Colonius</t>
  </si>
  <si>
    <t>Towards RANS-based prediction of coherent structures in turbulent flow</t>
  </si>
  <si>
    <t>Chicago</t>
  </si>
  <si>
    <t>6/27/2021-7/1/2021</t>
  </si>
  <si>
    <t>Abstrat submitted</t>
  </si>
  <si>
    <t>Shunxiang Cao</t>
  </si>
  <si>
    <t>Optimal design of ultrasound transducer for BWL</t>
  </si>
  <si>
    <t>URS</t>
  </si>
  <si>
    <t>New Orleans</t>
  </si>
  <si>
    <t>Jose Chreim</t>
  </si>
  <si>
    <t>Cavitation in droplets</t>
  </si>
  <si>
    <t>USNCTAM</t>
  </si>
  <si>
    <t>Austin, TX</t>
  </si>
  <si>
    <t>Abstract submitted and Registered for the conference</t>
  </si>
  <si>
    <t>Input/output analysis of a Mach-6 cooled-wall hypersonic boundary layer using the One-Way Navier-Stokes (OWNS) Equations</t>
  </si>
  <si>
    <t xml:space="preserve">Omar Kamal </t>
  </si>
  <si>
    <t>Assessment of Linear Methods for Analysis of Boundary LayerInstabilities on a Finned Cone at Mach 6 - OWNS</t>
  </si>
  <si>
    <t xml:space="preserve">Physically realizable global optimal forcing in hypersonic boundary layers </t>
  </si>
  <si>
    <t>ERCOFTAC</t>
  </si>
  <si>
    <t>Cadiz, Spain</t>
  </si>
  <si>
    <t>Late June,, 2022</t>
  </si>
  <si>
    <t>Abstracts due Jan 31</t>
  </si>
  <si>
    <t>bubble coalescence</t>
  </si>
  <si>
    <t>Kobe, Japan</t>
  </si>
  <si>
    <t>April 2-7, 2023</t>
  </si>
  <si>
    <t>droplet with cavitation</t>
  </si>
  <si>
    <t>Off to Kobe tonight!</t>
  </si>
  <si>
    <t>Forced jets</t>
  </si>
  <si>
    <t>San Diego</t>
  </si>
  <si>
    <t>Final paper due May 3, 2023</t>
  </si>
  <si>
    <t>Video submission?</t>
  </si>
  <si>
    <t>Stability/resolvent with LGF</t>
  </si>
  <si>
    <t>Nonlinear OWNS</t>
  </si>
  <si>
    <t>Jean Spratt</t>
  </si>
  <si>
    <t>breaking stones</t>
  </si>
  <si>
    <t>ASA December?</t>
  </si>
  <si>
    <t>APS</t>
  </si>
  <si>
    <t>DC</t>
  </si>
  <si>
    <t>Abstracts due around Aug.</t>
  </si>
  <si>
    <t>Everyone</t>
  </si>
  <si>
    <t>Naval Hydrodynamics Symposium</t>
  </si>
  <si>
    <t>Nantes France</t>
  </si>
  <si>
    <t>July 7-12, 2024</t>
  </si>
  <si>
    <t>Abstracts due April 28th</t>
  </si>
  <si>
    <t>Hyeoksu, Jose</t>
  </si>
  <si>
    <t>AIAA Scitech</t>
  </si>
  <si>
    <t>Orlando</t>
  </si>
  <si>
    <t>Abstracts due May 25</t>
  </si>
  <si>
    <t>Liam, Wei, Rahul, Michael, Ethan, Caroline, Isabel, Akhil</t>
  </si>
  <si>
    <t>Transition workshop</t>
  </si>
  <si>
    <t>Liam, Michael</t>
  </si>
  <si>
    <t>July 29-August 2, 2024</t>
  </si>
  <si>
    <t>Abstracts due Dec 12, 2023</t>
  </si>
  <si>
    <t>AIAA Aeroacoustics</t>
  </si>
  <si>
    <t>Rome</t>
  </si>
  <si>
    <t>June 4-7, 2024</t>
  </si>
  <si>
    <t>Abstracts due October?</t>
  </si>
  <si>
    <t>ICNMMF</t>
  </si>
  <si>
    <t>Iceland</t>
  </si>
  <si>
    <t>June 26-28, 2024</t>
  </si>
  <si>
    <t>November 30, 2023(earlier if possible)</t>
  </si>
  <si>
    <t>Cav 2024</t>
  </si>
  <si>
    <t>Chania, Crete, Greece</t>
  </si>
  <si>
    <t>June 2-5, 2024</t>
  </si>
  <si>
    <t>ICTAM 2024</t>
  </si>
  <si>
    <t>Daegu, Korea</t>
  </si>
  <si>
    <t>Abstracts Dec 31, 2023</t>
  </si>
  <si>
    <t>Thematic session on flow stability and transition (Org. Dani Rodriguez) plus others</t>
  </si>
  <si>
    <t>~journal</t>
  </si>
  <si>
    <t>~conference</t>
  </si>
  <si>
    <t>~book</t>
  </si>
  <si>
    <t>~arxiv</t>
  </si>
  <si>
    <t>~patent</t>
  </si>
  <si>
    <t>~thesis</t>
  </si>
  <si>
    <t>Special Cite (place X in column D to cite)</t>
  </si>
  <si>
    <t>Year</t>
  </si>
  <si>
    <t>Tag</t>
  </si>
  <si>
    <t>CVsection</t>
  </si>
  <si>
    <t>Special Cite</t>
  </si>
  <si>
    <t>Author</t>
  </si>
  <si>
    <t>Publication Title</t>
  </si>
  <si>
    <t>Publisher</t>
  </si>
  <si>
    <t>Publication Date</t>
  </si>
  <si>
    <t>Volume</t>
  </si>
  <si>
    <t>Issue/Number</t>
  </si>
  <si>
    <t>Page Range</t>
  </si>
  <si>
    <t>Persistent URL</t>
  </si>
  <si>
    <t>Funding Agency</t>
  </si>
  <si>
    <t>Grant</t>
  </si>
  <si>
    <t>DOI</t>
  </si>
  <si>
    <t>ISSN</t>
  </si>
  <si>
    <t>bibtex</t>
  </si>
  <si>
    <t>submitted to</t>
  </si>
  <si>
    <t>arun2025</t>
  </si>
  <si>
    <t>Arun, Rahul</t>
  </si>
  <si>
    <t>Beyond Symmetry: Normality-Based Analysis of Velocity Gradients in Turbulent Flows</t>
  </si>
  <si>
    <t>Small-scale turbulence is a hallmark of countless natural and engineered flows. Its features are often described and modeled using the velocity gradient tensor (VGT), which is conventionally decomposed into the (symmetric) strain-rate tensor and the (antisymmetric) vorticity tensor. Although this symmetry-based decomposition has found use in areas such as vortex identification and closure modeling, it provides limited insight into local flow structure. A more refined description can be obtained by further distinguishing the normal and non-normal parts of the VGT. The resulting normality-based decomposition identifies contributions associated with normal straining (symmetric/normal), rigid rotation (antisymmetric/normal), and pure shearing (non-normal). We use this decomposition to identify flow features that are obscured by symmetry-based analyses yet have significant implications for efforts to understand and model turbulent flows.We first demonstrate that partitioning the strength of velocity gradients using our normality-based approach can distinguish between different regimes in various turbulent flows. In wall-bounded flows, the near-wall partitioning is dominated by shearing whereas the partitioning far from the wall collapses onto the partitioning associated with isotropic turbulence. In an unbounded vortex ring collision, our analysis distinguishes the initial vortex rings, which have a strong imprint from rigid rotation, from the decaying turbulent cloud produced by their collision, for which the partitioning is similar to that of isotropic turbulence. It also identifies enhanced shear–rotation correlations as a distinctive fingerprint of the elliptic instability during transition, which can be interpreted using relevant geometric features of local streamlines. By deriving algebraic expressions for the partitioning constituents in terms of the invariants of the VGT and an additional parameter, which represents the alignment of shear vorticity with the local rotation axis, we identify a key facet of our analysis that goes beyond previous analyses of the VGT. We then apply our normality-based framework to filtered velocity gradients in direct and large-eddy simulations of isotropic turbulence. Our analysis enables shear layers, which are associated with shear vorticity, to be distinguished from vortex cores, which are associated with rigid rotation, in a multiscale setting. It reveals that filtering mitigates the relative contribution of shear layers in the subinertial range of the energy cascade. Moreover, it identifies crucial (yet perhaps overlooked) contributions from shear layers to fundamental energy transfer mechanisms, including strain self-amplification, vortex stretching, and backscatter associated with strain–vorticity covariance. The dominant role of shear layers in the backscatter mechanism suggests that they contribute significantly to the bottleneck effect in the subinertial range of the cascade. Our analysis of large-eddy simulation data shows that they also amplify the artificial bottleneck effect produced by an eddy viscosity model in the inertial range. This reflects that the eddy viscosity model mimics an unfiltered direct numerical simulation at a lower Reynolds number. A mixed model can be used to mitigate the artificial bottleneck effect since it more accurately mimics a filtered direct numerical simulation.</t>
  </si>
  <si>
    <t>https://resolver.caltech.edu/CaltechTHESIS:05302025-232647443</t>
  </si>
  <si>
    <t>sleeman2025greedy</t>
  </si>
  <si>
    <t>Sleeman, Michael K/Colonius, Tim</t>
  </si>
  <si>
    <t>Greedy recursion parameter selection for the One-Way Navier-Stokes (OWNS) equations</t>
  </si>
  <si>
    <t>arXiv</t>
  </si>
  <si>
    <t>The One-Way Navier-Stokes (OWNS) equations use recursive filtering to construct efficient, well-posed one-way approximations to linear hyperbolic systems. The recursion parameters are critical to the accuracy and stability of the method, and have previously been chosen based on heuristic estimates of key eigenvalues (or their branches), which converges slowly and requires trial-and-error tuning for new systems. We review the projection and recursive OWNS formulations (OWNS-P and OWNS-R) for inhomogeneous equations and propose a greedy algorithm for parameter selection. We show that it converges faster and leads to a net decrease in computational cost.</t>
  </si>
  <si>
    <t>https://arxiv.org/abs/2506.02320</t>
  </si>
  <si>
    <t>CT-BA-GTA-1</t>
  </si>
  <si>
    <t>Journal of Computational Physics</t>
  </si>
  <si>
    <t>hou2025fast</t>
  </si>
  <si>
    <t>Hou, Wei/Colonius, Tim</t>
  </si>
  <si>
    <t>SIAM Journal on Scientific Computing</t>
  </si>
  <si>
    <t>We study the lattice Green's function (LGF) of the screened Poisson equation on a two-dimensional rectangular lattice. This LGF arises in numerical analysis, random walks, solid-state physics, and other fields. Its defining characteristic is the screening term, which defines different regimes. When its coefficient is large, we can accurately approximate the LGF with an exponentially converging asymptotic expansion, and its convergence rate monotonically increases with the coefficient of the screening term. To tabulate the LGF when the coefficient is not large, we derive a one-dimensional integral representation of the LGF. We show that the trapezoidal rule can approximate this integral with exponential convergence, and we propose an efficient algorithm for its evaluation via the Fast Fourier Transform. We discuss applications including computing the LGF of the three-dimensional Poisson equation with one periodic direction and the return probability of a two-dimensional random walk with killing.</t>
  </si>
  <si>
    <t>SIAM</t>
  </si>
  <si>
    <t>A1198-A1224</t>
  </si>
  <si>
    <t>https://arxiv.org/abs/2403.03076</t>
  </si>
  <si>
    <t>10.1137/24M1646789</t>
  </si>
  <si>
    <t>garciavillaba2025numerical</t>
  </si>
  <si>
    <t>Garcia-Villalba, Manuel/Colonius, Tim/Desjardins, Olivier/Lucas, Dirk/Mani, Ali/Marchisio, Daniele/Matar, Omar K/Picano, Francesco/Zaleski, Stéphane</t>
  </si>
  <si>
    <t>Numerical methods for multiphase flows</t>
  </si>
  <si>
    <t>International Journal of Multiphase Flow</t>
  </si>
  <si>
    <t>Multiphase flows are ubiquitous in both nature and engineering. Over the past two to three decades, substantial progress has been made in developing numerical methods for simulating these complex flows. Yet, significant challenges persist in accurately capturing intricate interfacial dynamics and the multi-scale interactions inherent to multiphase systems. This review focuses on several key numerical approaches that have proven particularly relevant from both practical and theoretical perspectives. In particular, we discuss Volume-Of-Fluid techniques, level set methods, diffuse interface models, and front tracking methods, along with immersed boundary strategies designed for particle-laden flows. We also examine multi-fluid Eulerian frameworks, population balance models for reactive processes, and sub-grid scale techniques for handling unresolved dynamics. Furthermore, emerging hybrid strategies that integrate conventional numerical methods with data-driven machine learning techniques are highlighted as promising directions. In conclusion, while current methodologies offer valuable insights into multiphase flow behavior, continued interdisciplinary efforts are essential to enhance predictive accuracy, computational efficiency, and the overall applicability of these simulations to real-world challenges.</t>
  </si>
  <si>
    <t>Elsevier</t>
  </si>
  <si>
    <t>Art. No. 105285</t>
  </si>
  <si>
    <t>10.1016/j.ijmultiphaseflow.2025.105285</t>
  </si>
  <si>
    <t>arun2025normality</t>
  </si>
  <si>
    <t>Arun, Rahul/Kamal, Mostafa/Colonius, Tim/Johnson, Perry L</t>
  </si>
  <si>
    <t>Normality-based analysis of multiscale velocity gradients and energy transfer in direct and large-eddy simulations of isotropic turbulence</t>
  </si>
  <si>
    <t>Symmetry-based analyses of multiscale velocity gradients highlight that strain self-amplification and vortex stretching drive forward energy transfer in turbulent flows. By contrast, a strain-vorticity covariance mechanism produces backscatter that contributes to the bottleneck effect in the subinertial range of the energy cascade. We extend these analyses by using a normality-based decomposition of filtered velocity gradients in forced isotropic turbulence to distinguish contributions from normal straining, pure shearing, and rigid rotation at a given scale. Our analysis of direct numerical simulation (DNS) data illuminates the importance of shear layers in the inertial range and (especially) the subinertial range of the cascade. Shear layers contribute significantly to strain self-amplification and vortex stretching and play a dominant role in the backscatter mechanism responsible for the bottleneck effect. Our concurrent analysis of large-eddy simulation (LES) data characterizes how different closure models affect the flow structure and energy transfer throughout the resolved scales. We thoroughly demonstrate that the multiscale flow features produced by a mixed model closely resemble those in a filtered DNS, whereas the features produced by an eddy viscosity model resemble those in an unfiltered DNS at a lower Reynolds number. This analysis helps explain how small-scale shear layers, whose imprint is mitigated upon filtering, amplify the artificial bottleneck effect produced by the eddy viscosity model in the inertial range of the cascade. Altogether, the present results provide a refined interpretation of the flow structures and mechanisms underlying the energy cascade and insight for designing and evaluating LES closure models.</t>
  </si>
  <si>
    <t>DOD NDSEG</t>
  </si>
  <si>
    <t>Journal of Fluid Mechanics</t>
  </si>
  <si>
    <t>wilfong2025mfc</t>
  </si>
  <si>
    <t>Wilfong, Benjamin/Le Berre, Henry A./Radhakrishnan, Anand/Gupta, Anish/Vaca-Revelo, Diego /Adam, Dimitrios/Yu/, Haocheng/Lee, Hyeoksu/Chreim, Jose Rodolfo/Barbosa, Mirelys Carcana/Zhang, Yanjun/Cisneros-Garibay, Esteban/Gnanaskandan, Aswin/Rodriguez, Mauro Jr./Budiardja, Reuben D./Abbott, Stephen/Colonius, Tim/Bryngelson,Spencer H.</t>
  </si>
  <si>
    <t>MFC 5.0: An exascale many-physics flow solver</t>
  </si>
  <si>
    <t>Many problems of interest in engineering, medicine, and the fundamental sciences rely on high-fidelity flow simulation, making performant computational fluid dynamics solvers a mainstay of the open-source software community. A previous work (Bryngelson et al., Comp. Phys. Comm. (2021)) published MFC 3.0 with numerous physical features, numerics, and scalability. MFC 5.0 is a marked update to MFC 3.0, including a broad set of well-established and novel physical models and numerical methods, and the introduction of XPU acceleration. We exhibit state-of-the-art performance and ideal scaling on the first two exascale supercomputers, OLCF Frontier and LLNL El Capitan. Combined with MFC's single-accelerator performance, MFC achieves exascale computation in practice. New physical features include the immersed boundary method, N-fluid phase change, Euler--Euler and Euler--Lagrange sub-grid bubble models, fluid-structure interaction, hypo- and hyper-elastic materials, chemically reacting flow, two-material surface tension, magnetohydrodynamics (MHD), and more. Numerical techniques now represent the current state-of-the-art, including general relaxation characteristic boundary conditions, WENO variants, Strang splitting for stiff sub-grid flow features, and low Mach number treatments. Weak scaling to tens of thousands of GPUs on OLCF Summit and Frontier and LLNL El Capitan sees efficiencies within 5% of ideal to their full system sizes. Strong scaling results for a 16-times increase in device count show parallel efficiencies over 90% on OLCF Frontier. MFC's software stack has improved, including continuous integration, ensuring code resilience and correctness through over 300 regression tests; metaprogramming, reducing code length and maintaining performance portability; and code generation for computing chemical reactions.</t>
  </si>
  <si>
    <t>https://arxiv.org/abs/2503.07953</t>
  </si>
  <si>
    <t>Computer Physics Communications</t>
  </si>
  <si>
    <t>nekkanti2025bispectral</t>
  </si>
  <si>
    <t>Nekkanti, Akhil/Pickering, Ethan/Schmidt, Oliver T./Colonius, Tim</t>
  </si>
  <si>
    <t>Bispectral decomposition and energy transfer in a turbulent jet</t>
  </si>
  <si>
    <t>We employ bispectral mode decomposition (BMD) to investigate coherent triadic interactions and nonlinear energy transfer in a subsonic turbulent jet. BMD extracts the flow structures corresponding to the dominant triadic interactions. We find a strong triadic correlation among the Kelvin-Helmholtz wavepacket, its conjugate, and the streaks. The most energetic streaks occur at the azimuthal wavenumber m = 2, with the dominant contributing azimuthal wavenumber triad being [m1, m2, m3] = [1, 1, 2]. The spectral energy budget reveals that nonlinear triadic interactions represent an energy loss to the streaks. Analysis across a wide range of frequencies and azimuthal wavenumbers identifies the direction of nonlinear energy transfer and the spatial regions where these transfers are most active. The turbulent jet exhibits a forward energy cascade in a global sense, though the direction of energy transfer varies locally. In the shear layer near the nozzle exit, triadic interactions between relatively smaller scales are dominant, leading to an inverse energy cascade. Farther downstream, beyond the end of the potential core, triadic interactions between larger scales dominate, resulting in a forward energy cascade.</t>
  </si>
  <si>
    <t>https://arxiv.org/abs/2502.15091</t>
  </si>
  <si>
    <t>N00014-23-1-2650</t>
  </si>
  <si>
    <t>cardinale2025spectral</t>
  </si>
  <si>
    <t>Cardinale, Caroline/Brunton, Steven L/Colonius, Tim</t>
  </si>
  <si>
    <t>Modal decomposition methods are important for characterizing the low-dimensional dynamics of complex systems, including turbulent flows. Different methods have varying data requirements and produce modes with different properties. Spectral proper orthogonal decomposition (SPOD) produces orthogonal, energy-ranked spatial modes at discrete temporal frequencies for statistically stationary flows. However, SPOD requires long stretches of sequential, uniformly sampled, time-resolved data. These data requirements limit SPOD's use in experimental settings where the maximum capture rate of a camera is often slower than the Nyquist sampling rate required to resolve the highest turbulent frequencies. However, if two PIV systems operate in tandem, pairs of data can be acquired that are arbitrarily close in time. The dynamic mode decomposition (DMD) uses this pairwise data to resolve frequencies up to the Nyquist frequency associated with the small time step within a pair. However, these modes do not form an orthonormal basis and have no set ranking. The present work attempts to compute SPOD modes from pairwise data with a small time step but with large gaps between pairs. We use DMD on pairwise data to estimate segment-wise, uniformly sampled series that can then be used to estimate the SPOD modes, intending to resolve frequencies between the gap and pair Nyquist limits. The method is tested on numerically obtained data of the linearized complex Ginzburg-Landau equation, as well as a Mach 0.4 isothermal turbulent jet. For the jet, pairwise SPOD can accurately de-alias the SPOD spectrum and estimate mode shapes at frequencies up to St = 1.0 while using over 90% less data.</t>
  </si>
  <si>
    <t>https://arxiv.org/abs/2501.02142</t>
  </si>
  <si>
    <t>NSF GRFP/Boeing</t>
  </si>
  <si>
    <t>DGE-1745301/CT-BA-GTA-1</t>
  </si>
  <si>
    <t>Physical Review Fluids</t>
  </si>
  <si>
    <t>colonius2025modal</t>
  </si>
  <si>
    <t>Colonius, Tim/Towne, Aaron</t>
  </si>
  <si>
    <t>Modal decomposition</t>
  </si>
  <si>
    <t>Data driven analysis and modeling of turbulent flows</t>
  </si>
  <si>
    <t>A modal decomposition is a representation of an unsteady, possibly turbulent flow field in terms of a set of basis functions that are crafted to capture important and/or dominant flow behavior (modes) with the first few elements. These modes can, in turn, be used to develop reduced-order models for the flow and its control. Decomposition methods defined by the linearized flow equations (operator-driven decomposition) or by data (data-driven decomposition) are considered. We provide a brief review of the essential mathematical concepts and attempt to unify the derivation of several different techniques, including proper orthogonal decomposition, dynamic mode decomposition, eigendecomposition, and resolvent analysis. We discuss how symmetries can be invoked to simplify and clarify the functional dependence of the modes. Computational issues and challenges are also briefly covered. We apply the decomposition methods to two flow fields generated through high-fidelity numerical simulation, vortex shedding over a circular cylinder at low Reynolds number and large-eddy simulation of a fully turbulent high-speed jet. We interpret and compare the resulting modes to provide insight into the advantages and disadvantages of the various decomposition methods as a function of flow regime.</t>
  </si>
  <si>
    <t>Academic Press</t>
  </si>
  <si>
    <t>kamal2025optimal</t>
  </si>
  <si>
    <t>Kamal, Omar/Lakebrink, Matthew T./Colonius, Tim</t>
  </si>
  <si>
    <t>Optimal Receptivity of Hypersonic Boundary Layers with Wall-Cooling</t>
  </si>
  <si>
    <t>In the context of transition analysis, traditional linear input-output analysis determines worst-case disturbances to a laminar base flow based on a generic right-hand-side volumetric/boundary forcing term. The worst-case forcing is not constrained to be physically realizable. To connect input-output analysis with physical receptivity, we use a scattered-wave ansatz developed in Kamal et al. (2023) to restrict input-output analysis to forcings that are associated with a specified set of free-stream disturbances. In this paper, we apply this technique to parametrically study the optimal free-stream waves, i.e. ones that maximally excite boundary-layer instabilities, on a Mach-6 flat-plate boundary layer across a range of frequencies, wall-temperature ratios, and spanwise wavenumbers. This parameter space gives rise to the first mode as the dominant instability at low frequencies and transitions into the second mode at higher frequencies, while also giving rise to the supersonic mode under high wall cooling. We also closely study the receptivity of the oblique first mode, second mode, and the supersonic mode and characterize the spanwise wavenumbers that yield the largest disturbance amplification.</t>
  </si>
  <si>
    <t>American Institute of Aeronautics and Astronautics</t>
  </si>
  <si>
    <t>Art. No. 2025-1336</t>
  </si>
  <si>
    <t>10.2514/6.2025-1336</t>
  </si>
  <si>
    <t>zhou2025grid</t>
  </si>
  <si>
    <t>Zhou, Di/Arun/Rahul/Colonius, Tim/Bae, H Jane</t>
  </si>
  <si>
    <t>Grid resolution assessment in wall-modeled large-eddy simulation via velocity gradient partitioning</t>
  </si>
  <si>
    <t>Wall-modeled large-eddy simulation (WMLES) has attracted significant attention in engineering applications as a high-fidelity simulation technique not limited by near-wall resolution requirements. It significantly reduces computational costs by resolving the energy-containing and dynamically important scales of turbulence far from the wall while modeling the effects of near-wall eddies. However, the inherent grid dependence of WMLES results raises the question of how to determine an adequate yet minimal resolution for the outer region. To address this question, we propose an approach to assess grid resolution that does not rely on a priori knowledge of domain-specific flow statistics. This approach leverages the velocity gradient partitioning, which provides an expressive, broadly applicable, and Galilean invariant description of local flow features. The error metric we define represents the deviation of the partitioning far from the wall in WMLES from the partitioning associated with isotropic turbulence. Using simulations of turbulent channel flow, we compare the convergence trends of this metric with those of conventional metrics representing turbulence kinetic energy errors. The partitioning metric effectively captures the response of resolved small-scale flow features to grid resolution and various other mesh and simulation parameters. It is particularly sensitive to the mesh-cell aspect ratio and subgrid-scale modeling; however, it is less sensitive to the friction Reynolds number and wall boundary conditions, which primarily impact large-scale flow features. Hence, the metric provides valuable and inexpensive insight into the sensitivity of small-scale flow features. While it alone cannot be used to holistically validate the accuracy of simulation results, coupling it with a metric that diagnoses large-scale flow features would provide a more complete picture. Beyond turbulent channel flow, preliminary results for flow over a Gaussian bump highlight the potential for the present approach to be applied to WMLES in more complex geometries.</t>
  </si>
  <si>
    <t>Art. No. 2025-1376</t>
  </si>
  <si>
    <t>10.2514/6.2025-1376</t>
  </si>
  <si>
    <t>araya2023linear</t>
  </si>
  <si>
    <t>Araya, D./Bitter, N./Wheaton, B. M./Kamal, O./Colonius, T./Knutson, A./Johnson, H./Nichols, J./Candler, G. V./Russo, V./Brehm, C.</t>
  </si>
  <si>
    <t>Linear Analysis of Boundary-Layer Instabilities on a Finned-Cone at Mach 6</t>
  </si>
  <si>
    <t>AIAA Journal</t>
  </si>
  <si>
    <t>Boundary-layer instabilities for a finned cone at Mach=6, Re=8.4×106 [m−1], and zero incidence angle are examined using linear stability methods of varying fidelity and maturity, following earlier analysis presented in [doi.org/10.2514/6.2022-3247]. The geometry and laminar flow conditions correspond to experiments conducted at the Boeing Air Force Mach 6 Quiet Tunnel (BAM6QT) at Purdue University. Where possible, a common mean flow is utilized among the stability computations, and comparisons are made along the acreage of the cone where transition is first observed in the experiment. Stability results utilizing Linear Stability Theory (LST), planar Parabolized Stability Equations (planar-PSE), One-Way Navier Stokes (OWNS), forced direct numerical simulation (DNS), and Adaptive Mesh Refinement Wavepacket Tracking (AMR-WPT) are presented. A dominant three-dimensional vortex instability occurring at ≈ 250 kHz is identified that correlates well with experimental measurements of transition onset. With the exception of LST, all of the higher-fidelity linear methods considered in this work were consistent in predicting the initial growth and general structure of the vortex instability as it evolved downstream. Some of the challenges, opportunities, and development needs of the stability methods considered are discussed.</t>
  </si>
  <si>
    <t>Online</t>
  </si>
  <si>
    <t>https://arxiv.org/abs/2303.10747</t>
  </si>
  <si>
    <t>ONR/Boeing</t>
  </si>
  <si>
    <t>N00014-21-1-2158/CT-BA-GTA-1</t>
  </si>
  <si>
    <t>hou2024adaptive</t>
  </si>
  <si>
    <t>An adaptive lattice Green's function method for external flows with two unbounded and one homogeneous directions</t>
  </si>
  <si>
    <t>We solve the incompressible Navier-Stokes equations using a lattice Green's function (LGF) approach, including immersed boundaries (IB) and adaptive mesh refinement (AMR), for external flows with one homogeneous direction (eg infinite cylinders of arbitrary cross-section). We hybridize a Fourier collocation (pseudo-spectral) method for the homogeneous direction with a specially designed, staggered-grid finite-volume scheme on an AMR grid. The Fourier series is also truncated variably according to the refinement level in the other directions. We derive new algorithms to tabulate the LGF of the screened Poisson operator and viscous integrating factor. After adapting other algorithmic details from the fully inhomogeneous case [1], we validate and demonstrate the new method with transitional and turbulent flows over a circular cylinder at R e= 300 and R e= 12, 000, respectively.</t>
  </si>
  <si>
    <t>Art. No. 113370</t>
  </si>
  <si>
    <t>Boeing/NSF XSEDE/NSF ACCESS</t>
  </si>
  <si>
    <t>CT-BA-GTA1/CTS120005/PHY230039</t>
  </si>
  <si>
    <t>10.1016/j.jcp.2024.113370</t>
  </si>
  <si>
    <t>heidt2024optimal</t>
  </si>
  <si>
    <t>Heidt, Liam/Colonius, Tim</t>
  </si>
  <si>
    <t>Optimal frequency resolution for spectral proper orthogonal decomposition</t>
  </si>
  <si>
    <t>We demonstrate that accurate computation of the spectral proper orthogonal decomposition (SPOD) critically depends on the choice of frequency resolution. Using both artificially generated data and large-eddy simulation data of a turbulent subsonic jet, we show that the optimal choice depends on how rapidly the SPOD modes change in space at adjacent frequencies. Previously employed values are found to be too high, resulting in unnecessarily biased results at physically important frequencies. A physics-informed adaptive frequency-resolution SPOD algorithm is developed that provides substantially less biased SPOD modes than the standard constant resolution method.</t>
  </si>
  <si>
    <t>https://arxiv.org/abs/2402.15775</t>
  </si>
  <si>
    <t>ONR/FAA/NSF ACCESS/DOD HPCMP</t>
  </si>
  <si>
    <t xml:space="preserve">N00014-20-1-2311/13-C-AJFE-UI/ / </t>
  </si>
  <si>
    <t>@article{heidt2024optimal,title = {Optimal frequency resolution for spectral proper orthogonal decomposition},author = {Heidt, Liam and Colonius, Tim},year = {2024},journal = {arXiv preprint arXiv:2402.15775}}</t>
  </si>
  <si>
    <t>Flow</t>
  </si>
  <si>
    <t>sader2024starting_b</t>
  </si>
  <si>
    <t>Sader, John E/Hinton, Edward M/Hou, Wei//Leonard, Anthony/Colonius, Tim/Pullin, DI</t>
  </si>
  <si>
    <t>Starting vortices generated by arbitrary bodies with sharp edges</t>
  </si>
  <si>
    <t>24th Australasian Fluid Mechanics Conference</t>
  </si>
  <si>
    <t>Paper No. AFMC2024-81</t>
  </si>
  <si>
    <t>lee2024superresolution</t>
  </si>
  <si>
    <t>Lee, Chungil/Ozawa, Yuta/Nagata, Takayuki/Colonius, Tim/Nonomura, Taku</t>
  </si>
  <si>
    <t>Superresolution and analysis of three-dimensional velocity fields of underexpanded jets in different screech modes</t>
  </si>
  <si>
    <t>Time-resolved (TR), three-dimensional (3D) velocity fields of screeching, underexpanded jets are estimated using non-time-resolved particle image velocimetry and simultaneous TR microphone measurements. Specifically, we aim to reconstruct TR 3D velocity fluctuation fields associated with the A2, B, and C modes of a screeching jet using a linear regression model and to analyze screech dynamics of these modes. The linear regression model is constructed on the basis of a linear relationship between the velocity and acoustic fields. Three nozzle pressure ratios (NPRs) of 2.30, 2.97, and 3.40 are employed. The dominant azimuthal modes for three cases are investigated using azimuthal Fourier coefficients of the acoustic data obtained by the azimuthal array of eight microphones placed near the nozzle exit. The dominant azimuthal modes at NPRs of 2.30, 2.97, and 3.40 are m=0, 1, and 1, respectively. The first two proper orthogonal decomposition (POD) modes in these azimuthal modes are dominant at all NPRs and are associated with screech. 3D velocity fluctuation fields associated with screech are reconstructed from these leading POD modes of the acoustic data. The reconstructed 3D velocity fluctuation fields at NPRs of 2.97 and 3.40 exhibit two helical structures with opposite rotation directions. The present results demonstrate that, in the B mode, the flapping structure exhibits random clockwise and counterclockwise rotations over an extended time domain, while maintaining a consistent direction within short time domains. In addition, in the C mode, two helical structures with opposite rotation directions, as well as the flapping structure, are observed.</t>
  </si>
  <si>
    <t>Art. No. 104604</t>
  </si>
  <si>
    <t>10.1103/PhysRevFluids.9.104604</t>
  </si>
  <si>
    <t>@article{lee2024superresolution, title={Superresolution and analysis of three-dimensional velocity fields of underexpanded jets in different screech modes},  author={Lee, Chungil and Ozawa, Yuta and Nagata, Takayuki and Colonius, Tim and Nonomura, Taku},  journal={Physical Review Fluids}, volume={9},  number={10},  pages={104604},  year={2024}, publisher={APS}}</t>
  </si>
  <si>
    <t>sleeman2024boundary</t>
  </si>
  <si>
    <t>Sleeman, Michael K/Colonius, Tim/Lakebrink, Matthew T</t>
  </si>
  <si>
    <t>Boundary-Layer Stability Analysis Using the Nonlinear One-Way Navier--Stokes Approach</t>
  </si>
  <si>
    <t>We extend the one-way Navier Stokes (OWNS) approach to support nonlinear interactions between waves of different frequencies, which will enable nonlinear analysis of instability and transition. In OWNS, the linearized Navier–Stokes equations are parabolized and solved in the frequency domain as a spatial initial-value (marching) problem. OWNS yields a reduced computational cost compared to global solvers while also conferring numerous advantages over the parabolized stability equations (PSEs), despite its higher computational cost relative to PSE, that we seek to extend to nonlinear analysis. We validate the nonlinear OWNS (NOWNS) method by examining the nonlinear evolution of two- and three-dimensional disturbances in a low-speed Blasius boundary layer compared to nonlinear PSE (NPSE) and direct numerical simulation (DNS) results from the literature. We demonstrate that NOWNS can be used to simulate flows involving blowing/suction strips, is more robust to numerical noise, and converges for stronger nonlinearities, as compared to NPSE.</t>
  </si>
  <si>
    <t>10.2514/1.J064909</t>
  </si>
  <si>
    <t>@article{sleeman2024boundary, title={Boundary-Layer Stability Analysis Using the Nonlinear One-Way Navier--Stokes Approach},  author={Sleeman, Michael K and Colonius, Tim and Lakebrink, Matthew T}, journal={AIAA Journal},  pages={1--15}, year={2024},  volume = {Online}, publisher={American Institute of Aeronautics and Astronautics}}</t>
  </si>
  <si>
    <t>sader2024starting</t>
  </si>
  <si>
    <t>Sader, John E/Hou, Wei/Hinton, Edward M/Pullin, DI/Colonius, Tim</t>
  </si>
  <si>
    <t>The starting vortices generated by bodies with sharp and straight edges in a viscous fluid</t>
  </si>
  <si>
    <t>A two-dimensional body that moves suddenly in a viscous fluid can instantly generate vortices at its sharp edges. Recent work using inviscid flow theory, based on the Birkhoff–Rott equation and the Kutta condition, predicts that the ‘starting vortices’ generated by the sharp and straight edges of a body – i.e. the vortices formed immediately after motion begins – can be one of three distinct self-similar types. We explore the existence of these starting vortices for a flat plate and two symmetric Joukowski aerofoils immersed in a viscous fluid, using high-fidelity direct numerical simulations (DNS) of the Navier–Stokes equations. A lattice Green's function method is employed and simulations are performed for chord Reynolds numbers ranging from 5040 to 45 255. Vortices generated at the leading and trailing edges of the flat plate show agreement with the derived inviscid theory, for which a detailed assessment is reported. Agreement is also observed for the two symmetric Joukowski aerofoils, demonstrating the utility of the inviscid theory for arbitrary bodies. While this inviscid theory predicts an abrupt transition between the starting-vortex types, DNS shows a smooth transition. This behaviour occurs for all Reynolds numbers and is related to finite-time effects – there is a maximal time for which the (self-similar) starting vortices exist. We confirm the inviscid prediction that the leading-edge starting vortex of a flat plate can be suppressed dynamically. This has implications for the performance of low-speed aircraft such as model aeroplanes, micro air vehicles and unmanned air vehicles.</t>
  </si>
  <si>
    <t>Cambridge University Press</t>
  </si>
  <si>
    <t>Art. No. A15</t>
  </si>
  <si>
    <t>doi:10.1017/jfm.2024.515</t>
  </si>
  <si>
    <t>@article{sader2024starting, title={The starting vortices generated by bodies with sharp and straight edges in a viscous fluid}, author={Sader, John E and Hou, Wei and Hinton, Edward M and Pullin, DI and Colonius, Tim}, journal={Journal of Fluid Mechanics}, volume={992}, pages={A15}, year={2024}, publisher={Cambridge University Press}}</t>
  </si>
  <si>
    <t>arun2024velocity_b</t>
  </si>
  <si>
    <t>Arun, Rahul/Colonius, Tim</t>
  </si>
  <si>
    <t>The velocity gradient tensor can be decomposed into axial straining, pure shearing, and rigid rotation tensors, each with distinct symmetry and normality properties. We partition the strength of velocity gradient fluctuations based on the relative contributions of these constituents in several turbulent flows. These flows include forced isotropic turbulence, channels and boundary layers, and subsonic and transonic jets. For forced isotropic turbulence, the partitioning is in excellent agreement with previous results. For wall-bounded turbulence, the partitioning collapses onto the isotropic partitioning far from the wall, where the mean shearing is relatively weak. By contrast, the near-wall partitioning is dominated by shearing. Between these two regimes, the partitioning collapses well at sufficiently high friction Reynolds numbers and its variations in the buffer layer and the log-law region can be reasonably modeled as a function of the mean shearing strength. The isotropic partitioning also applies throughout much of the turbulent jets due to the rapid decay of the mean flow shear layer near the nozzle lip. Before reaching the exterior potential flow regime, the relative contribution of rigid rotation around the turbulent/non-turbulent interface is enhanced with respect to the isotropic partitioning. Altogether, our results highlight the broad applicability of the velocity gradient partitioning to turbulence modeling.</t>
  </si>
  <si>
    <t>Art. No. R5</t>
  </si>
  <si>
    <t>https://arxiv.org/abs/2407.08955</t>
  </si>
  <si>
    <t>10.1017/jfm.2024.1021</t>
  </si>
  <si>
    <t>@article{arun2024velocity, title={Velocity gradient partitioning in turbulent flows}, author={Arun, Rahul and Colonius, Tim},  journal={Journal of Fluid Mechanics},  volume={1000},  pages={R5},  year={2024},publisher={Cambridge University Press}}</t>
  </si>
  <si>
    <t>bach2024filtering</t>
  </si>
  <si>
    <t>Back, Eviatar/Colonius, Tim/Scherl, Isabel/Stuart, Andrew</t>
  </si>
  <si>
    <t>Filtering dynamical systems using observations of statistics</t>
  </si>
  <si>
    <t>Chaos: An Interdisciplinary Journal of Nonlinear Science</t>
  </si>
  <si>
    <t>We consider the problem of filtering dynamical systems, possibly stochastic, using observations of statistics. Thus, the computational task is to estimate a time-evolving density given noisy observations of the true density; this contrasts with the standard filtering problem based on observations of the state ⁠. The task is naturally formulated as an infinite-dimensional filtering problem in the space of densities. However, for the purposes of tractability, we seek algorithms in state space; specifically, we introduce a mean-field state-space model, and using interacting particle system approximations to this model, we propose an ensemble method. We refer to the resulting methodology as the ensemble Fokker–Planck filter (EnFPF). Under certain restrictive assumptions, we show that the EnFPF approximates the Kalman–Bucy filter for the Fokker–Planck equation, which is the exact solution to the infinite-dimensional filtering problem. Furthermore, our numerical experiments show that the methodology is useful beyond this restrictive setting. Specifically, the experiments show that the EnFPF is able to correct ensemble statistics, to accelerate convergence to the invariant density for autonomous systems, and to accelerate convergence to time-dependent invariant densities for non-autonomous systems. We discuss possible applications of the EnFPF to climate ensembles and to turbulence modeling.</t>
  </si>
  <si>
    <t>AIP Publishing</t>
  </si>
  <si>
    <t>Art. No. 033119</t>
  </si>
  <si>
    <t>Office of Naval Research</t>
  </si>
  <si>
    <t>N00014- 23-1-2654</t>
  </si>
  <si>
    <t>10.1063/5.0171827</t>
  </si>
  <si>
    <t>@article{bach2024filtering,  title={Filtering dynamical systems using observations of statistics}, author={Bach, Eviatar and Colonius, Tim and Scherl, Isabel and Stuart, Andrew}, journal={Chaos: An Interdisciplinary Journal of Nonlinear Science},volume={34},number={3},year={2024}, pages = {033119}, publisher={AIP Publishing}}</t>
  </si>
  <si>
    <t>sleeman2024nonlinear</t>
  </si>
  <si>
    <t>Sleeman, Michael K/Lakebrink, Matthew T/Colonius, Tim</t>
  </si>
  <si>
    <t>The Nonlinear One-Way Navier-Stokes (NOWNS) Approach for Boundary-Layer Transition</t>
  </si>
  <si>
    <t>This work seeks rapid prediction of laminar-to-turbulent transition based on first principles, rather than commonly employed empirical correlations. The nonlinear one-way Navier-Stokes (NOWNS) equations were recently applied to the early stages of boundary layer transition where it was demonstrated that NOWNS can accurately replicate direct numerical simulation (DNS) results with similar accuracy to the nonlinear parabolized stability equations (NPSE). While having greater computational cost than NPSE, NOWNS is a more robust, convergent parabolization of the governing equations and is expected to succeed for stronger nonlinearity where NPSE fails. We demonstrate that NOWNS succeeds for stronger nonlinearity by applying it to an oblique-wave breakdown case where NPSE fails. In addition, we demonstrate that NOWNS supports non-modal disturbances in the form of random noise applied to the inlet boundary condition of the oblique-wave breakdown case, and a blowing/suction strip for a K-type (fundamental) transition case.</t>
  </si>
  <si>
    <t>Art. No. 2024-3530</t>
  </si>
  <si>
    <t>10.2514/6.2024-3530</t>
  </si>
  <si>
    <t>nekkanti2024nonlinear_b</t>
  </si>
  <si>
    <t>Nekkanti, Akhil/Colonius, Tim/Schmidt, Oliver T</t>
  </si>
  <si>
    <t>This study investigates the onset of linear instabilities and their later nonlinear interactions in the shear layer of an initially-laminar jet using a combination of stability analysis and data from high-fidelity flow simulations. We provide a complete picture of the vortex-pairing process. Hydrodynamic instabilities initiate the transition to turbulence, causing the shear layer to spread rapidly. In this process, the shear layer rolls up to form vortices, accompanied by the exponential growth of the fundamental frequency. As the fundamental frequency grows, it gains energy from the mean flow. Subsequently, as it saturates and begins to decay, the fundamental vortices start to pair. During this vortex pairing process, the subharmonic vortex acquires energy both linearly from the mean flow and nonlinearly through a reverse cascade from the fundamental. The process concludes when the subharmonic vortex eventually saturates. Similarly, two subharmonic vortices merge to form a second subharmonic vortex. Our results confirm Kelly's (1967) hypothesis of a resonance mechanism between the fundamental and subharmonic, which supplies energy to the subharmonic. In this multi-tonal, convective-dominated flow, we clarify the ambiguity surrounding the fundamental frequency by demonstrating that the spatially most amplified frequency should be considered fundamental, rather than the structure associated with the spectral energy peak. For the initially-laminar jet considered here, the fundamental frequency corresponds to the fourth largest spectral peak, highlighting the important distinction between the energetically and dynamical significance of a tone. Despite its low energy, the fundamental frequency is dynamically dominant as it determines all other spectral peaks and supplies energy to the subharmonics through a reverse energy cascade.</t>
  </si>
  <si>
    <t>https://arxiv.org/abs/2407.16851</t>
  </si>
  <si>
    <t>Office of Naval Research/Office of Naval Research</t>
  </si>
  <si>
    <t>N00014-23-1-2650/N00014-20-1-2311</t>
  </si>
  <si>
    <t>@article{nekkanti2024nonlinear_b,title = {Nonlinear dynamics of vortex pairing in transitional jets}, author = {Nekkanti, Akhil and Colonius, Tim and Schmidt, Oliver T}, year = {2024}, journal = {arXiv preprint arXiv:2407:16851}}</t>
  </si>
  <si>
    <t>chreim2024phase</t>
  </si>
  <si>
    <t>Chreim, Jose Rodolfo/Rodriguez, Mauro Jr./Colonius, Tim</t>
  </si>
  <si>
    <t>A phase change model for the simulation of cavitating droplet aerobreakup using interface-capturing schemes
interface-capturing schemes</t>
  </si>
  <si>
    <t>Interface-capturing schemes are well established for multi-component, immiscible flows, but
simulating phase changing flows is yet a challenge. For an N-component system including reacting
liquid and vapor states of one of the materials, we adopt the so-called six-equation model with source
terms that account for mechanical, thermal, and chemical disequilibrium furnished with an infinitely
fast relaxation procedure [1]. We solve the governing equations with our validated, GPU-enabled,
open-source, high-order-accurate flow solver called MFC [2], in which the relaxation process towards
equilibrium is simplified, for fluids obeying the stiffened gas equation of state, to finding the roots of
a 2 × 2 system of nonlinear equations.
Numerical experiments have been performed for a variety of test cases, and agreed well with previous
work [1], but there are still challenging simulations of interest in academia and industry, such as
single bubble dynamics and aero-droplet breakup problems in which phase change plays an important
role. For the latter, recent literature has shown that, when subject to a sufficiently strong shock,
internally reflected rarefaction waves can focus and induce cavitation [3]. We managed to reproduce
this behavior, generating vapor at the focal point, but the results are yet preliminary and better criteria
for both triggering the model and sustaining the newly generated mixture region must be established,
since the results depend on the sensibility of the current criteria. Additionally, phase change was
observed at locations that are known not to happen.
Therefore, in this presentation we intend to discuss modifications to our model so it can capture and
sustain phase change at the expected locations, in accordance with both theoretical and experimental
observations. We will focus on presenting results for droplet aerobreakup problems with induced
cavitation.</t>
  </si>
  <si>
    <t>https://authors.library.caltech.edu/records/y2z8a-sr065</t>
  </si>
  <si>
    <t>@inproceedings{chreim2024phase, booktitle = {12th Cavitation Symposium}, month = {June}, title = {A phase change model for the simulation of cavitating droplet aerobreakup using interface-capturing schemes}, year = {2024}, author = {Chreim, Jose Rodolfo and Rodriguez Jr, Mauro and Colonius, Tim}}</t>
  </si>
  <si>
    <t>heidt2024</t>
  </si>
  <si>
    <t>Heidt, Liam</t>
  </si>
  <si>
    <t>Modal analysis of harmonically forced turbulent flows with application to jets</t>
  </si>
  <si>
    <t>Many turbulent flows exhibit time-periodic statistics.  These include flows in turbomachinery, the wakes of bluff bodies, and flows exposed to harmonic actuation.  However, many existing techniques for identifying and modeling coherent structures, most notably spectral proper orthogonal decomposition (SPOD) and resolvent analysis, assume statistical stationarity.  In this thesis, we develop extensions to study turbulent flows with periodic statistics. We focus on the application of turbulent jets and jet noise reduction through harmonic actuation, which is of interest for both commercial and military aviation due to its success in reducing noise by up to $5$ dB. To analyze the coherent structures in harmonically forced flows, we develop the cyclostationary spectral proper orthogonal decomposition (CS-SPOD). We examine the resulting properties of CS-SPOD and develop a theoretical connection between CS-SPOD and harmonic resolvent analysis (HRA), thereby providing the theoretical basis for HRA to be used as a model for coherent structures of cyclostationary flows. We develop and validate a computationally efficient algorithm and then illustrate its efficacy using the linearized (complex) Ginzburg-Landau equation. We next employ cyclostationary analysis to investigate the impact of an axisymmetric acoustic harmonic forcing on the mean, turbulence, and coherent structures of a round turbulent jet with a Mach number of $0.4$ and a Reynolds number of $4.5 \times 10^5$.  We perform large-eddy simulations for four cases at two forcing frequencies and amplitudes. Both low-frequency (Strouhal number of 0.3) and high-frequency (Strouhal number of 1.5) forcing is found to generate an energetic, nonlinear, tonal response consisting of the rollup of vortices via the Kelvin-Helmholtz mechanism. However, the impact of forcing on the broadband turbulence and coherent structures is limited, particularly at the low forcing amplitude associated with jet-noise-reduction devices.  Additionally, the dominant coherent structures for the forced jets are similar in their energy, structure, and mechanism.  At high forcing amplitudes, phase-dependent features arise in the dominant coherent structures and are associated with coupling to the high-velocity/shear regions of the mean. Overall, our results support the existing hypotheses that jet noise reduction can be associated with the deformation of the mean flow field rather than through direct interaction between the forcing and the turbulence. Lastly, we find that HRA predicts the dominant coherent structures well. This shows that HRA can be used to develop models of forced jets in a similar manner to how resolvent is employed for natural jets, which may be useful to guide future sound-source models of jets subjected to active control.</t>
  </si>
  <si>
    <t>https://resolver.caltech.edu/CaltechTHESIS:01162023-041217909</t>
  </si>
  <si>
    <t>@PhdThesis{heidt2024,  author   = {Heidt,Liam},title    = {Modal analysis of harmonically forced turbulent flows with application to jets},  school   = {California Institute of Technology}, year     = {2024}, abstract = {}, url      = {n/a}}</t>
  </si>
  <si>
    <t>hasparyk2024resolvent</t>
  </si>
  <si>
    <t>Hasparyk, Barbara/Jordan, Peter/Lesshafft, Lutz/Pickering, Ethan/Colonius, Tim</t>
  </si>
  <si>
    <t>Resolvent Modeling of Subsonic Jet Noise</t>
  </si>
  <si>
    <t>When the jet noise is cast in the form of a linear input-output problem, the cross-spectral-density (CSD) matrix of the sound field is forced by the CSD of non-linear interactions via the resolvent operator. The forcing CSD is difficult to compute or measure, but its projection onto the resolvent input space can be identified from the CSD of the sound field. In a recent study using data from numerical simulation, such an identification showed that a low-rank truncation of the forcing-projection matrix can be used to reconstruct the acoustic field of transonic and supersonic turbulent jets with Mach numbers 0.9 and 1.5 respectively. Encouraged by this result, we performed two-point acoustic measurements in isothermal turbulent jets over a broad range of subsonic Mach numbers. In the present work, these CSD matrices are used to obtain an empirical model of the forcing-projection matrix, following the procedure reported in Pickering et al., 2021. We investigate the parametric dependence of the low-rank, forcing-projection matrix on Mach number, frequency, and azimuthal mode, and we propose a model that captures this dependence and, allowing computation of downstream radiation with 1.5dB precision for subsonic jets in the Mach-number range 0.7 to 0.9.</t>
  </si>
  <si>
    <t>Art. No. 2024-3199</t>
  </si>
  <si>
    <t>https://authors.library.caltech.edu/records/wsbme-be636</t>
  </si>
  <si>
    <t>10.2514/6.2024-3199</t>
  </si>
  <si>
    <t>@inproceedings{hasparyk2024resolvent, title={Resolvent Modeling of Subsonic Jet Noise}, author={Hasparyk, Barbara and Jordan, Peter and Lesshafft, Lutz and Pickering, Ethan and Colonius, Tim}, booktitle={30th AIAA/CEAS Aeroacoustics Conference (2024)}, pages={3199}, year={2024}}</t>
  </si>
  <si>
    <t>nekkanti2024nonlinear</t>
  </si>
  <si>
    <t>Nekkanti, Akhil/Pickering, Ethan/Colonius, Tim/Schmid, Oliver T</t>
  </si>
  <si>
    <t>Nonlinear Interactions in Non-Resonant, Homogeneous Turbulent Jets</t>
  </si>
  <si>
    <t>Bispectral mode decomposition is used to investigate triadic interactions within a Mach 0.4 turbulent jet. We explore its potential to identify dominant triadic interactions and their associated spatial structures in an unforced turbulent jet. The bispectral measure is broadband in frequency for each azimuthal wavenumber triad. The [1,1,2] and [0,0,0] azimuthal wavenumber triads are dominant, emphasizing the importance of the self-interactions of the helical and axisymmetric components. Bispectral modes reveal that streaky structures are fed by the interaction of a Kelvin-Helmholtz wavepacket with its conjugate. Streaks are also observed in other frequency interactions, occurring in regions where the structures of these frequencies are spatially active. Furthermore, integral interaction maps and nonlinear transfer terms are computed to determine the direction of energy transfer and to pinpoint the spatial regions where nonlinearity is most active. As the shear layer develops, small scales interact nonlinearly, transferring energy to larger scales. Moving downstream, near the potential core closure, larger scales become more active, resulting in a forward energy cascade.</t>
  </si>
  <si>
    <t>Art. No. 2024-3414</t>
  </si>
  <si>
    <t>https://authors.library.caltech.edu/records/tgmk3-sgs53</t>
  </si>
  <si>
    <t>10.2514/6.2024-3414</t>
  </si>
  <si>
    <t>@inproceedings{nekkanti2024nonlinear,  title={Nonlinear Interactions in Non-Resonant, Homogeneous Turbulent Jets}, author={Nekkanti, Akhil and Pickering, Ethan and Colonius, Tim and Schmidt, Oliver T}, booktitle={30th AIAA/CEAS Aeroacoustics Conference (2024)}, pages={3414}, year={2024}}</t>
  </si>
  <si>
    <t>tissot2024coherence</t>
  </si>
  <si>
    <t>Tissot, Gilles/Cavalieri, André/Colonius, Tim/Jordan, Peter/Etienne, Mémin</t>
  </si>
  <si>
    <t>Coherence Decay in Turbulent Jets by Stochastic Modelling Under Location Uncertanty</t>
  </si>
  <si>
    <t>Coherence decay has been understood to be a key quantity to predict acoustic noise emitted by wavepackets in subsonic turbulent jets. Frequency-domain frameworks such as input-output and resolvent analyses are able to predict accurately the spatial structure of wavepackets turbulent flows compared to coherent structures educed from simulation data (as for example identified using spectral proper orthogonal, SPOD). However, at least at reduced-order, they are unable to capture two-point statistics such as coherence. A missing piece is the modelling of variability induced by the turbulence, which jitters (disorganises) the coherent structures and leads to stronger noise radiation. The aim of the present study is to consider the impact of turbulence on jet wavepackets through stochastic modelling under location uncertainty. This framework considers the conservation of mass and momentum of fluid parcels submitted to a stochastic transport, representing here the effect of turbulence. By linearising the resulting generalised stochastic Navier-Stokes equations and expressing it in the Fourier domain, a stochastic linear model (SLM) is obtained. We explore in this paper that ability of SLM to predict the two point coherence of the wavepackets in turbulent jets, and show its impact on acoustic emissions.</t>
  </si>
  <si>
    <t>Art. No. 2024-3204</t>
  </si>
  <si>
    <t>https://authors.library.caltech.edu/records/1jzsb-2s708</t>
  </si>
  <si>
    <t>10.2514/6.2024-3204</t>
  </si>
  <si>
    <t>@inproceedings{tissot2024coherence, title={Coherence Decay in Turbulent Jets by Stochastic Modelling Under Location Uncertanty}, author={Tissot, Gilles and Cavalieri, Andr{\'e} and Colonius, Tim and Jordan, Peter and M{\'e}min, Etienne}, booktitle={30th AIAA/CEAS Aeroacoustics Conference (2024)}, pages={3204}, year={2024} }</t>
  </si>
  <si>
    <t>eichberger2024localized</t>
  </si>
  <si>
    <t>Eichberger, Ethan R/Heidt, Liam/Colonius, Tim</t>
  </si>
  <si>
    <t>Localized Resolvent-Mode Bases for Turbulence Statistics</t>
  </si>
  <si>
    <t>Modes from global resolvent analyses have been shown to accurately model the frequenciesand spatial structure of the dominant coherent structures in several turbulent flows. However,resolvent-mode forcing models must be developed to predict the amplitude of the structuresor other flow statistics, including the radiated noise. The present research aims to applydata-driven approaches to learn forcing coefficients from lower-order statistics available fromReynolds-averaged Navier-Stokes (RANS) predictions. As a first step towards this goal, wepresent a novel localized resolvent framework that reconstructs global quantities at low rankthrough spatially restricting the resolvent forcing and response domains. To illustrate theflexibility and robustness of the proposed framework, we initially utilize localized resolventmodes to reconstruct the spectral proper orthogonal decomposition (SPOD) modes of anisothermal Mach 0.4 jet at 𝑹𝒆 = 450, 000. The results showcase the flexibility localized resolventmodes provide in the construction of global SPOD, while using 10 or fewer total localizedmodes total across 𝑺𝒕 = [0.05, 1.00]. Furthermore, we employ localized resolvent modes toreconstruct second-order statistics, comparing their performance with that of global modes.At low reconstruction error, it is shown that about twice as many global modes are needed toachieve comparable errors.I. IntroductionCoherent structures play a crucial role in the dynamics and acoustics of turbulent jets. Their identification fromdata using spectral proper orthogonal decomposition (SPOD) [1 ] and their modeling using resolvent analysis [2] haveimproved our understanding of these flows [3–7].Resolvent analysis identifies the optimal forcing and response modes with the largest gain based on a linearization ofthe governing equations about the turbulent mean flow [ 2]. The framework bears resemblance to the acoustic analogy[ 8], and more specifically its generalization [9], wherein the predicted flow or acoustic field are governed by a linearoperator driven by nonlinear products of fluctuations, regarded as equivalent sources of the resulting motions/waves.The resolvent differs from the traditional approach by replacing the Green’s function solution with a decompositionof the operator into a set of orthonormal modes ordered by the gain between the forcing and response. Compare totraditional acoustic analogy, this potentially lowers the modeling burden to the forcing coefficients of a few modes. Thisapproach has already enjoyed some success in jet noise modeling[7, 10–13].Resolvent modes are likewise capable of predicting the structure of the near-field coherent vortical motions [2– 4, 14],but, as for the far field, models for the sources are required to predict their amplitudes. While several data-drivenapproaches have been proposed to estimate the sources from data [15 – 17], fully predictive frameworks have not yet beenestablished. In this research, we aim to develop resolvent forcing models that are informed by mean-flow quantities thatcan reliably be predicted in RANS, ultimately in order to develop RANS-based jet-noise models. We are particularlyinterested in resolvent modes that simultaneous capture near and far-field behaviors, so that solely near-field quantitiescan be used as inputs to determine their magnitude.However, a challenge stems from the nature of global modes, which span the entire spatial flow. In many flows,the coherent structures differ in structure and frequency in different regions of the flow. For example, a turbulentjet has a spatial domain that includes the near nozzle flow, the annular shear layer, the end of the potential core, thefully-developed jet (with an increasingly thick shear layer), and the near and far acoustic fields. By focusing solely onthe global jet behavior, these modes are, at low rank, likely to be only weakly correlated with corresponding statisticsavailable from RANS.To address this challenge, in this paper we develop what we term as a localized resolvent basis that computes modeswhose forcing and observation regions are broken down into a set of possibly overlapping spatial regions, while retaining∗PhD Student, Mechanical and Civil Engineering, AIAA Student Member†PhD Candidate, Graduate Aerospace Laboratories of the California Institute of Technology, AIAA Student Member‡Frank and Ora Lee Marble Professor of Mechanical Engineering, Mechanical and Civil Engineering, Associate Fellow AIAA1</t>
  </si>
  <si>
    <t>Art. No. 2024-3205</t>
  </si>
  <si>
    <t>https://authors.library.caltech.edu/records/w1hg5-p4454</t>
  </si>
  <si>
    <t>ONR/FAA/DOD HPCMP</t>
  </si>
  <si>
    <t>N00014-23-1-2650/13-C-AJFE-UI/</t>
  </si>
  <si>
    <t>10.2514/6.2024-3205</t>
  </si>
  <si>
    <t>@inproceedings{eichberger2024localized, title={Localized resolvent-mode bases for turbulence statistics}, author={Eichberger, Ethan R and Heidt, Liam and Colonius, Tim}, booktitle={30th AIAA/CEAS Aeroacoustics Conference (2024)}, pages={3205}, year={2024} }</t>
  </si>
  <si>
    <t>maia2024effect</t>
  </si>
  <si>
    <t>Maia, Igor A/Heidt, Liam/Pickering, Ethan/Colonius, Tim /Jordan, Peter/Brés, Guillaume</t>
  </si>
  <si>
    <t>The effect of flight on a turbulent jet: coherent structure eduction and resolvent analysis</t>
  </si>
  <si>
    <t>We study coherent structures in subsonic turbulent jets subject to a flight stream. A thorough characterisation of the effects of a flight stream on the turbulent field was recently performed by Maia et al. (Phys. Rev. Fluids, vol. 8, 2023, 063902) and fluctuation energy attenuations were observed over a broad range of frequencies and azimuthal wavenumbers. The Kelvin–Helmholtz, Orr and lift-up mechanisms were all shown to be weakened by the flight stream. Here we expand upon that study and model the changes in the dynamics of jets in flight using global resolvent analysis. The resolvent model is found to correctly capture the main effects of the flight stream on the dynamics of coherent structures, which are educed from a large-eddy simulation database using spectral proper orthogonal decomposition. Three modifications of note are: the damping of low-frequency streaky/Orr structures that carry most of the fluctuation energy; a degradation of the low-rank behaviour of the jet in frequencies where modal instability mechanisms are dominant; and a rank decrease at very low Strouhal numbers. The latter effect is underpinned by larger gain separations predicted by the resolvent analysis, due to a reduction in the wavelength of associated flow structures. This leads to a clearer relative dominance of streaky structures generated by the lift-up mechanism, despite the fact that the lift-up mechanism has been weakened with respect to the static jet.</t>
  </si>
  <si>
    <t>Art. No. A21</t>
  </si>
  <si>
    <t>https://authors.library.caltech.edu/records/ndmce-5at62</t>
  </si>
  <si>
    <t>10.1017/jfm.2024.301</t>
  </si>
  <si>
    <t>@article{maia2024effect, title={The effect of flight on a turbulent jet: coherent structure eduction and resolvent analysis}, author={Maia, Igor A and Heidt, Liam and Pickering, Ethan and Colonius, Tim and Jordan, Peter and Br{\`e}s, Guillaume A},  journal={Journal of Fluid Mechanics},  volume={985}, pages={A21},  year={2024}, publisher={Cambridge University Press}}</t>
  </si>
  <si>
    <t>Bach, Eviatar/Colonius, Tim/Scherl, Isabel/Stuart Andrew</t>
  </si>
  <si>
    <t>Filtering Dynamical Systems Using Observations of Statistics</t>
  </si>
  <si>
    <t>We consider the problem of filtering dynamical systems, possibly stochastic, using observations of statistics. Thus the computational task is to estimate a time-evolving density ρ(v,t) given noisy observations of the true density ρ†; this contrasts with the standard filtering problem based on observations of the state v. The task is naturally formulated as an infinite-dimensional filtering problem in the space of densities ρ. However, for the purposes of tractability, we seek algorithms in state space; specifically we introduce a mean field state space model and, using interacting p@article system approximations to this model, we propose an ensemble method. We refer to the resulting methodology as the ensemble Fokker-Planck filter (EnFPF). Under certain restrictive assumptions we show that the EnFPF approximates the Kalman-Bucy filter for the Fokker-Planck equation, which is the exact solution of the infinite-dimensional filtering problem; our numerical experiments show that the methodology is useful beyond this restrictive setting. Specifically the experiments show that the EnFPF is able to correct ensemble statistics, to accelerate convergence to the invariant density for autonomous systems, and to accelerate convergence to time-dependent invariant densities for non-autonomous systems. We discuss possible applications of the EnFPF to climate ensembles and to turbulence modelling.</t>
  </si>
  <si>
    <t>https://authors.library.caltech.edu/records/ce1pw-npb18</t>
  </si>
  <si>
    <t>@article{bach2024filtering,  title={Filtering dynamical systems using observations of statistics}, author={Bach, Eviatar and Colonius, Tim and Scherl, Isabel and Stuart, Andrew}, journal={Chaos: An Interdisciplinary Journal of Nonlinear Science}, volume={34}, number={3}, year={2024},publisher={AIP Publishing}}</t>
  </si>
  <si>
    <t>arun2024velocity</t>
  </si>
  <si>
    <t>Velocity gradient analysis of a head-on vortex ring collision</t>
  </si>
  <si>
    <t>We simulate the head-on collision between vortex rings with circulation Reynolds numbers of 4000 using an adaptive, multiresolution solver based on the lattice Green's function. The simulation fidelity is established with integral metrics representing symmetries and discretization errors. Using the velocity gradient tensor and structural features of local streamlines, we characterize the evolution of the flow with a particular focus on its transition and turbulent decay. Transition is excited by the development of the elliptic instability, which grows during the mutual interaction of the rings as they expand radially at the collision plane. The development of antiparallel secondary vortex filaments along the circumference mediates the proliferation of small-scale turbulence. During turbulent decay, the partitioning of the velocity gradients approaches an equilibrium that is dominated by shearing and agrees well with previous results for forced isotropic turbulence. We also introduce new phase spaces for the velocity gradients that reflect the interplay between shearing and rigid rotation and highlight geometric features of local streamlines. In conjunction with our other analyses, these phase spaces suggest that, while the elliptic instability is the predominant mechanism driving the initial transition, its interplay with other mechanisms, e.g. the Crow instability, becomes more important during turbulent decay. Our analysis also suggests that the geometry-based phase space may be promising for identifying the effects of the elliptic instability and other mechanisms using the structure of local streamlines. Moving forward, characterizing the organization of these mechanisms within vortices and universal features of velocity gradients may aid in modelling turbulent flows.</t>
  </si>
  <si>
    <t>Art. No. A16</t>
  </si>
  <si>
    <t>https://authors.library.caltech.edu/records/t0yjn-swh07</t>
  </si>
  <si>
    <t>DOD NDSEG/NSF XSEDE</t>
  </si>
  <si>
    <t>10.1017/jfm.2024.90</t>
  </si>
  <si>
    <t>@article{arun2024velocity, title={Velocity gradient analysis of a head-on vortex ring collision}, author={Arun, Rahul and Colonius, Tim}, journal={Journal of Fluid Mechanics}, volume={982} , pages={A16}, year={2024}, publisher={Cambridge University Press}}</t>
  </si>
  <si>
    <t>radhakrishnan2024method</t>
  </si>
  <si>
    <t>Radhakrishnan, Anand/Le Berre, Henry/Wilfong, Benjamin/Spratt, Jean-Sebastien/Rodriguez, Mauro Jr./Colonius, Tim/Bryngelson, Spencer H</t>
  </si>
  <si>
    <t>Method for portable, scalable, and performant GPU-accelerated simulation of multiphase compressible flow</t>
  </si>
  <si>
    <t>Multiphase compressible flows are often characterized by a broad range of space and time scales. Thus entailing large grids and small time steps, simulations of these flows on CPU-based clusters can thus take several wall-clock days. Offloading the compute kernels to GPUs appears attractive but is memory-bound for standard finite-volume and -difference methods, damping speed-ups. Even when realized, faster GPU-based kernels lead to more intrusive communication and I/O times. We present a portable strategy for GPU acceleration of multiphase compressible flow solvers that addresses these challenges and obtains large speedups at scale. We use OpenACC for portable offloading of all compute kernels while maintaining low-level control when needed. An established Fortran preprocessor and metaprogramming tool, Fypp, enables otherwise hidden compile-time optimizations. This strategy exposes compile-time optimizations and high memory reuse while retaining readable, maintainable, and compact code. Remote direct memory access, realized via CUDA-aware MPI, reduces communication times. We implement this approach in the open-source solver MFC. Metaprogramming-based preprocessing results in an 8-times speedup of the most expensive kernels, 46% of peak FLOPs on NVIDIA GPUs, and high arithmetic intensity (about 10 FLOPs/byte). In representative simulations, a single A100 GPU is 300-times faster than an Intel Xeon CPU core, corresponding to a 9-times speedup for a single A100 compared to the entire CPU die. At the same time, near-ideal (97%) weak scaling is observed for at least 13824 GPUs on Summit. A strong scaling efficiency of 84% is retained for an 8-times increase in GPU count. Collective I/O, implemented via MPI3, helps ensure negligible contribution of data transfers. Large many-GPU simulations of compressible (solid-)liquid-gas flows demonstrate the practical utility of this strategy.</t>
  </si>
  <si>
    <t>Art. No. 109238</t>
  </si>
  <si>
    <t>https://authors.library.caltech.edu/records/yhrx9-xg748</t>
  </si>
  <si>
    <t>N00014-22-1-2519</t>
  </si>
  <si>
    <t>10.1016/j.cpc.2024.109238</t>
  </si>
  <si>
    <t xml:space="preserve">@article{radhakrishnan2024method, title={Method for scalable and performant {GPU}-accelerated simulation of multiphase compressible flow}, author={Radhakrishnan, Anand and Le Berre, Henry and Wilfong, Benjamin and Spratt, Jean-Sebastien and Rodriguez Jr, Mauro and Colonius, Tim and Bryngelson, Spencer H}, journal={Computer Physics Communications}, volume={302}, pages={109238}, year={2024}, publisher={Elsevier} } </t>
  </si>
  <si>
    <t>heidt2024spectral</t>
  </si>
  <si>
    <t>Spectral proper orthogonal decomposition of harmonically forced turbulent flows</t>
  </si>
  <si>
    <t>Many turbulent flows exhibit time-periodic statistics. These include turbomachinery flows, flows with external harmonic forcing and the wakes of bluff bodies. Many existing techniques for identifying turbulent coherent structures, however, assume the statistics are statistically stationary. In this paper, we leverage cyclostationary analysis, an extension of the statistically stationary framework to processes with periodically varying statistics, to generalize the spectral proper orthogonal decomposition (SPOD) to the cyclostationary case. The resulting properties of the cyclostationary SPOD (CS-SPOD for short) are explored, a theoretical connection between CS-SPOD and the harmonic resolvent analysis is provided, simplifications for the low and high forcing frequency limits are discussed, and an efficient algorithm to compute CS-SPOD with SPOD-like cost is presented. We illustrate the utility of CS-SPOD using two example problems: a modified complex linearized Ginzburg–Landau model and a high-Reynolds-number turbulent jet.</t>
  </si>
  <si>
    <t>Art. No. A42</t>
  </si>
  <si>
    <t>https://authors.library.caltech.edu/records/akfsk-aex42</t>
  </si>
  <si>
    <t>ONR/FAA/NSF ACCESS</t>
  </si>
  <si>
    <t>N00014-20-1-2311/13-C-AJFE-UI/CTS120005</t>
  </si>
  <si>
    <t>10.1017/jfm.2024.70</t>
  </si>
  <si>
    <t>@article{heidt2024spectral, title={Spectral proper orthogonal decomposition of harmonically forced turbulent flows}, author={Heidt, Liam and Colonius, Tim}, journal={Journal of Fluid Mechanics}, volume={985}, pages={A42}, year={2024}, publisher={Cambridge University Press} }</t>
  </si>
  <si>
    <t>chreim2023cavitation</t>
  </si>
  <si>
    <t>Cavitation Inside Droplets Induced by Shocks</t>
  </si>
  <si>
    <t>We simulate the interactions of a water droplet and shock wave, focusing on early stages as the internally reflected
waves decrease the droplet minimum pressure and can induce cavitation, thereby latering the breakup process.
Results show how the minimum pressure evolve and is affected by the presence of a small air cavity, significantly
decreasing the its magnitude. By the final abstract deadline, the authors expect to include simulations in which
phase-change is activated such that regions of water vapor are generated as a consequence of the minimum pressure
being below the cavitation threshold.</t>
  </si>
  <si>
    <t>https://authors.library.caltech.edu/records/hym75-7g327</t>
  </si>
  <si>
    <t>N0014-17-1-2676</t>
  </si>
  <si>
    <t>@inproceedings{chreim2023cavitation, booktitle = {11th International Conference on Multiphase Flow}, month = {April}, title = {Cavitation Inside Droplets Induced by Shocks}, year = {2023}, author = {Chreim, Jose Rodolfo and Rodriguez Jr, Mauro and Colonius, Tim}}</t>
  </si>
  <si>
    <t>bryngelson2023conditional</t>
  </si>
  <si>
    <t>Bryngelson, Spencer H./Fox, Rodney O./Colonius, Tim</t>
  </si>
  <si>
    <t>Conditional moment methods for polydisperse cavitating flows</t>
  </si>
  <si>
    <t>The dynamics of cavitation bubbles are important in many flows, but their small sizes and high number densities often preclude direct numerical simulation. We present a computational model that averages their effect on the flow over larger spatiotemporal scales. The model is based on solving a generalized population balance equation (PBE) for nonlinear bubble dynamics and explicitly represents the evolving probability density of bubble radii and radial velocities. Conditional quadrature-based moment methods (QBMMs) are adapted to solve this PBE. A one-way-coupled bubble dynamics problem demonstrates the efficacy of different QBMMs for the evolving bubble statistics. Results show that enforcing hyperbolicity during moment inversion (CHyQMOM) provides comparable model-form accuracy to the traditional conditional method of moments and decreases computational costs by about ten times for a broad range of test cases. The CHyQMOM-based computational model is implemented in MFC, an open-source multi-phase and high-order-accurate flow solver. We assess the effect of the model and its parameters on a two-way coupled bubble screen flow problem.</t>
  </si>
  <si>
    <t>Art. No.111917</t>
  </si>
  <si>
    <t>https://authors.library.caltech.edu/records/6xmqz-jdr98</t>
  </si>
  <si>
    <t>Office of Naval Research/Office of Naval Research/XSEDE/XSEDE</t>
  </si>
  <si>
    <t>N0014-17-1-2676/N0014-18-1-2625/TG-CTS120005/TG-PHY210084</t>
  </si>
  <si>
    <t>10.1016/j.jcp.2023.111917</t>
  </si>
  <si>
    <t>@article{bryngelson2023conditional, title={Conditional moment methods for polydisperse cavitating flows},  author={Bryngelson, Spencer H and Fox, Rodney O and Colonius, Tim},  journal={Journal of Computational Physics},  volume={477}, pages={111917},  year={2023},  publisher={Elsevier}}</t>
  </si>
  <si>
    <t>heidt2023cyclostationary</t>
  </si>
  <si>
    <t>Heidt, Liam/Nekkanti, Akhil/Colonius, Tim</t>
  </si>
  <si>
    <t>Cyclostationary analysis of forced turbulent jets</t>
  </si>
  <si>
    <t>A variety of actuation methods have been applied to turbulent jets with the aim of reducing far-field sound. However, a detailed understanding of the mechanisms by which actuation alters the turbulence and far-field sound is lacking. We investigate the effect of periodic acoustic forcing by performing a series of large-eddy simulations of turbulent axisymmetric subsonic and supersonic jets subjected to periodic forcing at several frequencies and amplitudes. To analyze data from the forced jets, we employ cyclostationary analysis, which is an extension of the statistically stationary framework to processes that have periodically varying statistics. Both low- St_f=0.3 and high-frequency St_f=1.5 forcing generate an energetic tonal response but have limited effect on the time-averaged mean with a forcing amplitude greater than 1% required to achieve a small change. Similar trends were seen for the turbulent kinetic energy and the energy transfer between the mean and turbulent components. By applying cyclostationary spectral proper orthogonal decomposition (CS-SPOD), we investigate how the dominant coherent structures are modified and modulated by the forcing. For St_f=0.3, a broadband increase in the energy of the dominant coherent structures was found. The low-frequency coherent structures were found to be strongly phase dependent, with substantial energy coupled to the high-velocity and high-shear regions of the mean flow. In contrast, forcing at St_f=1.5 resulted in a broadband decrease in the energy of the dominant coherent structures. No phase-dependent modulation of the low-frequency coherent structures was seen due to a large difference in the wavelength and spatial support between the coherent structures and the mean field. A reduced impact of the St_f=0.3 forcing on the supersonic jet is seen, while the St_f=1.5 forcing results in a similar impact.</t>
  </si>
  <si>
    <t>Art. No. 2023-3652</t>
  </si>
  <si>
    <t>https://authors.library.caltech.edu/records/q0aaz-jzg60</t>
  </si>
  <si>
    <t>10.2514/6.2023-3652</t>
  </si>
  <si>
    <t>@inproceedings{heidt2023cyclostationary,title={Cyclostationary analysis of forced turbulent jets}, author={Heidt, Liam and Colonius, Tim and Nekkanti, Akhil and Schmidt, Oliver T and Maia, Igor and Jordan, Peter}, booktitle={AIAA AVIATION 2023 Forum}, pages={3652}, year={2023}}</t>
  </si>
  <si>
    <t>hou2023three</t>
  </si>
  <si>
    <t>Three-dimensional Stability and Resolvent Analysis of External Flows Over Spanwise-homogeneous Immersed Bodies</t>
  </si>
  <si>
    <t>We introduce a computationally efficient method to conduct three-dimensional stability and resolvent analyses of flow around nominally two-dimensional (spanwise homogeneous) bodies of arbitrary cross-sections. For incompressible flows, our method utilizes the immersed boundary (IB) method with a fast Lattice Green's Function (FLGF) solver for the associated Poisson-like equation and includes adaptive mesh refinement (AMR). We validate our algorithm by performing stability analyses of flow past a rotating cylinder and comparing our results with ones from the literature. We also demonstrate the capability of this algorithm by conducting a 2D resolvent analysis by considering the flow past a cylinder at Re = 100. Finally, we demonstrate the capability of this method to handle a wide range of length scales by conducting stability analysis of the flow past a cylinder at Re = 63 with a small control cylinder in its wake.</t>
  </si>
  <si>
    <t>Art. No. 2023-3414</t>
  </si>
  <si>
    <t>https://authors.library.caltech.edu/records/pb1ax-1p987</t>
  </si>
  <si>
    <t>10.2514/6.2023-3414</t>
  </si>
  <si>
    <t>@inproceedings{hou2023three,  title={Three-dimensional Stability and Resolvent Analysis of External Flows Over Spanwise-homogeneous Immersed Bodies}, author={Hou, Wei and Colonius, Tim},  booktitle={AIAA AVIATION 2023 Forum},  pages={3414},  year={2023}}</t>
  </si>
  <si>
    <t>sleeman2023nonlinear</t>
  </si>
  <si>
    <t>Nonlinear stability of wall-bounded flows using the One-Way Navier-Stokes (OWNS) Equations</t>
  </si>
  <si>
    <t>We extend the One-Way Navier Stokes (OWNS) approach to support nonlinear interactions between waves of different frequencies, which will enable nonlinear analysis of instability and transition. In linear OWNS, the linearized Navier-Stokes equations are modified such that upstream propagating modes are removed, so that they can be solved efficiently in the frequency domain as a spatial initial-value (marching) problem. Linear OWNS confers numerous advantages over the parabolized stability equations (PSE) that we seek to extend to nonlinear analysis. In the proposed method, the fully nonlinear Navier-Stokes equations are marched in the downstream direction. At each step of the march, the projection operator from the linear OWNS procedure is applied to (approximately) remove modes with upstream group velocity. We validate the method by examining the nonlinear evolution of two- and three-dimensional disturbances in a low-speed Blasius boundary layer by comparing with PSE and DNS results from the literature.</t>
  </si>
  <si>
    <t>Art. No. 2023-3273</t>
  </si>
  <si>
    <t>https://authors.library.caltech.edu/records/rdt9a-tra90</t>
  </si>
  <si>
    <t>10.2514/6.2023-3273</t>
  </si>
  <si>
    <t>@inproceedings{sleeman2023nonlinear, title={Nonlinear stability of wall-bounded flows using the One-Way {N}avier-Stokes (OWNS) Equations},  author={Sleeman, Michael K and Lakebrink, Matthew T and Colonius, Tim},  booktitle={AIAA AVIATION 2023 Forum},  pages={3273},  year={2023}}</t>
  </si>
  <si>
    <t>gramiscelli2023two</t>
  </si>
  <si>
    <t>Gramiscelli Hasparyk, Barbara/Jordan, Peter/Lebedev, Anton/Lesshafft, Lutz/Pickering, Ethan M/Colonius, Tim</t>
  </si>
  <si>
    <t>Two-point measurements on the acoustic field of subsonic turbulent jets</t>
  </si>
  <si>
    <t>Two-point acoustic measurements are made for subsonic, isothermal turbulent jets over a range of Mach numbers, spanning from 0.4 to 0.9. The measurements are made using two antennae, each with 18 azimuthally distributed microphones, that can be independently displaced in the streamwise direction. The measurement system is used to construct CSD matrices of the sound field for each Mach number. We report a detailed analysis of the two-point structure of the sound field, which is decomposed using a Fourier series in azimuth, Fourier transform in time, and Spectral Proper Orthogonal Decomposition in the inhomogeneous streamwise direction. Analysed in this way, Mach- and Strouhal-number dependencies of the low-rank structure of the sound field are explored. Based on Crow’s model [1], we use a wavepacket source to explore features of the axisymmetric mode of the radiated sound. The model considers all components of Lighthill’s stress tensor to understand the physics behind the observed trends, and this suggests a modification to Crow’s wavepacket. The model proposed reproduces qualitatively some of the different scalings observed at low and high polar angles.</t>
  </si>
  <si>
    <t>Art. No. 2023-4290</t>
  </si>
  <si>
    <t>https://authors.library.caltech.edu/records/g851r-ap902</t>
  </si>
  <si>
    <t>10.2514/6.2023-4290</t>
  </si>
  <si>
    <t>@inproceedings{gramiscelli2023two, title={Two-point measurements on the acoustic field of subsonic turbulent jets}, author={Gramiscelli Hasparyk, Barbara and Jordan, Peter and Lebedev, Anton and Lesshafft, Lutz and Pickering, Ethan M and Colonius, Tim},  booktitle={AIAA AVIATION 2023 Forum}, pages={4290}, year={2023}}</t>
  </si>
  <si>
    <t>nekkanti2023bispectral</t>
  </si>
  <si>
    <t>Nekkanti, Akhil/Schmidt, Oliver T/Maia, Igor/Jordan, Peter/Heidt, Liam/Colonius, Tim</t>
  </si>
  <si>
    <t>Bispectral mode decomposition of axisymmetrically and non-axisymmetrically forced turbulent jets</t>
  </si>
  <si>
    <t>Large-eddy simulations (LES) of a turbulent unforced jet at Re = 50,000 and Mⱼ= 0.4, and jets forced at azimuthal wavenumbers m = 0, m =  1, m = 2 and m = 6 are performed. The objective of this study is to characterize the nonlinear interactions that are initiated by the forcing. To achieve this, we used the bispectral mode decomposition (BMD) technique, which is tailored to extract flow structures associated with triadic interactions. Azimuthal wavenumber triads are investigated using the cross-spectral variant of BMD. Axisymmetric forcing generates peaks at the forcing frequency and its harmonics in the m = 0 component only, whereas non-axisymmetric forcing generates peaks at different azimuthal wavenumbers. The latter aspect is investigated using cross-BMD. Forcing the jet at m =  1, the only odd-m forcing case considered, creates a cascade of triads that generates peaks at the forcing frequency and its odd harmonics at odd azimuthal wavenumbers and even harmonics at even azimuthal wavenumbers. Forcing the jet at m = m_f azimuthal wavenumbers produces peaks at the odd harmonics in the odd integer multiples of m_f and at even harmonic frequencies in the even integer multiples of m_f.</t>
  </si>
  <si>
    <t>Art. No. 2023-3651</t>
  </si>
  <si>
    <t>https://authors.library.caltech.edu/records/2xr33-eqr78</t>
  </si>
  <si>
    <t>10.2514/6.2023-3651</t>
  </si>
  <si>
    <t>@inproceedings{nekkanti2023bispectral, title={Bispectral mode decomposition of axisymmetrically and non-axisymmetrically forced turbulent jets},  author={Nekkanti, Akhil and Schmidt, Oliver T and Maia, Igor and Jordan, Peter and Heidt, Liam and Colonius, Tim},  booktitle={AIAA AVIATION 2023 Forum}, pages={3651}, year={2023}}</t>
  </si>
  <si>
    <t>colonius2023boundary</t>
  </si>
  <si>
    <t>Colonius, Tim</t>
  </si>
  <si>
    <t>Boundary conditions for turbulence simulation</t>
  </si>
  <si>
    <t>Numerical Methods in Turbulence Simulation</t>
  </si>
  <si>
    <t>Physically realistic, mathematically well-posed boundary conditions (BC) are needed to close the system of partial differential equations representing a turbulent flow. BCs play a key role in establishing physically meaningful simulations. There is an interplay between the choice and implementation of BCs and the underlying discretization method. It is important to ensure that any artifacts of discretization or numerical parameters have controllable impacts on the turbulence. The aims of this chapter are review strategies for posing BCs for the incompressible and compressible Navier–Stokes equations, and to arm the student with “good” boundary conditions, understand what the existing techniques can and cannot do, and to provide some tools for assessing their impact on the quality of the turbulence simulation.</t>
  </si>
  <si>
    <t>319-357</t>
  </si>
  <si>
    <t>https://authors.library.caltech.edu/records/mr3c8-7n898</t>
  </si>
  <si>
    <t>10.1016/B978-0-32-391144-3.00014-0</t>
  </si>
  <si>
    <t>@incollection{colonius2023boundary,  title={Boundary conditions for turbulence simulation},  author={Colonius, Tim},  booktitle={Numerical Methods in Turbulence Simulation}, pages={319--357},  year={2023},  publisher={Elsevier}}</t>
  </si>
  <si>
    <t>kamal2023global</t>
  </si>
  <si>
    <t>Gobal receptivity analysis: physically realizable input-output analysis</t>
  </si>
  <si>
    <t>In the context of transition analysis, linear input–output analysis determines the worst-case disturbances to a laminar base flow based on a generic right-hand-side volumetric/boundary forcing term. The worst-case forcing is not physically realizable, and, to our knowledge, a generic framework for posing physically realizable worst-case disturbance problems is lacking. In natural receptivity analysis, disturbances are forced by matching (typically local) solutions within the boundary layer to outer solutions consisting of free-stream vortical, entropic and acoustic disturbances. We pose a scattering formalism to restrict the input forcing to a set of realizable disturbances associated with plane-wave solutions of the outer problem. The formulation is validated by comparing with direct numerical simulations of a Mach 4.5 flat-plate boundary layer. We show that the method provides insight into transition mechanisms by identifying those linear combinations of plane-wave disturbances that maximize energy amplification over a range of frequencies. We also discuss how the framework can be extended to accommodate scattering from shocks and in shock layers for supersonic flow.</t>
  </si>
  <si>
    <t>https://resolver.caltech.edu/CaltechAUTHORS:20230227-87934600.8</t>
  </si>
  <si>
    <t>Boeing Company/NSERC/Office of Naval Research</t>
  </si>
  <si>
    <t>CT-BA-GTA-1/PGSD3-532522-2019/N00014-21-2158</t>
  </si>
  <si>
    <t>10.1017/jfm.2023.48</t>
  </si>
  <si>
    <t>0022-1120</t>
  </si>
  <si>
    <t>@article{kamal2023global, journal = {Journal of Fluid Mechanics}, note = {{\copyright} The Author(s), 2023. Published by Cambridge University Press.  This work was supported by The Boeing Company (CT-BA-GTA-1), ONR (N00014-21-1-2158) and NSERC (PGSD3-532522-2019). The authors report no conflict of interest.}, year = {2023}, pages = {Art. No. R5}, volume = {956}, title = {Global receptivity analysis: physically realizable input-output analysis}, month = {February}, publisher = {Cambridge University Press}, author = {Omar Kamal and Matthew T. Lakebrink and Tim Colonius}, url = {https://resolver.caltech.edu/CaltechAUTHORS:20230227-87934600.8}, abstract = {In the context of transition analysis, linear input?output analysis determines the worst-case disturbances to a laminar base flow based on a generic right-hand-side volumetric/boundary forcing term. The worst-case forcing is not physically realizable, and, to our knowledge, a generic framework for posing physically realizable worst-case disturbance problems is lacking. In natural receptivity analysis, disturbances are forced by matching (typically local) solutions within the boundary layer to outer solutions consisting of free-stream vortical, entropic and acoustic disturbances. We pose a scattering formalism to restrict the input forcing to a set of realizable disturbances associated with plane-wave solutions of the outer problem. The formulation is validated by comparing with direct numerical simulations of a Mach 4.5 flat-plate boundary layer. We show that the method provides insight into transition mechanisms by identifying those linear combinations of plane-wave disturbances that maximize energy amplification over a range of frequencies. We also discuss how the framework can be extended to accommodate scattering from shocks and in shock layers for supersonic flow.}}</t>
  </si>
  <si>
    <t>kamal2022thesis</t>
  </si>
  <si>
    <t>Kamal, Omar</t>
  </si>
  <si>
    <t>Optimal Receptivity and the Generalization of the One-Way Navier-Stokes (OWNS) Equations to Complex High-Speed Boundary Layers and Jets</t>
  </si>
  <si>
    <t>Prediction of the linear amplification of disturbances in hypersonic boundary layers is challenging due to the presence and interactions of discrete modes (e.g. Tollmien-Schlichting and Mack) and continuous modes (entropic, vortical, and acoustic). While direct numerical simulations (DNS) and global analysis can be used, the large grids required make the stability calculations expensive, particularly when a large parameter space is required. At the same time, parabolized stability equations are non-convergent and unreliable for problems involving multi-modal and non-modal interactions. We therefore apply the One-Way Navier-Stokes (OWNS) Equations to study transitional hypersonic boundary layers. OWNS is based on a rigorous, approximate parabolization of the equations of motion that removes disturbances with upstream group velocity using a higher-order recursive filter. We extend the original algorithm by considering non-orthogonal curvilinear coordinates and incorporate full compressibility with temperature-dependent fluid properties. The generalized OWNS methodology is validated by comparing to DNS data for flat plates and a sharp cone, and to linear stability theory results for local disturbances on the centerline of the Mach 6 HIFiRE-5 elliptic cone. OWNS provides DNS-quality results for the former flows at a small fraction of the computational expense. We further demonstrate the capability of OWNS to track fully 3D instabilities by applying the algorithm to a complex Mach 6 finned-cone geometry as well as a 3D Mach 1.5 turbulent jet. It is often desirable, especially for design purposes, to compute worst-case disturbances, i.e. solving the inverse problem, otherwise known as resolvent or input-output analysis. While DNS and global analysis can be used to compute optimal forced responses, their large computational expense render these tools less practical for large design parameter spaces. We address this issue by modifying the original OWNS framework to find the optimal forcing and responses using Lagrangian multipliers via an iterative, adjoint-based, space-marching technique that appreciably reduces the computational burden compared to the global approach that uses singular value decomposition without sacrificing accuracy. The input-output OWNS model is validated against optimal forcings and responses of a Mach 4.5 flat-plate boundary layer from literature and a Mach 1.5 turbulent jet. We then apply these equations to study worst-case disturbances on the centerline of the Mach 6 HIFiRE-5 elliptic cone and on a highly cooled Mach 6 flat-plate boundary layer. Although the worst-case forcings are theoretically informative, they are not physically realizable. In natural receptivity analysis, disturbances are forced by matching local solutions within the boundary layer to outer solutions consisting of free-stream vortical, entropic, and acoustic disturbances. We pose a scattering formalism to restrict the input forcing to a set of realizable disturbances associated with plane-wave solutions of the outer problem. The formulation is validated by comparing with DNS of a Mach 4.5 flat-plate boundary layer. We show that the method provides insight into transition mechanisms by identifying those linear combinations of plane-wave disturbances that maximize energy amplification over a range of frequencies. We also discuss how the framework can be extended to accommodate scattering from shocks and in shock layers for supersonic flow.</t>
  </si>
  <si>
    <t>@PhdThesis{kamal2022thesis,  author   = {Kamal, Omar},title    = {Optimal Receptivity and the Generalization of the One-Way {N}avier-Stokes ({OWNS}) Equations to Complex High-Speed Boundary Layers and Jets},  school   = {California Institute of Technology}, year     = {2022}, abstract = {Prediction of the linear amplification of disturbances in hypersonic boundary layers is challenging due to the presence and interactions of discrete modes (e.g. Tollmien-Schlichting and Mack) and continuous modes (entropic, vortical, and acoustic). While direct numerical simulations (DNS) and global analysis can be used, the large grids required make the stability calculations expensive, particularly when a large parameter space is required. At the same time, parabolized stability equations are non-convergent and unreliable for problems involving multi-modal and non-modal interactions. We therefore apply the One-Way Navier-Stokes (OWNS) Equations to study transitional hypersonic boundary layers. OWNS is based on a rigorous, approximate parabolization of the equations of motion that removes disturbances with upstream group velocity using a higher-order recursive filter. We extend the original algorithm by considering non-orthogonal curvilinear coordinates and incorporate full compressibility with temperature-dependent fluid properties. The generalized OWNS methodology is validated by comparing to DNS data for flat plates and a sharp cone, and to linear stability theory results for local disturbances on the centerline of the Mach 6 HIFiRE-5 elliptic cone. OWNS provides DNS-quality results for the former flows at a small fraction of the computational expense. We further demonstrate the capability of OWNS to track fully 3D instabilities by applying the algorithm to a complex Mach 6 finned-cone geometry as well as a 3D Mach 1.5 turbulent jet. It is often desirable, especially for design purposes, to compute worst-case disturbances, i.e. solving the inverse problem, otherwise known as resolvent or input-output analysis. While DNS and global analysis can be used to compute optimal forced responses, their large computational expense render these tools less practical for large design parameter spaces. We address this issue by modifying the original OWNS framework to find the optimal forcing and responses using Lagrangian multipliers via an iterative, adjoint-based, space-marching technique that appreciably reduces the computational burden compared to the global approach that uses singular value decomposition without sacrificing accuracy. The input-output OWNS model is validated against optimal forcings and responses of a Mach 4.5 flat-plate boundary layer from literature and a Mach 1.5 turbulent jet. We then apply these equations to study worst-case disturbances on the centerline of the Mach 6 HIFiRE-5 elliptic cone and on a highly cooled Mach 6 flat-plate boundary layer. Although the worst-case forcings are theoretically informative, they are not physically realizable. In natural receptivity analysis, disturbances are forced by matching local solutions within the boundary layer to outer solutions consisting of free-stream vortical, entropic, and acoustic disturbances. We pose a scattering formalism to restrict the input forcing to a set of realizable disturbances associated with plane-wave solutions of the outer problem. The formulation is validated by comparing with DNS of a Mach 4.5 flat-plate boundary layer. We show that the method provides insight into transition mechanisms by identifying those linear combinations of plane-wave disturbances that maximize energy amplification over a range of frequencies. We also discuss how the framework can be extended to accommodate scattering from shocks and in shock layers for supersonic flow.}, url      = {https://resolver.caltech.edu/CaltechTHESIS:01162023-041217909}}</t>
  </si>
  <si>
    <t>stevens2022thesis</t>
  </si>
  <si>
    <t>Stevens, Benjamin</t>
  </si>
  <si>
    <t>Applications of Machine Learning to Finite Volume Methods</t>
  </si>
  <si>
    <t>The finite volume method (FVM) has been one of the primary tools of computational fluid dynamics (CFD) for many decades. This method allows for the approximate solution of a partial differential equation (PDE) to be determined by breaking up a problem with no analytical solution into smaller pieces that can be solved together to get a physically realistic simulation. These algorithms can even be used for PDEs with discontinuous solutions, though they must be carefully designed for those situations because they cannot assume any level of smoothness in the solution. An FVM that has been designed for PDEs with discontinuous solutions is referred to as a shock-capturing method. For most of their history, FVM algorithms have been developed using rigorous mathematical arguments to formally maximize the order of convergence of the solution as the grid is refined. However, these arguments depend on the solution to the PDE being smooth, and therefore do not apply to shock-capturing methods. Instead, shock-capturing methods have traditionally been designed using human intuition to create algorithms that then perform well empirically. In this thesis, we instead follow a data-driven approach to train neural networks to use for enhanced FVM methods. By including a neural network in our FVM, we can use empirical data to optimize the algorithm. We can also utilize ideas from traditional FVM algorithms to create hybrid methods that have tunable parameters and maintain convergence guarantees present in FVMs that have been designed by hand. We explore these hybrid methods in a variety of settings. First, we create a general-purpose shock-capturing method WENO-NN by hybridizing the popular shock-capturing method WENO-JS with a neural network. Additionally, we develop a network architecture, called FiniteNet, that can be used to learn a coarse-graining model associated with a specific PDE and embed it into an FVM scheme. Finally, we also explore the idea of using transfer learning to further improve the WENO-NN for specific problems and name the resulting algorithm WENO-TL. We demonstrate experimentally that this hybrid approach results in methods that can offer similar error levels as traditional FVMs at less computational cost. Although the neural network increases the computational cost of one evaluation of our hybrid FVM, these methods also allow the simulation to be carried out on a coarser grid, leading to a net reduction in both simulation time and memory usage.</t>
  </si>
  <si>
    <t>https://resolver.caltech.edu/CaltechTHESIS:02062022-203334930</t>
  </si>
  <si>
    <t>@PhdThesis{stevens2022thesis, school = {California Institute of Technology}, author = {Benjamin Stevens}, title = {Applications of Machine Learning to Finite Volume Methods}, year = {2022}, url = {https://resolver.caltech.edu/CaltechTHESIS:02062022-203334930}, keywords = {Fluid mechanics, machine learning, finite difference, finite volume}, abstract = {The finite volume method (FVM) has been one of the primary tools of computational fluid dynamics (CFD) for many decades. This method allows for the approximate solution of a partial differential equation (PDE) to be determined by breaking up a problem with no analytical solution into smaller pieces that can be solved together to get a physically realistic simulation. These algorithms can even be used for PDEs with discontinuous solutions, though they must be carefully designed for those situations because they cannot assume any level of smoothness in the solution. An FVM that has been designed for PDEs with discontinuous solutions is referred to as a shock-capturing method. For most of their history, FVM algorithms have been developed using rigorous mathematical arguments to formally maximize the order of convergence of the solution as the grid is refined. However, these arguments depend on the solution to the PDE being smooth, and therefore do not apply to shock-capturing methods. Instead, shock-capturing methods have traditionally been designed using human intuition to create algorithms that then perform well empirically. In this thesis, we instead follow a data-driven approach to train neural networks to use for enhanced FVM methods. By including a neural network in our FVM, we can use empirical data to optimize the algorithm. We can also utilize ideas from traditional FVM algorithms to create hybrid methods that have tunable parameters and maintain convergence guarantees present in FVMs that have been designed by hand. We explore these hybrid methods in a variety of settings. First, we create a general-purpose shock-capturing method WENO-NN by hybridizing the popular shock-capturing method WENO-JS with a neural network. Additionally, we develop a network architecture, called FiniteNet, that can be used to learn a coarse-graining model associated with a specific PDE and embed it into an FVM scheme. Finally, we also explore the idea of using transfer learning to further improve the WENO-NN for specific problems and name the resulting algorithm WENO-TL. We demonstrate experimentally that this hybrid approach results in methods that can offer similar error levels as traditional FVMs at less computational cost. Although the neural network increases the computational cost of one evaluation of our hybrid FVM, these methods also allow the simulation to be carried out on a coarser grid, leading to a net reduction in both simulation time and memory usage.}}</t>
  </si>
  <si>
    <t>lee2022thesis</t>
  </si>
  <si>
    <t>Lee, Marcus Kuok Kuan</t>
  </si>
  <si>
    <t>Instabilities in the Flow Over a Spinning Disk at Angle of Attack</t>
  </si>
  <si>
    <t>Micro air vehicles (MAVs) face stability issues, especially as they continue to decrease in size. A spinning disk is inherently robust to external disturbances due to its spin stabilization, and therefore is a potential design for stable MAV flight. However, controlled flight of a spinning disk requires a detailed understanding of the underlying flow structures that determine the aerodynamic behavior. A spinning disk acts to rotate and propel nearby flow tangentially outwards, while drawing in fluid from above. In this way, spin acts as an additional source of both angular and linear momentum from the disk's surface, which can alter the wake structure significantly. In this thesis, we explore how spin affects the aerodynamic forces on a disk and characterize several instabilities that occur. To this end, we use the immersed-boundary Lattice Green's function (IBLGF) method to simulate flow over a spinning disk at angle of attack for Reynolds numbers of O(10{\ensuremath{&lt;}}sup{\ensuremath{&gt;}}2{\ensuremath{&lt;}}/sup{\ensuremath{&gt;}}) and tip-speed ratios (non-dimensional spin rate) up to 3. At these Reynolds numbers, the steady flow first undergoes a bifurcation associated with wake instability, giving rise to vortex shedding. Increasing tip-speed ratio leads to monotonic increases in both lift and drag, although the lift-to-drag ratio remains fairly constant. We also identify several distinct wake regimes, including a region of vortex-shedding suppression, and the appearance of a distinct corkscrew-like short-wavelength instability in the advancing tip vortex. To understand the mechanism leading to suppression of vortex shedding, we study the streamlines and vortex lines in the wake. We show that the vorticity produced by the spinning disk strengthens the tip vortices, inducing a spanwise flow in the trailing edge vortex sheet. This helps to dissipate the vorticity, which in turn prevents roll up and thus suppresses vortex shedding. For the short-wavelength instability, we use spectral proper orthogonal decomposition (SPOD) to identify the most energetic modes and compare it to elliptic instabilities seen in counter-rotating vortex pairs with axial flow. The addition of vorticity from the disk rotation significantly alters the circulation and axial velocity in the tip vortices, giving rise to elliptic instability despite its absence in the non-spinning case. We also observe lock-in between the frequency of the elliptic instability and twice the spin frequency, indicating that disk rotation acts as an additional forcing for the elliptic instability. Many of these phenomena are consistent with observations in high Reynolds number studies and for other bluff body geometries. As a result, the mechanisms proposed here may serve as a basis for understanding and predicting the changing wake structures in more complex flow configurations.</t>
  </si>
  <si>
    <t>https://resolver.caltech.edu/CaltechTHESIS:09282021-234035965</t>
  </si>
  <si>
    <t>@PhdThesis{lee2022thesis, school = {California Institute of Technology}, author = {Marcus Kuok Kuan Lee}, year = {2022}, title = {Instabilities in the Flow Over a Spinning Disk at Angle of Attack}, url = {https://resolver.caltech.edu/CaltechTHESIS:09282021-234035965}, keywords = {bluff body flow; bifurcation; vortex shedding; vortex instability; wakes; wake instability; elliptic instability; spinning disk; circular disk; flow transition}, abstract = {Micro air vehicles (MAVs) face stability issues, especially as they continue to decrease in size. A spinning disk is inherently robust to external disturbances due to its spin stabilization, and therefore is a potential design for stable MAV flight. However, controlled flight of a spinning disk requires a detailed understanding of the underlying flow structures that determine the aerodynamic behavior. A spinning disk acts to rotate and propel nearby flow tangentially outwards, while drawing in fluid from above. In this way, spin acts as an additional source of both angular and linear momentum from the disk's surface, which can alter the wake structure significantly. In this thesis, we explore how spin affects the aerodynamic forces on a disk and characterize several instabilities that occur. To this end, we use the immersed-boundary Lattice Green's function (IBLGF) method to simulate flow over a spinning disk at angle of attack for Reynolds numbers of O(10{\ensuremath{&lt;}}sup{\ensuremath{&gt;}}2{\ensuremath{&lt;}}/sup{\ensuremath{&gt;}}) and tip-speed ratios (non-dimensional spin rate) up to 3. At these Reynolds numbers, the steady flow first undergoes a bifurcation associated with wake instability, giving rise to vortex shedding. Increasing tip-speed ratio leads to monotonic increases in both lift and drag, although the lift-to-drag ratio remains fairly constant. We also identify several distinct wake regimes, including a region of vortex-shedding suppression, and the appearance of a distinct corkscrew-like short-wavelength instability in the advancing tip vortex. To understand the mechanism leading to suppression of vortex shedding, we study the streamlines and vortex lines in the wake. We show that the vorticity produced by the spinning disk strengthens the tip vortices, inducing a spanwise flow in the trailing edge vortex sheet. This helps to dissipate the vorticity, which in turn prevents roll up and thus suppresses vortex shedding. For the short-wavelength instability, we use spectral proper orthogonal decomposition (SPOD) to identify the most energetic modes and compare it to elliptic instabilities seen in counter-rotating vortex pairs with axial flow. The addition of vorticity from the disk rotation significantly alters the circulation and axial velocity in the tip vortices, giving rise to elliptic instability despite its absence in the non-spinning case. We also observe lock-in between the frequency of the elliptic instability and twice the spin frequency, indicating that disk rotation acts as an additional forcing for the elliptic instability. Many of these phenomena are consistent with observations in high Reynolds number studies and for other bluff body geometries. As a result, the mechanisms proposed here may serve as a basis for understanding and predicting the changing wake structures in more complex flow configurations.}}</t>
  </si>
  <si>
    <t>saravia2022electromagnetic</t>
  </si>
  <si>
    <t>Saravia, Martín/Colonius, Tim/Tosi, Luis P</t>
  </si>
  <si>
    <t>Electromagnetic Fluid-Structural Energy Harvesters: Energy Balance and Coupling Mechanisms</t>
  </si>
  <si>
    <t>Energy harvesters are candidates for achieving the self-powering of flow sensing systems. We present an analysis of the energy transfer mechanisms occurring in internal flow electromagnetic devices. The focus is on derivating the expressions that describe the coupling between the electromagnetic, flow and structural systems. We analyze the physics of the mechanisms that dominate the conversion of flow kinetic energy into electricity and propose a metric for the harvester's efficiency.</t>
  </si>
  <si>
    <t>967-967</t>
  </si>
  <si>
    <t>https://authors.library.caltech.edu/records/cpk41-rw857</t>
  </si>
  <si>
    <t>@article{saravia2022electromagnetic,  title={Electromagnetic Fluid-Structural Energy Harvesters: Energy Balance and Coupling Mechanisms},  author={Saravia, Mart{\'\i}n and Colonius, Tim and Tosi, Luis P},  journal={Mec{\'a}nica Computacional}, volume={39},  number={27},  pages={967--967},  year={2022}}</t>
  </si>
  <si>
    <t>colonius2022adaptive</t>
  </si>
  <si>
    <t>An Adaptive, Scalable, and Robust Approach for Computing External Flows via the Immersed Boundary Method</t>
  </si>
  <si>
    <t>The immersed boundary (IB) method enables computation of flows in a wide array of complex geometries with far easier meshing compared to traditional body-fitted discretization, particularly for moving/deforming bodies. Retaining an underlying Cartesian mesh is likewise very favorable for developing robust (conservative, stable), efficient, and scalable algorithms that can preserve many of the important symmetries and invariants of the continuous equations of motion. On the other hand, a grid with fixed resolution is inefficient for resolving multi scale features such as thin boundary layers. We describe recent efforts to equip an IB method with two features that alleviate these constraints while maintaining the benefits of the Cartesian mesh. These are the use of a lattice Green’s function solver (implemented with a scalable, linear-complexity fast multipole method) and block-wise adaptive mesh refinement. We highlight the capabilities of the solver by computing flows over bluff and streamlined bodies at high Reynolds number.</t>
  </si>
  <si>
    <t>3-3</t>
  </si>
  <si>
    <t>https://authors.library.caltech.edu/records/s9t60-zgj64</t>
  </si>
  <si>
    <t>@article{colonius2022adaptive,  title={An Adaptive, Scalable, and Robust Approach for Computing External Flows via the Immersed Boundary Method},  author={Colonius, Tim},  journal={Mec{\'a}nica Computacional},  volume={39},  number={1},  pages={3--3},  year={2022}}</t>
  </si>
  <si>
    <t>towne2022efficient</t>
  </si>
  <si>
    <t>Aaron Towne/Georgios Rigas/Omar Kamal/Ethan Pickering/Tim Colonius</t>
  </si>
  <si>
    <t>Efficient global resolvent analysis via the one-way Navier--Stokes equations</t>
  </si>
  <si>
    <t>Resolvent analysis is a powerful tool for modelling and analysing transitional and turbulent flows and, in particular, for approximating coherent flow structures. Despite recent algorithmic advances, computing resolvent modes for flows with more than one inhomogeneous spatial coordinate remains computationally expensive. In this paper we show how efficient and accurate approximations of resolvent modes can be obtained using a well-posed spatial marching method for flows that contain a slowly varying direction, i.e. one in which the mean flow changes gradually. First, we derive a well-posed and convergent one-way equation describing the downstream-travelling waves supported by the linearized Navier–Stokes equations. The method is based on a projection operator that isolates downstream-travelling waves. Integrating these one-way Navier–Stokes (OWNS) equations in the slowly varying direction, which requires significantly less CPU and memory resources than a direct solution of the linearized Navier–Stokes equations, approximates the action of the resolvent operator on a forcing vector. Second, this capability is leveraged to compute approximate resolvent modes using an adjoint-based optimization framework in which the forward and adjoint OWNS equations are marched in the downstream and upstream directions, respectively. This avoids the need to solve direct and adjoint globally discretized equations, therefore bypassing the main computational bottleneck of a typical global resolvent calculation. The method is demonstrated using the examples of a simple acoustics problem, a Mach 1.5 turbulent jet and a Mach 4.5 transitional zero-pressure-gradient flat-plate boundary layer. The optimal OWNS results are validated against corresponding global calculations, and the close agreement demonstrates the near-parabolic nature of these flows.</t>
  </si>
  <si>
    <t>Art. A9</t>
  </si>
  <si>
    <t>https://authors.library.caltech.edu/records/n1agd-f0d55</t>
  </si>
  <si>
    <t>Office of Naval Research/Boeing Company</t>
  </si>
  <si>
    <t xml:space="preserve"> N0014-11-1-0753, N00014-16-1-2445,N00014-21-1-2158/CT-BA-GTA-1</t>
  </si>
  <si>
    <t>10.1017/jfm.2022.647</t>
  </si>
  <si>
    <t>@article{towne2022efficient, title={Efficient global resolvent analysis via the one-way {N}avier--Stokes equations}, author={Towne, Aaron and Rigas, Georgios and Kamal, Omar and Pickering, Ethan and Colonius, Tim}, journal={Journal of Fluid Mechanics}, volume={948},  pages={A9}, year={2022},  publisher={Cambridge University Press}}</t>
  </si>
  <si>
    <t>nekkanti2022triadic</t>
  </si>
  <si>
    <t>Nekkanti, Akhil/Maia, Igor/Jordan, Peter/Heidt, Liam/Colonius, Tim/Schmidt, Oliver T</t>
  </si>
  <si>
    <t>Triadic nonlinear interactions and acoustics of forced versus unforced turbulent jets</t>
  </si>
  <si>
    <t>Twelveth International Symposium on Turbulence and Shear Flow Phenomena (TSFP12)</t>
  </si>
  <si>
    <t>https://authors.library.caltech.edu/records/32wtz-93209</t>
  </si>
  <si>
    <t>@inproceedings{nekkanti2022triadic, year = 2022, booktitle = {Twelveth International Symposium on Turbulence and Shear Flow Phenomena (TSFP12)}, title={Triadic nonlinear interactions and acoustics of forced versus unforced turbulent jets},  author={Nekkanti, Akhil and Maia, Igor and Jordan, Peter and Heidt, Liam and Colonius, Tim and Schmidt, Oliver T}}</t>
  </si>
  <si>
    <t>wall2022introduction</t>
  </si>
  <si>
    <t>Wall, Alan T./Gee, Kent L./Morris, Philip J./Colonius, Tim/Lowe, K. Todd</t>
  </si>
  <si>
    <t>Introduction to the special issue on supersonic jet noise</t>
  </si>
  <si>
    <t>Journal of the Acoustical Society of America</t>
  </si>
  <si>
    <t>This editorial's goals are (1) to highlight a few key developments in supersonic jet and launch vehicle noise research over the past several decades while describing some of the critical modern requirements facing government and industry organizations and (2) to summarize the contributions of the @articles in this Supersonic Jet Noise special issue in the context of these developments and requirements.</t>
  </si>
  <si>
    <t>Acoustical Society of America</t>
  </si>
  <si>
    <t>806-816</t>
  </si>
  <si>
    <t>https://resolver.caltech.edu/CaltechAUTHORS:20220303-123349024</t>
  </si>
  <si>
    <t>10.1121/10.0009321</t>
  </si>
  <si>
    <t>@article{wall2022introduction, month = {February}, title = {Introduction to the special issue on supersonic jet noise},  number = {2}, volume = {151}, journal = {Journal of the Acoustical Society of America}, note = {{\copyright} 2022 Acoustical Society of America.  (Received 29 December 2021; accepted 31 December 2021; published online 4 February 2022). This paper is part of the special issue on Supersonic Jet Noise. Mr. Tyce Olaveson is acknowledged for his assistance in creating the Special Issue word cloud in Fig. 1.}, year = {2022}, pages = {806--816}, author = {Alan T. Wall and Kent L. Gee and Philip J. Morrison and Tim Colonius and K. Todd Lowe}, publisher = {Acoustical Society of America}, abstract = {This editorial's goals are (1) to highlight a few key developments in supersonic jet and launch vehicle noise research over the past several decades while describing some of the critical modern requirements facing government and industry organizations and (2) to summarize the contributions of the @articles in this Supersonic Jet Noise special issue in the context of these developments and requirements.},  url = {https://resolver.caltech.edu/CaltechAUTHORS:20220303-123349024}}</t>
  </si>
  <si>
    <t>charalampopoulos2022hybrid</t>
  </si>
  <si>
    <t>Charalampopoulos, A./Bryngelson, S. H./Colonius, T./Sapsis, T. P.</t>
  </si>
  <si>
    <t>Hybrid quadrature moment method for accurate and stable representation of non-Gaussian processes applied to bubble dynamics</t>
  </si>
  <si>
    <t>Philosophical Transactions A: Mathematical, Physical and Engineering Sciences</t>
  </si>
  <si>
    <t>Solving the population balance equation (PBE) for the dynamics of a dispersed phase coupled to a continuous fluid is expensive. Still, one can reduce the cost by representing the evolving p@article density function in terms of its moments. In particular, quadrature-based moment methods (QBMMs) invert these moments with a quadrature rule, approximating the required statistics. QBMMs have been shown to accurately model sprays and soot with a relatively compact set of moments. However, significantly non-Gaussian processes such as bubble dynamics lead to numerical instabilities when extending their moment sets accordingly. We solve this problem by training a recurrent neural network (RNN) that adjusts the QBMM quadrature to evaluate unclosed moments with higher accuracy. The proposed method is tested on a simple model of bubbles oscillating in response to a temporally fluctuating pressure field. The approach decreases model-form error by a factor of 10 when compared with traditional QBMMs. It is both numerically stable and computationally efficient since it does not expand the baseline moment set. Additional quadrature points are also assessed, optimally placed and weighted according to an additional RNN. These points further decrease the error at low cost since the moment set is again unchanged.</t>
  </si>
  <si>
    <t>Royal Society of London</t>
  </si>
  <si>
    <t>Art. No. 20210209</t>
  </si>
  <si>
    <t>https://resolver.caltech.edu/CaltechAUTHORS:20220725-156674000</t>
  </si>
  <si>
    <t>Office of Naval Research/NSF</t>
  </si>
  <si>
    <t>N0014-17-1-2676/N0014-18-1-2625/ACI-1548562</t>
  </si>
  <si>
    <t>1364-503X</t>
  </si>
  <si>
    <t>@article{charalampopoulos2022hybrid, author = {A. Charalampopoulos and S. H. Bryngelson and T. Colonius and T. P. Sapsis}, title = {Hybrid quadrature moment method for accurate and stable representation of non-Gaussian processes applied to bubble dynamics}, number = {2229}, note = {{\copyright} 2022 The Author(s). Published by the Royal Society. Manuscript received15/09/2021. Manuscript accepted07/01/2022. Published online20/06/2022. Published in print08/08/2022. This @article is part of the theme issue ?Data-driven prediction in dynamical systems?. The authors thank Rodney Fox and Alberto Passalacqua for valuable discussion of quadrature moment methods. The US Office of Naval Research supported this work under grant nos. N0014-17-1-2676 and N0014-18-1-2625. Computations were performed via the Extreme Science and Engineering Discovery Environment (XSEDE) under allocation CTS120005, supported by National Science Foundation grant no. ACI-1548562. We declare we have no competing interests.}, volume = {380}, pages = {Art. No. 20210209}, year = {2022},month = {August},journal = {Philosophical Transactions A: Mathematical, Physical and Engineering Sciences},publisher = {Royal Society of London}, url = {https://resolver.caltech.edu/CaltechAUTHORS:20220725-156674000}, abstract = {Solving the population balance equation (PBE) for the dynamics of a dispersed phase coupled to a continuous fluid is expensive. Still, one can reduce the cost by representing the evolving p@article density function in terms of its moments. In particular, quadrature-based moment methods (QBMMs) invert these moments with a quadrature rule, approximating the required statistics. QBMMs have been shown to accurately model sprays and soot with a relatively compact set of moments. However, significantly non-Gaussian processes such as bubble dynamics lead to numerical instabilities when extending their moment sets accordingly. We solve this problem by training a recurrent neural network (RNN) that adjusts the QBMM quadrature to evaluate unclosed moments with higher accuracy. The proposed method is tested on a simple model of bubbles oscillating in response to a temporally fluctuating pressure field. The approach decreases model-form error by a factor of 10 when compared with traditional QBMMs. It is both numerically stable and computationally efficient since it does not expand the baseline moment set. Additional quadrature points are also assessed, optimally placed and weighted according to an additional RNN. These points further decrease the error at low cost since the moment set is again unchanged.}}</t>
  </si>
  <si>
    <t>buyukozturk2022particle</t>
  </si>
  <si>
    <t>Buyukozturk, S./Spratt, J.-S./Henann, D. L./ Colonius, T./Franck, C.</t>
  </si>
  <si>
    <t>Particle-Assisted Laser-Induced Inertial Cavitation for High Strain-Rate Soft Material Characterization</t>
  </si>
  <si>
    <t>Experimental Mechanics</t>
  </si>
  <si>
    <t xml:space="preserve">Background: While there are few reliable techniques for characterizing highly compliant and viscoelastic materials under large deformations, laser-induced Inertial Microcavitaton Rheometry (IMR) was recently developed to fill this void and to characterize soft materials at high to ultra-high strain rates (O(10³)∼O(10⁸)⁻¹). Yet, one of the current limitations in IMR has been the dependence of the cavitation nucleation physics on the intrinsic material properties often generating extreme deformation levels and thus complicating material characterization procedures. Objective: The objective of this study was to develop an experimental approach for modulating laser-induced cavitation (LIC) bubble amplitudes and their resulting maximum material deformations. Lowering the material stretch ratios during inertial cavitation will provide an experimental platform of broad applicability to a large class of polymeric materials and environmental conditions. Methods: Experimental methods include using three types of micron-sized nucleation seed p@articles and varying laser energies in polyacrylamide hydrogels of known concentration. Using a Quadratic law Kelvin-Voigt material model, we implemented ensemble-based data assimilation (DA) techniques to robustly quantify the nonlinear constitutive material parameters, up through the first, second, and third bubble collapse cycles. Fitted values were then used to simulate bubble dynamics to compute critical bubble collapse Mach numbers, and to assess time-varying uncertainties of the full cavitation dynamics with respect to the current state-of-the art theoretical model featured in the IMR model. </t>
  </si>
  <si>
    <t>Springer</t>
  </si>
  <si>
    <t>1037-1050</t>
  </si>
  <si>
    <t>https://resolver.caltech.edu/CaltechAUTHORS:20220714-848665700</t>
  </si>
  <si>
    <t>N00014-20-1-2408/N00014-17-1-2058</t>
  </si>
  <si>
    <t>10.1007/s11340-022-00861-7</t>
  </si>
  <si>
    <t>0014-4851</t>
  </si>
  <si>
    <t>@article{buyukozturk2022particle, volume = {62}, author = {S. Buyukozturk and J.-S. Spratt and D. L. Henann and T. Colonius and C. Franck}, pages = {1037--1050}, note = {{\copyright} Society for Experimental Mechanics 2022.Received 27 October 2021; Accepted 19 April 2022; Published 17 May 2022. The authors thank Harry C. Cramer III, Dr. Mauro Rodriguez, and Dr. Spencer Bryngelson for fruitful discussions regarding the cavitation dynamics. We gratefully thank Alice Lux Fawzi for her involvement in organizing this project. We also thank Richard Knoll at the Nanoscale Imaging and Analysis Center (University of Wisconsin - Madison) for assistance in Scanning Electron Microscopy, and Todd Rumbagh at Hadland Imaging for assistance with high-speed imaging. Funding was provided by Dr. Timothy Bentley at the Office of Naval Research through grants N00014-20-1-2408 and N00014-17-1-2058. The authors declare that they have no conflict of interest.}, journal = {Experimental Mechanics}, publisher = {Springer}, month = {July}, number = {6}, title = {P@article-Assisted Laser-Induced Inertial Cavitation for High Strain-Rate Soft Material Characterization}, year = {2022}, abstract = {Background: While there are few reliable techniques for characterizing highly compliant and viscoelastic materials under large deformations, laser-induced Inertial Microcavitaton Rheometry (IMR) was recently developed to fill this void and to characterize soft materials at high to ultra-high strain rates (O(10?){$\sim$}O(10{$^8$}){$^-$}?). Yet, one of the current limitations in IMR has been the dependence of the cavitation nucleation physics on the intrinsic material properties often generating extreme deformation levels and thus complicating material characterization procedures. Objective: The objective of this study was to develop an experimental approach for modulating laser-induced cavitation (LIC) bubble amplitudes and their resulting maximum material deformations. Lowering the material stretch ratios during inertial cavitation will provide an experimental platform of broad applicability to a large class of polymeric materials and environmental conditions. Methods: Experimental methods include using three types of micron-sized nucleation seed p@articles and varying laser energies in polyacrylamide hydrogels of known concentration. Using a Quadratic law Kelvin-Voigt material model, we implemented ensemble-based data assimilation (DA) techniques to robustly quantify the nonlinear constitutive material parameters, up through the first, second, and third bubble collapse cycles. Fitted values were then used to simulate bubble dynamics to compute critical bubble collapse Mach numbers, and to assess time-varying uncertainties of the full cavitation dynamics with respect to the current state-of-the art theoretical model featured in the IMR model. Results: While varying laser energy modulated bubble amplitude, seed p@articles successfully expanded (more than doubled) the finite deformation regime (i.e., maximum material stretch, {\ensuremath{\lambda}}\_(max) {$\approx$} 4 - 9). Comparing experimental data to IMR simulations, we found that fitting beyond the first bubble collapse, as well as increasing laser energy, increased the bubble radius fit error, and larger {\ensuremath{\lambda}}\_(max) values exhibited increasingly violent bubble behavior (marked by increasing collapse Mach numbers greater than 0.08). Additionally, time-varying analysis showed the greatest model uncertainty during initial bubble collapse, where bubbles nucleated at lower laser energies and resulting {\ensuremath{\lambda}}\_(max) had less uncertainty at collapse compared to higher laser energy and {\ensuremath{\lambda}}\_(max) cases. Conclusions: This study indicates IMR?s current theoretical framework might be lacking important additional cavitation and/or material physics. However, expanding the finite deformation regime of soft materials to attain lower stretch regimes enables broader applicability to a larger class of soft polymeric materials and will enable future, systematic development and incorporation of more complex physics and constitutive models including damage and failure mechanisms into the theoretical framework of IMR.}, keywords = {Inertial cavitation; High strain-rate; Viscoelastic finite deformation; Data assimilation}, url = {https://resolver.caltech.edu/CaltechAUTHORS:20220714-848665700}}</t>
  </si>
  <si>
    <t>arraya2022assessment</t>
  </si>
  <si>
    <t>Assessment of Linear Methods for Analysis of Boundary Layer Instabilities on a Finned Cone at Mach 6</t>
  </si>
  <si>
    <t>Boundary-layer instabilities of a finned cone at Mach = 6, Re = 8.4 x 10{$^6$} /m, and zero incidence angle are examined using linear stability methods of varying fidelity and maturity. The geometry and laminar flow conditions correspond to experiments conducted at the Boeing Air Force Mach 6 Quiet Tunnel (BAM6QT) at Purdue University. Where possible, a common mean flow is utilized among the stability computations, and comparisons are made along the acreage of the cone where transition is first observed in the experiment. Stability results utilizing Linear Stability Theory (LST), planar Parabolized Stability Equations (planar-PSE), One-Way Navier Stokes (OWNS), forced direct numerical simulation (DNS), and Adaptive Mesh Refinement Wavepacket Tracking (AMR-WPT) are presented. One of the major findings of the work includes identification of a dominant three-dimensional vortex instability occurring at approximately 250 kHz that correlates well with experimental measurements of transition onset. With the exception of LST, all of the higher-fidelity linear methods considered in this work were consistent in predicting the initial growth and general structure of the vortex instability as it evolved downstream. OWNS analysis utilizing randomized wavenumber forcing identified possible nonmodal interactions contributing to the development of this vortex instability. Both forced DNS and AMR-WPT analysis demonstrated the utility of these methods in tracking either linear or nonlinear growth of disturbances. Finally, a new implementation of Input/Output (I/O) analysis is discussed and some of the challenges, opportunities, and development needs for all of the stability methods are presented.</t>
  </si>
  <si>
    <t>Art. No. 2022-3247</t>
  </si>
  <si>
    <t>https://resolver.caltech.edu/CaltechAUTHORS:20220708-930729800</t>
  </si>
  <si>
    <t>10.2514/6.2022-3247</t>
  </si>
  <si>
    <t>@incollection{arraya2022assessment, title = {Assessment of Linear Methods for Analysis of Boundary Layer Instabilities on a Finned Cone at Mach 6}, address = {Reston, VA}, year = {2022}, publisher = {American Institute of Aeronautics and Astronautics}, month = {June}, pages = {Art. No. 2022--3247}, author = {Daniel Araya and Neal Bitter and Bradley M. Wheaton and Omar Kamal and Tim Colonius and Anthony Knutson and Heath Johnson and Joseph Nichols and Graham V. Candler and Vincenzo Russo and Christoph Brehm}, note = {{\copyright} 2022 by the American Institute of Aeronautics and Astronautics, Inc. Under the copyright claimed herein, the U.S. Government has a royalty-free license to exercise all rights for Governmental purposes. All other rights are reserved by the copyright owner. Published Online: 20 Jun 2022.}, booktitle = {AIAA AVIATION 2022 Forum},  keywords = {Boundary Layer Transition; Parabolized Stability Equations; Direct Numerical Simulation; Adaptive Mesh Refinement; Vortex Structure; Compressible Flow; Air Forces; Boeing; Shape Functions; Singular Value Decomposition}, abstract = {Boundary-layer instabilities of a finned cone at Mach = 6, Re = 8.4 x 10{$^6$} /m, and zero incidence angle are examined using linear stability methods of varying fidelity and maturity. The geometry and laminar flow conditions correspond to experiments conducted at the Boeing Air Force Mach 6 Quiet Tunnel (BAM6QT) at Purdue University. Where possible, a common mean flow is utilized among the stability computations, and comparisons are made along the acreage of the cone where transition is first observed in the experiment. Stability results utilizing Linear Stability Theory (LST), planar Parabolized Stability Equations (planar-PSE), One-Way Navier Stokes (OWNS), forced direct numerical simulation (DNS), and Adaptive Mesh Refinement Wavepacket Tracking (AMR-WPT) are presented. One of the major findings of the work includes identification of a dominant three-dimensional vortex instability occurring at approximately 250 kHz that correlates well with experimental measurements of transition onset. With the exception of LST, all of the higher-fidelity linear methods considered in this work were consistent in predicting the initial growth and general structure of the vortex instability as it evolved downstream. OWNS analysis utilizing randomized wavenumber forcing identified possible nonmodal interactions contributing to the development of this vortex instability. Both forced DNS and AMR-WPT analysis demonstrated the utility of these methods in tracking either linear or nonlinear growth of disturbances. Finally, a new implementation of Input/Output (I/O) analysis is discussed and some of the challenges, opportunities, and development needs for all of the stability methods are presented.}, url = {https://resolver.caltech.edu/CaltechAUTHORS:20220708-930729800}}</t>
  </si>
  <si>
    <t>kamal2022input</t>
  </si>
  <si>
    <t>Kamal, O./Rigas, G./Lakebrink, M. T./Colonius, T.</t>
  </si>
  <si>
    <t>The dominant instability observed in adiabatic-wall flat-plate hypersonic boundary layers is the second Mack mode, which manifests itself as trapped acoustic waves between the wall and the relative sonic line. If the wall is highly cooled, not only is this mode destabilized, but an additional mode may emerge ? the supersonic mode, which is characterized by an acoustic emission from the boundary layer. To investigate the input/output behavior of these boundary layers, we use the One-Way Navier-Stokes (OWNS) Equations, which efficiently approximate a rigorous parabolization of the equations by filtering out disturbances with upstream group velocity, resulting in memory and CPU savings compared to global methods on large grids. We investigate the mechanistic shift of the second mode in a 2D Mach-6 flat-plate boundary layer by examining how the optimal response varies with frequency and the wall temperature. Specifically, we tackle the global forced receptivity problem with highly-cooled-wall conditions by parametrically analyzing the optimal forcings and corresponding responses. We demonstrate that the optimal response shifts from the first to the second mode with increasing frequency, along with the excitation of the supersonic mode when the wall is sufficiently cooled. Although the aforementioned conclusions can also be ascertained from locally-parallel, linear stability theory (LST), we demonstrate that inter-modal interactions involving the supersonic mode locally affect the mode shapes that LST fails to capture. Furthermore, spatially transient or non-modal responses are observed in cases where LST predicts all modes to be stable.</t>
  </si>
  <si>
    <t>Art. No. 2022-3556</t>
  </si>
  <si>
    <t>https://resolver.caltech.edu/CaltechAUTHORS:20220708-621988300</t>
  </si>
  <si>
    <t>10.2514/6.2022-3556</t>
  </si>
  <si>
    <t>@incollection{kamal2022input, booktitle = {AIAA AVIATION 2022 Forum}, pages = {Art. No. 2022--3556}, author = {Omar Kamal and Georgios Rigas and Matthew T. Lakebrink and Tim Colonius}, note = {{\copyright} 2022 by Omar Kamal, Georgios Rigas, Matthew T. Lakebrink, Tim Colonius. Published Online: 20 Jun 2022.}, publisher = {American Institute of Aeronautics and Astronautics}, month = {June}, title = {Input/output analysis of a Mach-6 cooled-wall hypersonic boundary layer using the One-Way Navier-Stokes (OWNS) Equations}, address = {Reston, VA}, year = {2022}, url = {https://resolver.caltech.edu/CaltechAUTHORS:20220708-621988300}, abstract = {The dominant instability observed in adiabatic-wall flat-plate hypersonic boundary layers is the second Mack mode, which manifests itself as trapped acoustic waves between the wall and the relative sonic line. If the wall is highly cooled, not only is this mode destabilized, but an additional mode may emerge ? the supersonic mode, which is characterized by an acoustic emission from the boundary layer. To investigate the input/output behavior of these boundary layers, we use the One-Way Navier-Stokes (OWNS) Equations, which efficiently approximate a rigorous parabolization of the equations by filtering out disturbances with upstream group velocity, resulting in memory and CPU savings compared to global methods on large grids. We investigate the mechanistic shift of the second mode in a 2D Mach-6 flat-plate boundary layer by examining how the optimal response varies with frequency and the wall temperature. Specifically, we tackle the global forced receptivity problem with highly-cooled-wall conditions by parametrically analyzing the optimal forcings and corresponding responses. We demonstrate that the optimal response shifts from the first to the second mode with increasing frequency, along with the excitation of the supersonic mode when the wall is sufficiently cooled. Although the aforementioned conclusions can also be ascertained from locally-parallel, linear stability theory (LST), we demonstrate that inter-modal interactions involving the supersonic mode locally affect the mode shapes that LST fails to capture. Furthermore, spatially transient or non-modal responses are observed in cases where LST predicts all modes to be stable.}}</t>
  </si>
  <si>
    <t>ozawa2022DMD</t>
  </si>
  <si>
    <t>Ozawa, Y./Nishikori, H./Nagata, T./Nonomura, T./Asai, K./Colonius, T.</t>
  </si>
  <si>
    <t>DMD-based Superresolution Measurement of a Supersonic Jet using Dual Planar PIV and Acoustic Data</t>
  </si>
  <si>
    <t>The present study proposes a framework of the superresolution measurement based on the dynamic mode decomposition (DMD) with the Kalman filter and Rauch?Tung?Striebel smoother. The dual-planar p@article image velocimetry (PIV) systems were constructed to acquire the paired velocity fields of a Mach 1.1 supersonic jet. The acoustic measurement was simultaneously performed, and the velocity and acoustic data are used for the superresolution. Although the dual PIV system measures the basic characteristics of the velocity fields, all the DMD modes calculated by the exact DMD are decay modes due to the measurement noise. The superresolved velocity field shows smooth convection of the large-scale structures at the downstream side. Therefore, the proposed method is effective to reconstruct the entire flow fluctuation because the DMD modes express the linear dynamical system of the velocity fields.</t>
  </si>
  <si>
    <t>Art. No. 2022-3065</t>
  </si>
  <si>
    <t>https://resolver.caltech.edu/CaltechAUTHORS:20220614-222392000</t>
  </si>
  <si>
    <t>10.2514/6.2022-3065</t>
  </si>
  <si>
    <t>@inproceedings{ozawa2022DMD, address = {Reston, VA}, title = {DMD-based Superresolution Measurement of a Supersonic Jet using Dual Planar PIV and Acoustic Data}, year = {2022}, publisher = {American Institute of Aeronautics and Astronautics}, month = {June}, author = {Yuta Ozawa and Hiroki Nishikori and Takayuki Nagata and Taku Nonomura and Keisuke Asai and Tim Colonius}, pages = {Art. No. 2022--3065}, note = {{\copyright} 2022 American Institute of Aeronautics and Astronautics.}, booktitle = {28th AIAA/CEAS Aeroacoustics 2022 Conference}, url = {https://resolver.caltech.edu/CaltechAUTHORS:20220614-222392000}, abstract = {The present study proposes a framework of the superresolution measurement based on the dynamic mode decomposition (DMD) with the Kalman filter and Rauch?Tung?Striebel smoother. The dual-planar p@article image velocimetry (PIV) systems were constructed to acquire the paired velocity fields of a Mach 1.1 supersonic jet. The acoustic measurement was simultaneously performed, and the velocity and acoustic data are used for the superresolution. Although the dual PIV system measures the basic characteristics of the velocity fields, all the DMD modes calculated by the exact DMD are decay modes due to the measurement noise. The superresolved velocity field shows smooth convection of the large-scale structures at the downstream side. Therefore, the proposed method is effective to reconstruct the entire flow fluctuation because the DMD modes express the linear dynamical system of the velocity fields.}}</t>
  </si>
  <si>
    <t>stevens2022finite</t>
  </si>
  <si>
    <t>~unpublished</t>
  </si>
  <si>
    <t>Stevens, B./Colonius, T.</t>
  </si>
  <si>
    <t>FiniteNet: A Fully Convolutional LSTM Network Architecture for Time-Dependent Partial Differential Equations</t>
  </si>
  <si>
    <t>In this work, we present a machine learning approach for reducing the error when numerically solving time-dependent partial differential equations (PDE). We use a fully convolutional LSTM network to exploit the spatiotemporal dynamics of PDEs. The neural network serves to enhance finite-difference and finite-volume methods (FDM/FVM) that are commonly used to solve PDEs, allowing us to maintain guarantees on the order of convergence of our method. We train the network on simulation data, and show that our network can reduce error by a factor of 2 to 3 compared to the baseline algorithms. We demonstrate our method on three PDEs that each feature qualitatively different dynamics. We look at the linear advection equation, which propagates its initial conditions at a constant speed, the inviscid Burgers' equation, which develops shockwaves, and the Kuramoto-Sivashinsky (KS) equation, which is chaotic.</t>
  </si>
  <si>
    <t>https://resolver.caltech.edu/CaltechAUTHORS:20211008-205456499</t>
  </si>
  <si>
    <t>NSF Graduate Research Fellowship</t>
  </si>
  <si>
    <t>DGE-1745301</t>
  </si>
  <si>
    <t>@unpublished{stevens2022finite, type = {Discussion Paper}, author = {Ben Stevens and Tim Colonius}, note = {This material is based upon work supported by the National Science Foundation Graduate Research Fellowship under Grant No. 1745301.}, journal = {arXiv}, month = {February}, number = {:20211008-205456499}, title = {FiniteNet: A Fully Convolutional LSTM Network Architecture for Time-Dependent Partial Differential Equations}, year = {2020}, abstract = {In this work, we present a machine learning approach for reducing the error when numerically solving time-dependent partial differential equations (PDE). We use a fully convolutional LSTM network to exploit the spatiotemporal dynamics of PDEs. The neural network serves to enhance finite-difference and finite-volume methods (FDM/FVM) that are commonly used to solve PDEs, allowing us to maintain guarantees on the order of convergence of our method. We train the network on simulation data, and show that our network can reduce error by a factor of 2 to 3 compared to the baseline algorithms. We demonstrate our method on three PDEs that each feature qualitatively different dynamics. We look at the linear advection equation, which propagates its initial conditions at a constant speed, the inviscid Burgers' equation, which develops shockwaves, and the Kuramoto-Sivashinsky (KS) equation, which is chaotic.}, url = {https://resolver.caltech.edu/CaltechAUTHORS:20211008-205456499}}</t>
  </si>
  <si>
    <t>bailey2022improving</t>
  </si>
  <si>
    <t>Bailey, M. R./Maxwell, A. D./Cao, S./Ramesh, S./Liu, Z./Caldwell Jr. Williams, J./Thiel, J. /Dunmire, B./Colonius, T./Kuznetsova, E./Kreider, W. /Sorensen, M. D./Lingeman, J. E./Sapozhnikov, O. A.</t>
  </si>
  <si>
    <t>Improving burst wave lithotripsy effectiveness for small stones and fragments by increasing frequency: theoretical modeling and ex vivo study</t>
  </si>
  <si>
    <t>Journal of Endourology</t>
  </si>
  <si>
    <t>Introduction and Objective: In clinical trial NCT03873259, a 2.6-mm lower pole stone was treated transcutaneously and ex vivo with 390-kHz burst wave lithotripsy (BWL) for 40 minutes and failed to break. The stone was subsequently fragmented with 650-kHz BWL after a 4-minute exposure. This study investigated how to fragment small stones and why varying BWL frequency may more effectively fragment stones to dust. Methods: A linear elastic model was used to calculate the stress created inside stones from shock wave lithotripsy (SWL) and different BWL frequencies mimicking the stone?s size, shape, lamellar structure, and composition. To test model predictions about the impact of BWL frequency, matched pairs of stones (1-5 mm) were treated at 1) 390 kHz, 2) 830 kHz, and 3) 390 kHz followed by 830 kHz. The mass of fragments greater than 1 and 2 mm was measured over 10 minutes of exposure. Results: The linear elastic model predicts that the maximum principal stress inside a stone increases to more than 5.5 times the pressure applied by the ultrasound wave as frequency is increased, regardless of composition tested. The threshold frequency for stress amplification is proportionate to the wave speed divided by the stone diameter. Thus, smaller stones may be likely to fragment at higher frequency, but not lower frequency below a limit. Unlike with SWL, this amplification in BWL occurs consistently with spherical and irregularly shaped stones. In water tank experiments, stones smaller than the threshold size broke fastest at high frequency (p=0.0003), whereas larger stones broke equally well to sub-millimeter dust at high, low, or mixed frequency. Conclusions: For small stones and fragments, increasing frequency of BWL may produce amplified stress in the stone causing the stone to break. Using the strategies outlined here, stones of all sizes may be turned to dust efficiently with BWL.</t>
  </si>
  <si>
    <t>Mary Ann Liebert</t>
  </si>
  <si>
    <t>996-1003</t>
  </si>
  <si>
    <t>https://resolver.caltech.edu/CaltechAUTHORS:20220412-864423600</t>
  </si>
  <si>
    <t>2P01-DK043881/N0014-17-1-2676/N0014-18-1-2625/CTS-120005</t>
  </si>
  <si>
    <t>10.1089/end.2021.0714</t>
  </si>
  <si>
    <t>0892-7790</t>
  </si>
  <si>
    <t>@article{bailey2022improving, journal = {Journal of Endourology}, publisher = {Mary Ann Liebert}, month = {March}, title = {Improving burst wave lithotripsy effectiveness for small stones and fragments by increasing frequency: theoretical modeling and ex vivo study}, year = {2022}, author = {Michael R. Bailey and Adam D. Maxwell and Shunxiang Cao and Shivani Ramesh and Ziyue Liu and James Caldwell, Jr. Williams and Jeff Thiel and Barbrina Dunmire and Tim Colonius and Ekaterina Kuznetsova and Wayne Kreider and Mathew D. Sorensen and James E. Lingeman and Oleg A. Sapozhnikov}, note = {{\copyright} 2022 Mary Ann Liebert, Inc. Online Ahead of Editing: March 1, 2022.}, url = {https://resolver.caltech.edu/CaltechAUTHORS:20220412-864423600}, abstract = {Introduction and Objective: In clinical trial NCT03873259, a 2.6-mm lower pole stone was treated transcutaneously and ex vivo with 390-kHz burst wave lithotripsy (BWL) for 40 minutes and failed to break. The stone was subsequently fragmented with 650-kHz BWL after a 4-minute exposure. This study investigated how to fragment small stones and why varying BWL frequency may more effectively fragment stones to dust. Methods: A linear elastic model was used to calculate the stress created inside stones from shock wave lithotripsy (SWL) and different BWL frequencies mimicking the stone?s size, shape, lamellar structure, and composition. To test model predictions about the impact of BWL frequency, matched pairs of stones (1-5 mm) were treated at 1) 390 kHz, 2) 830 kHz, and 3) 390 kHz followed by 830 kHz. The mass of fragments greater than 1 and 2 mm was measured over 10 minutes of exposure. Results: The linear elastic model predicts that the maximum principal stress inside a stone increases to more than 5.5 times the pressure applied by the ultrasound wave as frequency is increased, regardless of composition tested. The threshold frequency for stress amplification is proportionate to the wave speed divided by the stone diameter. Thus, smaller stones may be likely to fragment at higher frequency, but not lower frequency below a limit. Unlike with SWL, this amplification in BWL occurs consistently with spherical and irregularly shaped stones. In water tank experiments, stones smaller than the threshold size broke fastest at high frequency (p=0.0003), whereas larger stones broke equally well to sub-millimeter dust at high, low, or mixed frequency. Conclusions: For small stones and fragments, increasing frequency of BWL may produce amplified stress in the stone causing the stone to break. Using the strategies outlined here, stones of all sizes may be turned to dust efficiently with BWL.}}</t>
  </si>
  <si>
    <t>yu2022multi</t>
  </si>
  <si>
    <t>Yu, K./Dorschner, B./Colonius, T.</t>
  </si>
  <si>
    <t>Multi-resolution lattice Green's function method for incompressible flows</t>
  </si>
  <si>
    <t>We propose a multi-resolution strategy that is compatible with the lattice Green's function (LGF) technique for solving viscous, incompressible flows on unbounded domains. The LGF method exploits the regularity of a finite-volume scheme on a formally unbounded Cartesian mesh to yield robust and computationally efficient solutions. The original method is spatially adaptive, but challenging to integrate with embedded mesh refinement as the underlying LGF is only defined for a fixed resolution. We present an ansatz for adaptive mesh refinement, where the solutions to the pressure Poisson equation are approximated using the LGF technique on a composite mesh constructed from a series of infinite lattices of differing resolution. To solve the incompressible Navier-Stokes equations, this is further combined with an integrating factor for the viscous terms and an appropriate Runge-Kutta scheme for the resulting differential-algebraic equations. The parallelized algorithm is verified through with numerical simulations of vortex rings, and the collision of vortex rings at high Reynolds number is simulated to demonstrate the reduction in computational cells achievable with both spatial and refinement adaptivity.</t>
  </si>
  <si>
    <t>Art. No. 110845</t>
  </si>
  <si>
    <t>https://resolver.caltech.edu/CaltechAUTHORS:20201118-081244277</t>
  </si>
  <si>
    <t>Office of Naval Research (ONR)/Air Force Office of Scientific Research (AFOSR)/Swiss National Science Foundation (SNSF)/NSF/NSF</t>
  </si>
  <si>
    <t>N00014-16-1-2734/FA9550-18-1-0440/P2EZP2_178436/ACI-1548562/TG-CTS120005</t>
  </si>
  <si>
    <t>10.1016/j.jcp.2021.110845</t>
  </si>
  <si>
    <t>0021-9991</t>
  </si>
  <si>
    <t>@article{yu2022multi, title = {Multi-resolution lattice Green's function method for incompressible flows}, year = {2022}, journal = {Journal of Computational Physics}, publisher = {Elsevier}, month = {June}, author = {Ke Yu and Benedikt Dorschner and Tim Colonius}, pages = {Art. No. 110845}, note = {{\copyright} 2021 Published by Elsevier Inc. Received 22 December 2020, Revised 10 October 2021, Accepted 8 November 2021, Available online 12 February 2022. This work was supported by the ONR grant No. N00014-16-1-2734, the AFOSR/UCLA grant No. FA9550-18-1-0440 and the Swiss National Science Foundation Grant No. P2EZP2\_178436 (B.D.). This work used the Extreme Science and Engineering Discovery Environment [37], which is supported by National Science Foundation grant number ACI-1548562. Specifically, the computations presented here used Comet at the San Diego Supercomputer Center and Stampede 2 at the Texas Advanced Computing Center through allocation TG-CTS120005. CRediT authorship contribution statement: Ke Yu: Methodology, Software, Writing-Original Draft. Benedikt Dorschner: Methodology, Software. Tim Colonius: Methodology, Supervision. All authors reviewed and edited the draft. The authors declare that they have no known competing financial interests or personal relationships that could have appeared to influence the work reported in this paper.}, volume = {459}, url = {https://resolver.caltech.edu/CaltechAUTHORS:20201118-081244277}, keywords = {Lattice Green's function; Incompressible flows; Multi-resolution; Adaptive mesh refinement; Finite-volume; Vortex rings}, abstract = {We propose a multi-resolution strategy that is compatible with the lattice Green's function (LGF) technique for solving viscous, incompressible flows on unbounded domains. The LGF method exploits the regularity of a finite-volume scheme on a formally unbounded Cartesian mesh to yield robust and computationally efficient solutions. The original method is spatially adaptive, but challenging to integrate with embedded mesh refinement as the underlying LGF is only defined for a fixed resolution. We present an ansatz for adaptive mesh refinement, where the solutions to the pressure Poisson equation are approximated using the LGF technique on a composite mesh constructed from a series of infinite lattices of differing resolution. To solve the incompressible Navier-Stokes equations, this is further combined with an integrating factor for the viscous terms and an appropriate Runge-Kutta scheme for the resulting differential-algebraic equations. The parallelized algorithm is verified through with numerical simulations of vortex rings, and the collision of vortex rings at high Reynolds number is simulated to demonstrate the reduction in computational cells achievable with both spatial and refinement adaptivity.}}</t>
  </si>
  <si>
    <t>yu2021thesis</t>
  </si>
  <si>
    <t>Yu, Ke</t>
  </si>
  <si>
    <t>Multi-resolution Lattice Green's Function Method for High Reynolds Number External Flows</t>
  </si>
  <si>
    <t>This work expands the state-of-the-art computational fluid dynamics (CFD) methods for simulating three-dimensional, turbulent, external flows by further developing the immersed boundary (IB) Lattice Green's function (LGF) method. The original IB-LGF method applies an exact far-field boundary condition using fundamental solutions on regular Cartesian grids and allows active computational cells to be restricted to vortical flow regions in an adaptive fashion as the flow evolves. The combination of spatial adaptivity and regular Cartesian structure leads to superior efficiency, scalability, and robustness, but necessitates uniform grid spacing. However, the scale separation associated with thin boundary layers and turbulence at higher Reynolds numbers favors a more flexible distribution of elements/cells, which is achieved in this thesis by developing a multi-resolution LGF approach that permits block-wise grid refinement while maintaining the important properties of the original scheme. We further show that the multi-resolution LGF method can be fruitfully combined with the IB method to simulate external flows around complex geometries at high Reynolds numbers. This novel multi-resolution IB-LGF scheme retains good efficiency, parallel scaling as well as robustness (conservation and stability properties). DNS of bluff and streamlined bodies at Reynolds numbers {\ensuremath{&lt;}}i{\ensuremath{&gt;}}O{\ensuremath{&lt;}}/i{\ensuremath{&gt;}}(10{\ensuremath{&lt;}}sup{\ensuremath{&gt;}}4{\ensuremath{&lt;}}/sup{\ensuremath{&gt;}}) are conducted and the new multi-resolution scheme is shown to reduce the total number of computational cells up to 99.87\%. We also extended this method to large-eddy simulation (LES) with the stretched-vortex sub-grid-scale model. In validating the LES implementation, we considered an isolated spherical region of turbulence in free space. The initial condition is spherically windowed, isotropic homogeneous incompressible turbulence. We study the spectrum and statistics of the decaying turbulence and compare the results with decaying isotropic turbulence, including cases representing different low wavenumber behavior of the energy spectrum (i.e. {\ensuremath{&lt;}}i{\ensuremath{&gt;}}k{\ensuremath{&lt;}}/i{\ensuremath{&gt;}}{\ensuremath{&lt;}}sup{\ensuremath{&gt;}}2{\ensuremath{&lt;}}/sup{\ensuremath{&gt;}} versus {\ensuremath{&lt;}}i{\ensuremath{&gt;}}k{\ensuremath{&lt;}}/i{\ensuremath{&gt;}}{\ensuremath{&lt;}}sup{\ensuremath{&gt;}}4{\ensuremath{&lt;}}/sup{\ensuremath{&gt;}}). At late times the turbulent sphere expands with both mean radius and integral scale showing similar time-wise growth exponents. The low wavenumber behavior has little effect on the inertial scales, and we find that decay rates follow Saffman's predictions in both cases, at least until about 400 initial eddy turnover times. The boundary of the spherical region develops intermittency and features ejections of vortex rings. These are shown to occur at the integral scale of the initial turbulence field and are hypothesized to occur due to a local imbalance of impulse on this scale.</t>
  </si>
  <si>
    <t>https://resolver.caltech.edu/CaltechTHESIS:06072021-162542722</t>
  </si>
  <si>
    <t>@PhdThesis{yu2021thesis, author = {Ke Yu}, year = {2021}, title = {Multi-resolution Lattice Green's Function Method for High Reynolds Number External Flows}, school = {California Institute of Technology}, keywords = {Lattice Green's function, Incompressible flows, Multi-resolution, Adaptive mesh refinement, Finite-volume, Vortex rings, Immersed boundary method, Large-eddy simulation, Turbulence}, abstract = {This work expands the state-of-the-art computational fluid dynamics (CFD) methods for simulating three-dimensional, turbulent, external flows by further developing the immersed boundary (IB) Lattice Green's function (LGF) method.  The original IB-LGF method applies an exact far-field boundary condition using fundamental solutions on regular Cartesian grids and allows active computational cells to be restricted to vortical flow regions in an adaptive fashion as the flow evolves. The combination of spatial adaptivity and regular Cartesian structure leads to superior efficiency, scalability, and robustness,  but necessitates uniform grid spacing.  However, the scale separation associated with thin boundary layers and turbulence at higher Reynolds numbers favors a more flexible distribution of elements/cells, which is achieved in this thesis by developing a multi-resolution LGF approach that permits block-wise grid refinement while maintaining the important properties of the original scheme.   We further show that the multi-resolution LGF method can be fruitfully combined with the IB method to simulate external flows around complex geometries at high Reynolds numbers.  This novel multi-resolution IB-LGF scheme retains good efficiency, parallel scaling as well as robustness (conservation and stability properties). DNS of bluff and streamlined bodies at Reynolds numbers {\ensuremath{&lt;}}i{\ensuremath{&gt;}}O{\ensuremath{&lt;}}/i{\ensuremath{&gt;}}(10{\ensuremath{&lt;}}sup{\ensuremath{&gt;}}4{\ensuremath{&lt;}}/sup{\ensuremath{&gt;}}) are conducted and the new multi-resolution scheme is shown to reduce the total number of computational cells up to 99.87\%. We also extended this method to large-eddy simulation (LES) with the stretched-vortex sub-grid-scale model. In validating the LES implementation, we considered an isolated spherical region of turbulence in free space. The initial condition is spherically windowed, isotropic homogeneous incompressible turbulence. We study the spectrum and statistics of the decaying turbulence and compare the results with decaying isotropic turbulence, including cases representing different low wavenumber behavior of the energy spectrum (i.e. {\ensuremath{&lt;}}i{\ensuremath{&gt;}}k{\ensuremath{&lt;}}/i{\ensuremath{&gt;}}{\ensuremath{&lt;}}sup{\ensuremath{&gt;}}2{\ensuremath{&lt;}}/sup{\ensuremath{&gt;}} versus {\ensuremath{&lt;}}i{\ensuremath{&gt;}}k{\ensuremath{&lt;}}/i{\ensuremath{&gt;}}{\ensuremath{&lt;}}sup{\ensuremath{&gt;}}4{\ensuremath{&lt;}}/sup{\ensuremath{&gt;}}). At late times the turbulent sphere expands with both mean radius and integral scale showing similar time-wise growth exponents. The low wavenumber behavior has little effect on the inertial scales, and we find that decay rates follow Saffman's predictions in both cases, at least until about 400 initial eddy turnover times. The boundary of the spherical region develops intermittency and features ejections of vortex rings. These are shown to occur at the integral scale of the initial turbulence field and are hypothesized to occur due to a local imbalance of impulse on this scale.}, url = {https://resolver.caltech.edu/CaltechTHESIS:06072021-162542722}}</t>
  </si>
  <si>
    <t>pickering2021thesis</t>
  </si>
  <si>
    <t>Pickering, Ethan Marcus</t>
  </si>
  <si>
    <t>Resolvent Modeling of Turbulent Jets</t>
  </si>
  <si>
    <t>Optimal control of turbulent flows requires a detailed prediction of the unsteady, three-dimensional turbulent structures that govern quantities of interest like noise, drag, and mixing efficiency. There is a need for physics-based, reduced-order models of turbulent structure for those cases where direct simulation of the flow would be computationally prohibitive. In this thesis, we explore resolvent analysis as a framework for such models. Based on a linearization about the turbulent mean flow field, the resolvent finds optimal (highest gain) forcing functions that give rise, through linear amplification mechanisms, to energetic coherent structures. The forcing functions represent the nonlinear interactions between the coherent structures as well as with background incoherent turbulence.  While the high-gain structures capture many characteristics of the observed turbulent coherent structures in both wall-bounded and free-shear flows, closures for the forcing function are required to make these models predictive and thus utilize them for flow control. In the first part of this thesis, we examine a linear model for the resolvent forcing by adapting the concept of a turbulent (eddy) viscosity from classical Reynolds-Averaged  Navier--Stokes (RANS) turbulence modeling. We present a data-driven approach to identify an optimal eddy-viscosity field that best matches the resolvent prediction to the most energetic coherent structure educed via spectral proper orthogonal decomposition (SPOD) of data from high-fidelity simulations.  We analyze the specific case of turbulent jets spanning a range of Mach numbers from subsonic to supersonic.  We find the optimal eddy-viscosity field to be effective at matching both the shape and energy distribution of structures. More importantly, we find that calibrated eddy-viscosity fields predicted using standard eddy-viscosity models (utilizing only quantities available from RANS) yield results that are close to optimal. We use the resulting resolvent model together with the high-fidelity data to investigate the full spectrum of amplification mechanisms and coherent structures present in turbulent jets. The addition of a turbulence model provides a clear separation between two established mechanisms in turbulent jets (Kelvin-Helmholtz and Orr) and leads to the identification of a third mechanism known as lift-up. Lift-up becomes the dominant mechanism at low-frequency limits for nonzero azimuthal wavenumbers, generating elongated, streaky structures. We find these streaks to be the most energetic structures in the jet, and that their presence has implications for altering the mean flow and controlling noise. Finally, we extend resolvent analysis to that of an acoustic analogy that relates the near-field forcing to the far-field acoustics 100 diameters from the nozzle. We again leverage high-fidelity data to produce an ensemble of realizations of the acoustic field and find that only a few resolvent modes are necessary for reconstruction. Ultimately, we find that a resolvent model based solely upon RANS quantities can reconstruct and predict the peak acoustic field at rank-1 to within 2 decibels for both the supersonic and transonic jets.</t>
  </si>
  <si>
    <t>https://resolver.caltech.edu/CaltechTHESIS:03022021-005902351</t>
  </si>
  <si>
    <t>@PhdThesis{pickering2021thesis, school = {California Institute of Technology}, year = {2021}, title = {Resolvent Modeling of Turbulent Jets}, author = {Ethan Marcus Pickering}, keywords = {Resolvent analysis, jets, turbulence, eddy-viscosity, Kelvin-Helmholtz, Orr, lift-up, acoustics}, abstract = {Optimal control of turbulent flows requires a detailed prediction of the unsteady, three-dimensional turbulent structures that govern quantities of interest like noise, drag, and mixing efficiency. There is a need for physics-based, reduced-order models of turbulent structure for those cases where direct simulation of the flow would be computationally prohibitive. In this thesis, we explore resolvent analysis as a framework for such models. Based on a linearization about the turbulent mean flow field, the resolvent finds optimal (highest gain) forcing functions that give rise, through linear amplification mechanisms, to energetic coherent structures. The forcing functions represent the nonlinear interactions between the coherent structures as well as with background incoherent turbulence.  While the high-gain structures capture many characteristics of the observed turbulent coherent structures in both wall-bounded and free-shear flows, closures for the forcing function are required to make these models predictive and thus utilize them for flow control. In the first part of this thesis, we examine a linear model for the resolvent forcing by adapting the concept of a turbulent (eddy) viscosity from classical Reynolds-Averaged  Navier--Stokes (RANS) turbulence modeling. We present a data-driven approach to identify an optimal eddy-viscosity field that best matches the resolvent prediction to the most energetic coherent structure educed via spectral proper orthogonal decomposition (SPOD) of data from high-fidelity simulations.  We analyze the specific case of turbulent jets spanning a range of Mach numbers from subsonic to supersonic.  We find the optimal eddy-viscosity field to be effective at matching both the shape and energy distribution of structures. More importantly, we find that calibrated eddy-viscosity fields predicted using standard eddy-viscosity models (utilizing only quantities available from RANS) yield results that are close to optimal. We use the resulting resolvent model together with the high-fidelity data to investigate the full spectrum of amplification mechanisms and coherent structures present in turbulent jets. The addition of a turbulence model provides a clear separation between two established mechanisms in turbulent jets (Kelvin-Helmholtz and Orr) and leads to the identification of a third mechanism known as lift-up. Lift-up becomes the dominant mechanism at low-frequency limits for nonzero azimuthal wavenumbers, generating elongated, streaky structures. We find these streaks to be the most energetic structures in the jet, and that their presence has implications for altering the mean flow and controlling noise. Finally, we extend resolvent analysis to that of an acoustic analogy that relates the near-field forcing to the far-field acoustics 100 diameters from the nozzle. We again leverage high-fidelity data to produce an ensemble of realizations of the acoustic field and find that only a few resolvent modes are necessary for reconstruction. Ultimately, we find that a resolvent model based solely upon RANS quantities can reconstruct and predict the peak acoustic field at rank-1 to within 2 decibels for both the supersonic and transonic jets.},  url = {https://resolver.caltech.edu/CaltechTHESIS:03022021-005902351}}</t>
  </si>
  <si>
    <t>kleine2021realtime</t>
  </si>
  <si>
    <t>Kleine, Vitor G./Sasaki, Kenzo/Cavalieri, André V. G./Brès, Guillaume A./Colonius, Tim</t>
  </si>
  <si>
    <t>Real-time supersonic jet noise predictions from near-field sensors with a wavepacket model</t>
  </si>
  <si>
    <t>Parabolized stability equations (PSE) have been shown to model wavepackets and, consequently, the near-field of turbulent jets with reasonable accuracy. In this work, PSE were employed to obtain a reduced-order model that could estimate both the fluid-dynamic and the acoustic fields of a supersonic jet in a computationally efficient approximation for resolvent-based estimation based on a single input. From the unsteady pressure data at an input position, the time-domain pressure field was estimated using transfer functions obtained using PSE and a data-driven method based on a well-validated large-eddy simulation (LES). The prediction scheme employed is a single-input single-output, linear model. The unsteady pressure predicted by the PSE showed good agreement with the LES results, especially if the input position is outside the mixing layer, where the prediction capabilities of the PSE are comparable to those of the data-driven transfer functions. The good agreement indicates that PSE could not only be used to predict the sound generation but also to open up different potentialities to attenuate the noise by flow control. The exploration of the regions where the method displayed good agreement, which are presented in this work, can guide the positioning of the sensors for experimental implementation of closed-loop control in a jet.</t>
  </si>
  <si>
    <t>4297-4307</t>
  </si>
  <si>
    <t>https://resolver.caltech.edu/CaltechAUTHORS:20211213-518510000</t>
  </si>
  <si>
    <t>Conselho Nacional de Desenvolvimento Científico e Tecnológico (CNPq)/Coordenação de Aperfeiçoamento de Pessoal de Nível Superior (CAPES)/Office of Naval Research (ONR)/Federal Aviation Administration (FAA)/Naval Air Systems Command (NAVAIR)</t>
  </si>
  <si>
    <t>310523/2017-6/N00014-16-1-2445/13-C-AJFE-UI/N68335-11-C-0026</t>
  </si>
  <si>
    <t>10.1121/10.0008973</t>
  </si>
  <si>
    <t>0001-4966</t>
  </si>
  <si>
    <t>@article{kleine2021realtime,          author = {Vitor G. Kleine and Kenzo Sasaki and Andr{\'e} V. G. Cavalieri and Guillaume A. Br{\`e}s and Tim Colonius},            note = {{\copyright} 2021 Acoustical Society of America. (Received 14 March 2021; revised 2 October 2021; accepted 6 October 2021; published online 13 December 2021) This paper is part of a special issue on Supersonic Jet Noise. This work has been funded by CNPq - Conselho Nacional de Desenvolvimento Cient{\'i}fico e Tecnol{\'o}gico (Grant No. 310523/2017-6). A.V.G.C. was supported by a CNPq research scholarship. K.S. acknowledges the financial support from CAPES - Coordena{\c c}{\~a}o de Aperfei{\c c}oamento de Pessoal de N{\'i}vel Superior via a Ph.D. scholarship. T.C. acknowledges support from ONR N00014-16-1-2445 and FAA 13-C-AJFE-UI. The LES study was supported in part by NAVAIR (grant N68335-11-C-0026).},          volume = {150},           title = {Real-time supersonic jet noise predictions from near-field sensors with a wavepacket model},            year = {2021},           pages = {4297--4307},         journal = {Journal of the Acoustical Society of America},       publisher = {Acoustical Society of America},          number = {6},           month = {December},             url = {https://resolver.caltech.edu/CaltechAUTHORS:20211213-518510000},        abstract = {Parabolized stability equations (PSE) have been shown to model wavepackets and, consequently, the near-field of turbulent jets with reasonable accuracy. In this work, PSE were employed to obtain a reduced-order model that could estimate both the fluid-dynamic and the acoustic fields of a supersonic jet in a computationally efficient approximation for resolvent-based estimation based on a single input. From the unsteady pressure data at an input position, the time-domain pressure field was estimated using transfer functions obtained using PSE and a data-driven method based on a well-validated large-eddy simulation (LES). The prediction scheme employed is a single-input single-output, linear model. The unsteady pressure predicted by the PSE showed good agreement with the LES results, especially if the input position is outside the mixing layer, where the prediction capabilities of the PSE are comparable to those of the data-driven transfer functions. The good agreement indicates that PSE could not only be used to predict the sound generation but also to open up different potentialities to attenuate the noise by flow control. The exploration of the regions where the method displayed good agreement, which are presented in this work, can guide the positioning of the sensors for experimental implementation of closed-loop control in a jet.}}</t>
  </si>
  <si>
    <t>pickering2021resolvent</t>
  </si>
  <si>
    <t>Pickering, Ethan/Towne, Aaron/Jordan, Peter/Colonius, Tim</t>
  </si>
  <si>
    <t>Resolvent-based modeling of turbulent jet noise</t>
  </si>
  <si>
    <t>Resolvent analysis has demonstrated encouraging results for modeling coherent structures in jets when compared against their data-educed counterparts from high-fidelity large-eddy simulations (LES). We formulate resolvent analysis as an acoustic analogy that relates the near-field resolvent forcing to the near- and far-field pressure. We use an LES database of round, isothermal, Mach 0.9 and 1.5 jets to produce an ensemble of realizations for the acoustic field that we project onto a limited set of resolvent modes. In the near-field, we perform projections on a restricted acoustic output domain, r/D = [5,6], while the far-field projections are performed on a Kirchhoff surface comprising a 100-diameter arc centered at the nozzle. This allows the LES realizations to be expressed in the resolvent basis via a data-deduced, low-rank, cross-spectral density matrix. We find that a single resolvent mode reconstructs the most energetic regions of the acoustic field across Strouhal numbers, St = [0−1], and azimuthal wavenumbers, m = [0,2]. Finally, we present a simple function that results in a rank-1 resolvent model agreeing within 2 dB of the peak noise for both jets.</t>
  </si>
  <si>
    <t>2421-2433</t>
  </si>
  <si>
    <t>https://resolver.caltech.edu/CaltechAUTHORS:20210323-142327998</t>
  </si>
  <si>
    <t>Office of Naval Research (ONR)/Office of Naval Research (ONR)/National Defense Science and Engineering Graduate (NDSEG) Fellowship/European Research Council (ERC)</t>
  </si>
  <si>
    <t>N00014-16-1-2445/N00014-20-1-2311/785303</t>
  </si>
  <si>
    <t>10.1121/10.0006453</t>
  </si>
  <si>
    <t>@article{1pickering2021resolvent,           pages = {2421--2433},         journal = {Journal of the Acoustical Society of America},       publisher = {Acoustical Society of America},          number = {4},           month = {October},          author = {Ethan Pickering and Aaron Towne and Peter Jordan and Tim Colonius},            note = {{\copyright} 2021 Acoustical Society of America. Received 16 March 2021; revised 3 September 2021; accepted 9 September 2021; published online 6 October 2021. The authors would like to thank Andr{\'e} Cavalieri, Oliver Schmidt, and Georgios Rigas for many productive discussions on topics related to this paper. This research was supported by a grant from the Office of Naval Research (Grant Nos. N00014-16-1-2445 and N00014-20-1?2311) with Dr. Steven Martens as program manager. E.P. was supported by the Department of Defense (DoD) through the National Defense Science \&amp; Engineering Graduate Fellowship (NDSEG) Program. P.J. acknowledges funding from the Clean Sky 2 Joint Undertaking (JU) under the European Union's Horizon 2020 research and innovation programme under Grant Agreement No. 785303. Results reflect only the authors' views and the JU is not responsible for any use that may be made of the information it contains. The LES study was performed at Cascade Technologies, with support from ONR and NAVAIR SBIR project, under the supervision of Dr. John T. Spyropoulos. The main LES calculations were carried out on DoD HPC systems in ERDC DSRC.},          volume = {150},            year = {2021},           title = {Resolvent-based modeling of turbulent jet noise},        abstract = {Resolvent analysis has demonstrated encouraging results for modeling coherent structures in jets when compared against their data-educed counterparts from high-fidelity large-eddy simulations (LES). We formulate resolvent analysis as an acoustic analogy that relates the near-field resolvent forcing to the near- and far-field pressure. We use an LES database of round, isothermal, Mach 0.9 and 1.5 jets to produce an ensemble of realizations for the acoustic field that we project onto a limited set of resolvent modes. In the near-field, we perform projections on a restricted acoustic output domain, r/D = [5,6], while the far-field projections are performed on a Kirchhoff surface comprising a 100-diameter arc centered at the nozzle. This allows the LES realizations to be expressed in the resolvent basis via a data-deduced, low-rank, cross-spectral density matrix. We find that a single resolvent mode reconstructs the most energetic regions of the acoustic field across Strouhal numbers, St = [0?1], and azimuthal wavenumbers, m = [0,2]. Finally, we present a simple function that results in a rank-1 resolvent model agreeing within 2â€‰dB of the peak noise for both jets.},             url = {https://resolver.caltech.edu/CaltechAUTHORS:20210323-142327998}}</t>
  </si>
  <si>
    <t>bryngelson2021mfc</t>
  </si>
  <si>
    <t>Bryngelson, Spencer H./Schmidmayer, Kevin/Coralic, Vedran/Meng, Jomela C./Maeda, Kazuki/Colonius, Tim</t>
  </si>
  <si>
    <t>MFC: An open-source high-order multi-component, multi-phase, and multi-scale compressible flow solver</t>
  </si>
  <si>
    <t>MFC is an open-source tool for solving multi-component, multi-phase, and bubbly compressible flows. It is capable of efficiently solving a wide range of flows, including droplet atomization, shock–bubble interaction, and bubble dynamics. We present the 5- and 6-equation thermodynamically-consistent diffuse-interface models we use to handle such flows, which are coupled to high-order interface-capturing methods, HLL-type Riemann solvers, and TVD time-integration schemes that are capable of simulating unsteady flows with strong shocks. The numerical methods are implemented in a flexible, modular framework that is amenable to future development. The methods we employ are validated via comparisons to experimental results for shock–bubble, shock–droplet, and shock–water–cylinder interaction problems and verified to be free of spurious oscillations for material-interface advection and gas–liquid Riemann problems. For smooth solutions, such as the advection of an isentropic vortex, the methods are verified to be high-order accurate. Illustrative examples involving shock–bubble–vessel-wall and acoustic–bubble–net interactions are used to demonstrate the full capabilities of MFC.</t>
  </si>
  <si>
    <t>Art. No. 107396</t>
  </si>
  <si>
    <t>https://resolver.caltech.edu/CaltechAUTHORS:20200526-130056704</t>
  </si>
  <si>
    <t>NIH/Office of Naval Research (ONR)/Office of Naval Research (ONR)/NSF/Funai Foundation for Information Technology</t>
  </si>
  <si>
    <t>10.1016/j.cpc.2020.107396</t>
  </si>
  <si>
    <t>0010-4655</t>
  </si>
  <si>
    <t>@article{bryngelson2021mfc,           month = {September},           pages = {Art. No. 107396},         journal = {Computer Physics Communications},       publisher = {Elsevier},            note = {{\copyright} 2020 Elsevier B.V. Received 25 July 2019, Revised 9 April 2020, Accepted 29 April 2020, Available online 23 May 2020. The authors are grateful for the suggestions of Dr. Benedikt Dorschner when making MFC open source. This work was supported in part by multiple past grants from the US National Institutes of Health (NIH), the US Office of Naval Research (ONR), and the US National Science Foundation (NSF), as well as current NIH Grant No. 2P01-DK043881 and ONR Grant Nos. N0014-17-1-2676 and N0014-18-1-2625. The computations presented here utilized the Extreme Science and Engineering Discovery Environment, which is supported under NSF , USA grant number CTS120005. K.M. acknowledges support from the Funai Foundation for Information Technology, USA via the Overseas Scholarship.The authors declare that they have no known competing financial interests or personal relationships that could have appeared to influence the work reported in this paper.},          volume = {266},            year = {2021},           title = {MFC: An open-source high-order multi-component, multi-phase, and multi-scale compressible flow solver},          author = {Spencer H. Bryngelson and Kevin Schmidmayer and Vedran Coralic and Jomela C. Meng and Kazuki Maeda and Tim Colonius},        keywords = {Computational fluid dynamics; Multi-phase flow; Diffuse-interface method; Compressible flow; Ensemble averaging; Bubble dynamics},        abstract = {MFC is an open-source tool for solving multi-component, multi-phase, and bubbly compressible flows. It is capable of efficiently solving a wide range of flows, including droplet atomization, shock?bubble interaction, and bubble dynamics. We present the 5- and 6-equation thermodynamically-consistent diffuse-interface models we use to handle such flows, which are coupled to high-order interface-capturing methods, HLL-type Riemann solvers, and TVD time-integration schemes that are capable of simulating unsteady flows with strong shocks. The numerical methods are implemented in a flexible, modular framework that is amenable to future development. The methods we employ are validated via comparisons to experimental results for shock?bubble, shock?droplet, and shock?water?cylinder interaction problems and verified to be free of spurious oscillations for material-interface advection and gas?liquid Riemann problems. For smooth solutions, such as the advection of an isentropic vortex, the methods are verified to be high-order accurate. Illustrative examples involving shock?bubble?vessel-wall and acoustic?bubble?net interactions are used to demonstrate the full capabilities of MFC.},             url = {https://resolver.caltech.edu/CaltechAUTHORS:20200526-130056704}}</t>
  </si>
  <si>
    <t>heidt2021analysis</t>
  </si>
  <si>
    <t>Heidt, Liam/Colonius, Tim/Nekkanti, Akhil/Schmdit, Oliver/Maia, Igor/Jordan, Peter</t>
  </si>
  <si>
    <t>Analysis of forced subsonic jets using spectral proper orthogonal decomposition and resolvent analysis</t>
  </si>
  <si>
    <t>Various passive and active control strategies have been applied to turbulent jets and have achieved up to about a 5dB reduction in overall sound pressure level. However, the mechanisms by which forcing alters the turbulence and far-field sound are poorly understood. We investigate the effect of forcing by performing large-eddy simulations of turbulent axisymmetric jets subjected to periodic forcing at multiple frequencies and amplitudes. Spectral proper orthogonal decomposition is used to study the effect of the forcing on the linear spectrum. Low-frequency periodic forcing, with St_f = 0.3, while producing highly energetic tonal structures and noise, has a limited effect upon the underlying turbulent spectrum of the jet and the most energetic modes. High levels of forcing, 1% of the jet velocity, are required to achieve a small change to the turbulent mean flow and a minor shift in the turbulent spectrum. The changes in the overall spectrum and the shift in the modes are predicted well via the resolvent analysis performed on the new turbulent mean flow. This shows that the turbulent spectrum stems from the turbulent mean flow and not via interactions between phase-locked structures and the natural turbulence. High-frequency periodic forcing, with St_f = 1.5, is less effective at altering the mean flow field compared to the low-frequency forcing at the same amplitude, but results in a nonlinear interaction, potentially associated with vortex pairing, amplifying the turbulence spectrum at St ~ 0.75.</t>
  </si>
  <si>
    <t>Art. No. 2021-2108</t>
  </si>
  <si>
    <t>https://resolver.caltech.edu/CaltechAUTHORS:20211008-183534650</t>
  </si>
  <si>
    <t>10.2514/6.2021-2108</t>
  </si>
  <si>
    <t>@incollection{heidt2021analysis,       publisher = {American Institute of Aeronautics and Astronautics},           pages = {Art. No. 2021--2108},           month = {August},       booktitle = {AIAA AVIATION 2021 Forum},          author = {Liam Heidt and Tim Colonius and Akhil Nekkanti and Oliver Schmdit and Igor Maia and Peter Jordan},           title = {Analysis of forced subsonic jets using spectral proper orthogonal decomposition and resolvent analysis},            year = {2021},         address = {Reston, VA},            note = {{\copyright} 2021 by Liam Heidt, Tim Colonius, Akhil Nekkanti, Oliver T. Schmidt, Igor A. Maia, and Peter Jordan. Published by the American Institute of Aeronautics and Astronautics, Inc., with permission.},             url = {https://resolver.caltech.edu/CaltechAUTHORS:20211008-183534650},        abstract = {Various passive and active control strategies have been applied to turbulent jets and have achieved up to about a 5dB reduction in overall sound pressure level. However, the mechanisms by which forcing alters the turbulence and far-field sound are poorly understood. We investigate the effect of forcing by performing large-eddy simulations of turbulent axisymmetric jets subjected to periodic forcing at multiple frequencies and amplitudes. Spectral proper orthogonal decomposition is used to study the effect of the forcing on the linear spectrum. Low-frequency periodic forcing, with St\_f = 0.3, while producing highly energetic tonal structures and noise, has a limited effect upon the underlying turbulent spectrum of the jet and the most energetic modes. High levels of forcing, 1\% of the jet velocity, are required to achieve a small change to the turbulent mean flow and a minor shift in the turbulent spectrum. The changes in the overall spectrum and the shift in the modes are predicted well via the resolvent analysis performed on the new turbulent mean flow. This shows that the turbulent spectrum stems from the turbulent mean flow and not via interactions between phase-locked structures and the natural turbulence. High-frequency periodic forcing, with St\_f = 1.5, is less effective at altering the mean flow field compared to the low-frequency forcing at the same amplitude, but results in a nonlinear interaction, potentially associated with vortex pairing, amplifying the turbulence spectrum at St {\texttt{\char126}} 0.75.}}</t>
  </si>
  <si>
    <t>bres2021towards</t>
  </si>
  <si>
    <t>Brès, Guillaume A./Yeung, Brandon/Schmidt, Oliver T./Ghassemi Isfahani, Ata/Webb, Nathan J./Samimy, Mo/Colonius, Tim</t>
  </si>
  <si>
    <t>Towards large-eddy simulations of supersonic jets from twin rectangular nozzle with plasma actuation</t>
  </si>
  <si>
    <t>Large-eddy simulation of a jet issuing from rectangular nozzles of aspect ratio 2 is performed. The nozzles are operating at their nominal design Mach number of 1.5. This operating condition and the geometry match those of the companion experiment conducted at Ohio State University. The preliminary results show good agreement with near-field and far-field noise measurements in terms of broadband levels and predictions of screech tone frequencies and amplitudes. In particular, the main noise radiation towards the aft angles and the overall sound pressure level directivity are within 1dB for most relevant frequencies and angles. For future simulations of active control, a numerical model of a localized arc filament plasma actuator is implemented and tested in a small test domain inside one of the nozzles. A grid resolution study is conducted to investigate the minimum grid resolution required for correct energy transport within the boundary layer.</t>
  </si>
  <si>
    <t>Art. No. 2021-2154</t>
  </si>
  <si>
    <t>https://resolver.caltech.edu/CaltechAUTHORS:20210811-192602670</t>
  </si>
  <si>
    <t>10.2514/6.2021-2154</t>
  </si>
  <si>
    <t>@inproceedings{bres2021towards,           title = {Towards large-eddy simulations of supersonic jets from twin rectangular nozzle with plasma actuation},            year = {2021},         address = {Reston, VA},            note = {{\copyright} 2021 by the Authors. Published by the American Institute of Aeronautics and Astronautics, Inc., with permission. Published Online: 28 Jul 2021.},          author = {Guillaume A. Br{\`e}s and Brandon Yeung and Oliver T. Schmidt and Ata Ghassemi Isfahani and Nathan J. Webb and Mo Samimy and Tim Colonius},           month = {August},       booktitle = {AIAA Aviation 2021 Forum},       publisher = {American Institute of Aeronautics and Astronautics},           pages = {Art. No. 2021--2154},        abstract = {Large-eddy simulation of a jet issuing from rectangular nozzles of aspect ratio 2 is performed. The nozzles are operating at their nominal design Mach number of 1.5. This operating condition and the geometry match those of the companion experiment conducted at Ohio State University. The preliminary results show good agreement with near-field and far-field noise measurements in terms of broadband levels and predictions of screech tone frequencies and amplitudes. In particular, the main noise radiation towards the aft angles and the overall sound pressure level directivity are within 1dB for most relevant frequencies and angles. For future simulations of active control, a numerical model of a localized arc filament plasma actuator is implemented and tested in a small test domain inside one of the nozzles. A grid resolution study is conducted to investigate the minimum grid resolution required for correct energy transport within the boundary layer.},             url = {https://resolver.caltech.edu/CaltechAUTHORS:20210811-192602670}}</t>
  </si>
  <si>
    <t>kamal2021input</t>
  </si>
  <si>
    <t>Kamal, Omar/Rigas, Georgios/Lakebrink, Matthew/Colonius, Tim</t>
  </si>
  <si>
    <t>Input/Output Analysis of Hypersonic Boundary Layers using the One-Way Navier-Stokes (OWNS) Equations</t>
  </si>
  <si>
    <t>Accurate prediction of linear amplification of disturbances in hypersonic boundary layers is computationally challenging. While direct numerical simulations and global analysis can be used to compute optimal (worst-case) forced responses, their large computational expense render these tools less practical for large design parameter spaces. At the same time, parabolized stability equations can be unreliable for problems involving multi-modal and non-modal interactions. To bridge this gap, we apply an approximate fast marching technique, the One-Way Navier-Stokes (OWNS) Equations, in iterative fashion to solve for optimal disturbances. OWNS approximates a rigorous parabolization of the equations of motion by removing disturbances with upstream group velocity using a higher-order recursive filter. Using OWNS, we aim to characterize disturbances of flat-plate and complex-geometry hypersonic boundary layers over a range of Mach numbers, and find optimal disturbances under different cost functions that define corresponding receptivity problems. The calculation of optimal disturbances reveals multi-modal transition scenarios depending on the spatial support, frequency, and physical nature of the external disturbances.</t>
  </si>
  <si>
    <t>Art. No. 2021-2827</t>
  </si>
  <si>
    <t>https://resolver.caltech.edu/CaltechAUTHORS:20211008-210434815</t>
  </si>
  <si>
    <t>Boeing Company Strategic Research and Development Relationship/Office of Naval Research (ONR)/Natural Sciences and Engineering Research Council of Canada (NSERC)</t>
  </si>
  <si>
    <t>CT-BA-GTA-1/N00014-21-1-2158/PGSD3-532522-2019</t>
  </si>
  <si>
    <t>10.2514/6.2021-2827</t>
  </si>
  <si>
    <t>@incollection{kamal2021input,       publisher = {American Institute of Aeronautics and Astronautics},           pages = {Art. No. 2021--2827},           month = {August},       booktitle = {AIAA Aviation 2021 Forum},          author = {Omar Kamal and Georgios Rigas and Matthew Lakebrink and Tim Colonius},            year = {2021},           title = {Input/Output Analysis of Hypersonic Boundary Layers using the One-Way Navier-Stokes (OWNS) Equations},            note = {{\copyright} 2021 by Omar Kamal, Georgios Rigas, Matthew T. Lakebrink, and Tim Colonius. Published by the American Institute of Aeronautics and Astronautics, Inc., with permission. This work has been supported by The Boeing Company through the Strategic Research and Development Relationship Agreement CT-BA-GTA-1, and more recently through the Office of Naval Research via grant N00014-21-1-2158. We also acknowledge support of the Natural Sciences and Engineering Research Council of Canada via the Postgraduate Doctoral Scholarship (PGSD3-532522-2019).},         address = {Reston, VA},             url = {https://resolver.caltech.edu/CaltechAUTHORS:20211008-210434815},        abstract = {Accurate prediction of linear amplification of disturbances in hypersonic boundary layers is computationally challenging. While direct numerical simulations and global analysis can be used to compute optimal (worst-case) forced responses, their large computational expense render these tools less practical for large design parameter spaces. At the same time, parabolized stability equations can be unreliable for problems involving multi-modal and non-modal interactions. To bridge this gap, we apply an approximate fast marching technique, the One-Way Navier-Stokes (OWNS) Equations, in iterative fashion to solve for optimal disturbances. OWNS approximates a rigorous parabolization of the equations of motion by removing disturbances with upstream group velocity using a higher-order recursive filter. Using OWNS, we aim to characterize disturbances of flat-plate and complex-geometry hypersonic boundary layers over a range of Mach numbers, and find optimal disturbances under different cost functions that define corresponding receptivity problems. The calculation of optimal disturbances reveals multi-modal transition scenarios depending on the spatial support, frequency, and physical nature of the external disturbances.}}</t>
  </si>
  <si>
    <t>jardin2021empirical</t>
  </si>
  <si>
    <t>Jardin, T./Choi, J./Colonius, T.</t>
  </si>
  <si>
    <t>An empirical correlation between lift and the properties of leading-edge vortices</t>
  </si>
  <si>
    <t>Theoretical and Computational Fluid Dynamics</t>
  </si>
  <si>
    <t>Using data from numerical simulations, we show that the lift experienced by both impulsively started and surging airfoils correlates well with the sum of the circulation of the leading-edge vortices truncated at the trailing edge. Therefore, we suggest that reasonable estimates of the lift can be obtained using only two vortex parameters, i.e., its circulation and its position. In addition to being convenient for non-intrusive estimation of forces from PIV measurements, we show that this approach can be used to derive low-order models for the analysis of vortex-lift configurations. In particular, we apply this correlation to model high-amplitude surging, which allows us to quantify the effect of wake-capture mechanisms and to determine the flow parameters that drive optimal lift.</t>
  </si>
  <si>
    <t>437-448</t>
  </si>
  <si>
    <t>https://resolver.caltech.edu/CaltechAUTHORS:20210603-160013203</t>
  </si>
  <si>
    <t>Air Force Office of Scientific Research (AFOSR)/Fondation ISAE-Supaero</t>
  </si>
  <si>
    <t>FA9550-14-1-0328</t>
  </si>
  <si>
    <t>10.1007/s00162-021-00567-x</t>
  </si>
  <si>
    <t>0935-4964</t>
  </si>
  <si>
    <t>@article{jardin2021empirical,          number = {4},           month = {August},           pages = {437--448},         journal = {Theoretical and Computational Fluid Dynamics},       publisher = {Springer},            note = {{\copyright} The Author(s), under exclusive licence to Springer-Verlag GmbH Germany, part of Springer Nature 2021. Received 28 December 2019; Accepted 20 April 2021; Published 27 May 2021. TC gratefully acknowledges support by the US Air Force Office of Scientific Research (Grant No. FA9550-14-1-0328). TJ is grateful for support from the Fondation ISAE-Supaero. The authors declare that they have no conflict of interest.},          volume = {35},           title = {An empirical correlation between lift and the properties of leading-edge vortices},            year = {2021},          author = {T. Jardin and J. Choi and T. Colonius},        keywords = {Leading-edge vortex; Low-order model; Surging wings},        abstract = {Using data from numerical simulations, we show that the lift experienced by both impulsively started and surging airfoils correlates well with the sum of the circulation of the leading-edge vortices truncated at the trailing edge. Therefore, we suggest that reasonable estimates of the lift can be obtained using only two vortex parameters, i.e., its circulation and its position. In addition to being convenient for non-intrusive estimation of forces from PIV measurements, we show that this approach can be used to derive low-order models for the analysis of vortex-lift configurations. In particular, we apply this correlation to model high-amplitude surging, which allows us to quantify the effect of wake-capture mechanisms and to determine the flow parameters that drive optimal lift.},             url = {https://resolver.caltech.edu/CaltechAUTHORS:20210603-160013203}}</t>
  </si>
  <si>
    <t>spratt2021viscoelastic</t>
  </si>
  <si>
    <t>Spratt, Jean-Sebastien/Rodriguez, Mauro/Schmidmayer, Kevin/Bryngelson, Spencer H./Yang, Jin/Franck, Christian/Colonius, Tim</t>
  </si>
  <si>
    <t>Characterizing viscoelastic materials via ensemble-based data assimilation of bubble collapse observations</t>
  </si>
  <si>
    <t>Journal of the Mechanics and Physics of Solids</t>
  </si>
  <si>
    <t>Viscoelastic material properties at high strain rates are needed to model many biological and medical systems. Bubble cavitation can induce such strain rates, and the resulting bubble dynamics are sensitive to the material properties. Thus, in principle, these properties can be inferred via measurements of the bubble dynamics. Estrada et al. (2018) demonstrated such bubble-dynamic high-strain-rate rheometry by using least-squares shooting to minimize the difference between simulated and experimental bubble radius histories. We generalize their technique to account for additional uncertainties in the model, initial conditions, and material properties needed to uniquely simulate the bubble dynamics. Ensemble-based data assimilation minimizes the computational expense associated with the bubble cavitation model , providing a more efficient and scalable numerical framework for bubble-collapse rheometry. We test an ensemble Kalman filter (EnKF), an iterative ensemble Kalman smoother (IEnKS), and a hybrid ensemble-based 4D-Var method (En4D-Var) on synthetic data, assessing their estimations of the viscosity and shear modulus of a Kelvin–Voigt material. Results show that En4D-Var and IEnKS provide better moduli estimates than EnKF. Applying these methods to the experimental data of Estrada et al. (2018) yields similar material property estimates to those they obtained, but provides additional information about uncertainties. In particular, the En4D-Var yields lower viscosity estimates for some experiments, and the dynamic estimators reveal a potential mechanism that is unaccounted for in the model, whereby the apparent viscosity is reduced in some cases due to inelastic behavior, possibly in the form of material damage occurring at bubble collapse.</t>
  </si>
  <si>
    <t>Art. No. 104455</t>
  </si>
  <si>
    <t>https://resolver.caltech.edu/CaltechAUTHORS:20200908-152555309</t>
  </si>
  <si>
    <t>NIH/Office of Naval Research (ONR)/Office of Naval Research (ONR)</t>
  </si>
  <si>
    <t>2P01-DK043881/N0014-18-1-2625/N0014-17-1-2676</t>
  </si>
  <si>
    <t>10.1016/j.jmps.2021.104455</t>
  </si>
  <si>
    <t>0022-5096</t>
  </si>
  <si>
    <t>@article{spratt2021viscoelastic,           month = {July},         journal = {Journal of the Mechanics and Physics of Solids},       publisher = {Elsevier},           pages = {Art. No. 104455},            year = {2021},           title = {Characterizing viscoelastic materials via ensemble-based data assimilation of bubble collapse observations},          volume = {152},            note = {{\copyright} 2021 Elsevier Ltd. Received 10 August 2020, Revised 22 February 2021, Accepted 13 April 2021, Available online 17 April 2021. This work was supported by the National Institutes of Health, USA [grant number 2P01-DK043881]; and the Office of Naval Research, USA [grant numbers N0014-18-1-2625, N0014-17-1-2676]. CRediT authorship contribution statement: Jean-Sebastien Spratt: Conceptualization, Investigation, Methodology - data assimilation and bubble dynamics, Software, Writing - original draft, Writing - review \&amp; editing. Mauro Rodriguez: Methodology - bubble dynamics, Writing - review \&amp; editing. Kevin Schmidmayer: Conceptualization, Writing - review \&amp; editing. Spencer H. Bryngelson: Methodology - bubble dynamics, Writing - review \&amp; editing. Jin Yang: Software, Writing - review \&amp; editing. Christian Franck: Writing - review \&amp; editing, Supervision. Tim Colonius: Conceptualization, Methodology, Writing - review \&amp; editing, Supervision, Funding acquisition. The authors declare that they have no known competing financial interests or personal relationships that could have appeared to influence the work reported in this paper.},          author = {Jean-Sebastien Spratt and Mauro Rodriguez and Kevin Schmidmayer and Spencer H. Bryngelson and Jin Yang and Christian Franck and Tim Colonius},        keywords = {A. Dynamics; B. Constitutive behavior; B. Viscoelastic material; C. Numerical algorithms; Data assimilation},             url = {https://resolver.caltech.edu/CaltechAUTHORS:20200908-152555309},        abstract = {Viscoelastic material properties at high strain rates are needed to model many biological and medical systems. Bubble cavitation can induce such strain rates, and the resulting bubble dynamics are sensitive to the material properties. Thus, in principle, these properties can be inferred via measurements of the bubble dynamics. Estrada et al. (2018) demonstrated such bubble-dynamic high-strain-rate rheometry by using least-squares shooting to minimize the difference between simulated and experimental bubble radius histories. We generalize their technique to account for additional uncertainties in the model, initial conditions, and material properties needed to uniquely simulate the bubble dynamics. Ensemble-based data assimilation minimizes the computational expense associated with the bubble cavitation model , providing a more efficient and scalable numerical framework for bubble-collapse rheometry. We test an ensemble Kalman filter (EnKF), an iterative ensemble Kalman smoother (IEnKS), and a hybrid ensemble-based 4D-Var method (En4D-Var) on synthetic data, assessing their estimations of the viscosity and shear modulus of a Kelvin?Voigt material. Results show that En4D-Var and IEnKS provide better moduli estimates than EnKF. Applying these methods to the experimental data of Estrada et al. (2018) yields similar material property estimates to those they obtained, but provides additional information about uncertainties. In particular, the En4D-Var yields lower viscosity estimates for some experiments, and the dynamic estimators reveal a potential mechanism that is unaccounted for in the model, whereby the apparent viscosity is reduced in some cases due to inelastic behavior, possibly in the form of material damage occurring at bubble collapse.}}</t>
  </si>
  <si>
    <t>pickering2021optimal</t>
  </si>
  <si>
    <t>Pickering, Ethan/Rigas, Georgios/Schmidt, Oliver T./Sipp, Denis/Colonius, Tim</t>
  </si>
  <si>
    <t>Optimal eddy viscosity for resolvent-based models of coherent structures in turbulent jets</t>
  </si>
  <si>
    <t>Response modes computed via linear resolvent analysis of a turbulent mean-flow field have been shown to qualitatively capture characteristics of the observed turbulent coherent structures in both wall-bounded and free shear flows. To make such resolvent models predictive, the nonlinear forcing term must be closed. Strategies to do so include imposing self-consistent sets of triadic interactions, proposing various source models or through turbulence modelling. For the latter, several investigators have proposed using the mean-field eddy viscosity acting linearly on the fluctuation field. In this study, a data-driven approach is taken to quantitatively improve linear resolvent models by deducing an optimal eddy-viscosity field that maximizes the projection of the dominant resolvent mode to the energy-optimal coherent structure educed using spectral proper orthogonal decomposition (SPOD) of data from high-fidelity simulations. We use large-eddy simulation databases for round isothermal jets at subsonic, transonic and supersonic conditions and show that the optimal eddy viscosity substantially improves the agreement between resolvent and SPOD modes, reaching over 90 % agreement at those frequencies where the jet exhibits a low-rank response. We then consider a fixed model for the eddy viscosity and show that with the calibration of a single constant, the results are generally close to the optimal one. In particular, the use of a standard Reynolds-averaged Navier–Stokes eddy-viscosity resolvent model, with a single coefficient, provides substantial agreement between SPOD and resolvent modes for three turbulent jets and across the most energetic wavenumbers and frequencies.</t>
  </si>
  <si>
    <t>Art. No. A29</t>
  </si>
  <si>
    <t>https://resolver.caltech.edu/CaltechAUTHORS:20200629-081623820</t>
  </si>
  <si>
    <t>Office of Naval Research (ONR)/National Defense Science and Engineering Graduate (NDSEG) Fellowship</t>
  </si>
  <si>
    <t>N00014-16-1-2445</t>
  </si>
  <si>
    <t>10.1017/jfm.2021.232</t>
  </si>
  <si>
    <t>@article{pickering2021optimal            note = {{\copyright} The Author(s), 2021. Published by Cambridge University Press. Received 21 May 2020; revised 17 February 2021; accepted 15 March 2021. The LES study was performed at Cascade Technologies, with support from ONR and NAVAIR SBIR project, under the supervision of Dr J.T. Spyropoulos. The main LES calculations were carried out on DoD HPC systems in ERDC DSRC. This research was supported by a grant from the Office of Naval Research (grant no. N00014-16-1-2445) with Dr S. Martens as program manager. E.P. was supported by the Department of Defense (DoD) through the National Defense Science \&amp; Engineering Graduate Fellowship (NDSEG) Program. The authors report no conflict of interest.},          volume = {917},           title = {Optimal eddy viscosity for resolvent-based models of coherent structures in turbulent jets},            year = {2021},          author = {Ethan Pickering and Georgios Rigas and Oliver T. Schmidt and Denis Sipp and Tim Colonius},           month = {June},           pages = {Art. No. A29},         journal = {Journal of Fluid Mechanics},       publisher = {Cambridge University Press},        abstract = {Response modes computed via linear resolvent analysis of a turbulent mean-flow field have been shown to qualitatively capture characteristics of the observed turbulent coherent structures in both wall-bounded and free shear flows. To make such resolvent models predictive, the nonlinear forcing term must be closed. Strategies to do so include imposing self-consistent sets of triadic interactions, proposing various source models or through turbulence modelling. For the latter, several investigators have proposed using the mean-field eddy viscosity acting linearly on the fluctuation field. In this study, a data-driven approach is taken to quantitatively improve linear resolvent models by deducing an optimal eddy-viscosity field that maximizes the projection of the dominant resolvent mode to the energy-optimal coherent structure educed using spectral proper orthogonal decomposition (SPOD) of data from high-fidelity simulations. We use large-eddy simulation databases for round isothermal jets at subsonic, transonic and supersonic conditions and show that the optimal eddy viscosity substantially improves the agreement between resolvent and SPOD modes, reaching over 90 \% agreement at those frequencies where the jet exhibits a low-rank response. We then consider a fixed model for the eddy viscosity and show that with the calibration of a single constant, the results are generally close to the optimal one. In particular, the use of a standard Reynolds-averaged Navier?Stokes eddy-viscosity resolvent model, with a single coefficient, provides substantial agreement between SPOD and resolvent modes for three turbulent jets and across the most energetic wavenumbers and frequencies.},             url = {https://resolver.caltech.edu/CaltechAUTHORS:20200629-081623820},        keywords = {turbulence modelling, jets, turbulence theory}}</t>
  </si>
  <si>
    <t>tosi2021flutter</t>
  </si>
  <si>
    <t>Tosi, Luis Phillipe/Dorschner, Benedikt/Colonius, Tim</t>
  </si>
  <si>
    <t>Flutter instability in an internal flow energy harvester</t>
  </si>
  <si>
    <t>Vibration-based flow energy harvesting enables robust, in situ energy extraction for low-power applications, such as distributed sensor networks. Fluid–structure instabilities dictate a harvester's viability since the structural response to the flow determines its power output. Previous work on a flextensional based flow energy harvester demonstrated that an elastic member within a converging-diverging channel is susceptible to the aeroelastic flutter. This work explores the mechanism driving flutter through experiments and simulations. A model is then developed based on channel flow rate modulation and considering the effects of both normal and spanwise flow confinement on the instability. Linear stability analysis of the model replicates flutter onset, critical frequency and mode shapes observed in experiments. The model suggests that flow modulation through the channel throat is the principal mechanism for the fluid-induced vibration. The generalized model presented can serve as the foundation of design parameter exploration for energy harvesters, perhaps leading to more powerful devices in the future, but also to other similar flow geometries where the flutter instability arises in an elastic member within a narrow flow passage.</t>
  </si>
  <si>
    <t>Art. No. A40</t>
  </si>
  <si>
    <t>https://resolver.caltech.edu/CaltechAUTHORS:20201109-084732116</t>
  </si>
  <si>
    <t>Bosch Energy Research Network/Stanback Space Innovation Program/NASA/JPL/Swiss National Science Foundation (SNSF)</t>
  </si>
  <si>
    <t>13.01.CC17/P2EZP2_178436</t>
  </si>
  <si>
    <t>10.1017/jfm.2021.18</t>
  </si>
  <si>
    <t>@article{tosi2021flutter,            note = {{\copyright} The Author(s), 2021. Published by Cambridge University Press.Received 8 May 2020; revised 5 October 2020; accepted 29 December 2020. Published online by Cambridge University Press: 12 March 2021.The authors would like to acknowledge the help, insight and facilities support of S. Sherrit, H.J. Lee and Y. Bar-Cohen at the Jet Propulsion Laboratory.Funding:We would like to acknowledge Bosch Energy Research Network (BERN) grant 13.01.CC17, the Stanback Space Innovation Program and the NASA Jet Propulsion Laboratory for their support of this research. B.D. also gratefully acknowledges the support of SNF under the grant no. P2EZP2\_178436.The authors report no conflict of interest.},          volume = {915},           title = {Flutter instability in an internal flow energy harvester},            year = {2021},          author = {Luis Phillipe Tosi and Benedikt Dorschner and Tim Colonius},           month = {May},           pages = {Art. No. A40},       publisher = {Cambridge University Press},         journal = {Journal of Fluid Mechanics},        abstract = {Vibration-based flow energy harvesting enables robust, in situ energy extraction for low-power applications, such as distributed sensor networks. Fluid?structure instabilities dictate a harvester's viability since the structural response to the flow determines its power output. Previous work on a flextensional based flow energy harvester demonstrated that an elastic member within a converging-diverging channel is susceptible to the aeroelastic flutter. This work explores the mechanism driving flutter through experiments and simulations. A model is then developed based on channel flow rate modulation and considering the effects of both normal and spanwise flow confinement on the instability. Linear stability analysis of the model replicates flutter onset, critical frequency and mode shapes observed in experiments. The model suggests that flow modulation through the channel throat is the principal mechanism for the fluid-induced vibration. The generalized model presented can serve as the foundation of design parameter exploration for energy harvesters, perhaps leading to more powerful devices in the future, but also to other similar flow geometries where the flutter instability arises in an elastic member within a narrow flow passage.},             url = {https://resolver.caltech.edu/CaltechAUTHORS:20201109-084732116},        keywords = {flow?structure interactions}}</t>
  </si>
  <si>
    <t>bryngelson2021statistics</t>
  </si>
  <si>
    <t>Bryngelson, Spencer H./Colonius, Tim</t>
  </si>
  <si>
    <t>A statistics-based model for cavitating polydisperse bubble clouds and their two-way-flow coupling</t>
  </si>
  <si>
    <t>Phase-averaged bubbly flow models require statistical moments of the evolving bubble dynamics distributions. Under step forcing, these moments reach a statistical equilibrium in finite time. However, actual flows entail time-dependent pressure forcing and equilibrium is generally not reached. In such cases, the statistics of the evolving bubble population must be represented and evolved. Since phase-averaged models compute these moments point-wise, a low-cost algorithm for this evolution is of particular significance for large-scale simulations. We present a population-balance-based method for this purpose. The bubble dynamic coordinates are treated via a quadrature moment method and conditioned on the equilibrium bubble size. Statistics in the equilibrium bubble size coordinate are computed using a fixed quadrature rule and averaged over the period of bubble oscillation. Results show that two quadrature points in each of the bubble dynamic coordinates are sufficient to quantitatively reproduce key statistics. Further, averaging is shown to remove oscillatory behaviors that do not contribute to the moments. Together, this results in a method capable of tracking the bubble population statistics with significantly less computational expense than Monte Carlo approaches. The generality introduced by including statistics in the bubble dynamics coordinates is explored via acoustically excited bubble screen problems.</t>
  </si>
  <si>
    <t>A29-A30</t>
  </si>
  <si>
    <t>https://resolver.caltech.edu/CaltechAUTHORS:20211008-183534347</t>
  </si>
  <si>
    <t>10.1121/10.0004431</t>
  </si>
  <si>
    <t>@article{bryngelson2021statistics,          author = {Spencer H. Bryngelson and Tim Colonius},           title = {A statistics-based model for cavitating polydisperse bubble clouds and their two-way-flow coupling},            year = {2021},          volume = {149},            note = {{\copyright} 2021 Acoustical Society of America.},         journal = {Journal of the Acoustical Society of America},       publisher = {Acoustical Society of America},           pages = {A29--A30},           month = {April},          number = {4},             url = {https://resolver.caltech.edu/CaltechAUTHORS:20211008-183534347},        abstract = {Phase-averaged bubbly flow models require statistical moments of the evolving bubble dynamics distributions. Under step forcing, these moments reach a statistical equilibrium in finite time. However, actual flows entail time-dependent pressure forcing and equilibrium is generally not reached. In such cases, the statistics of the evolving bubble population must be represented and evolved. Since phase-averaged models compute these moments point-wise, a low-cost algorithm for this evolution is of particular significance for large-scale simulations. We present a population-balance-based method for this purpose. The bubble dynamic coordinates are treated via a quadrature moment method and conditioned on the equilibrium bubble size. Statistics in the equilibrium bubble size coordinate are computed using a fixed quadrature rule and averaged over the period of bubble oscillation. Results show that two quadrature points in each of the bubble dynamic coordinates are sufficient to quantitatively reproduce key statistics. Further, averaging is shown to remove oscillatory behaviors that do not contribute to the moments. Together, this results in a method capable of tracking the bubble population statistics with significantly less computational expense than Monte Carlo approaches. The generality introduced by including statistics in the bubble dynamics coordinates is explored via acoustically excited bubble screen problems.}}</t>
  </si>
  <si>
    <t>rigas2021nonlinear</t>
  </si>
  <si>
    <t>Rigas, Georgios/Sipp, Denis/Colonius, Tim</t>
  </si>
  <si>
    <t>Nonlinear input/output analysis: application to boundary layer transition</t>
  </si>
  <si>
    <t>We extend linear input/output (resolvent) analysis to take into account nonlinear triadic interactions by considering a finite number of harmonics in the frequency domain using the harmonic balance method. Forcing mechanisms that maximise the drag are calculated using a gradient-based ascent algorithm. By including nonlinearity in the analysis, the proposed frequency-domain framework identifies the worst-case disturbances for laminar-turbulent transition. We demonstrate the framework on a flat-plate boundary layer by considering three-dimensional spanwise-periodic perturbations triggered by a few optimal forcing modes of finite amplitude. Two types of volumetric forcing are considered, one corresponding to a single frequency/spanwise wavenumber pair, and a multi-harmonic where a harmonic frequency and wavenumber are also added. Depending on the forcing strategy, we recover a range of transition scenarios associated with K-type and H-type mechanisms, including oblique and planar Tollmien–Schlichting waves, streaks and their breakdown. We show that nonlinearity plays a critical role in optimising growth by combining and redistributing energy between the linear mechanisms and the higher perturbation harmonics. With a very limited range of frequencies and wavenumbers, the calculations appear to reach the early stages of the turbulent regime through the generation and breakdown of hairpin and quasi-streamwise staggered vortices.</t>
  </si>
  <si>
    <t>https://resolver.caltech.edu/CaltechAUTHORS:20200311-160934521</t>
  </si>
  <si>
    <t>Boeing Company Strategic Research and Development Relationship</t>
  </si>
  <si>
    <t>10.1017/jfm.2020.982</t>
  </si>
  <si>
    <t>@article{rigas2021nonlinear,           month = {March},           pages = {Art. No. A15},         journal = {Journal of Fluid Mechanics},       publisher = {Cambridge University Press},            note = {{\copyright} The Author(s), 2021. Published by Cambridge University Press. Received 24 January 2020; revised 1 November 2020; accepted 2 November 2020. We would like to thank U. Rist for providing the details for the boundary conditions used in the DNS (Rist \&amp; Fasel 1995). This work was initiated while D.S. was Visiting Associate at Caltech. G.R. and T.C. also acknowledge the support of the Boeing Company through a Strategic Research and Development Relationship Agreement CT-BA-GTA-1. The authors report no conflict of interest.},          volume = {911},           title = {Nonlinear input/output analysis: application to boundary layer transition},            year = {2021},          author = {Georgios Rigas and Denis Sipp and Tim Colonius},             url = {https://resolver.caltech.edu/CaltechAUTHORS:20200311-160934521},        abstract = {We extend linear input/output (resolvent) analysis to take into account nonlinear triadic interactions by considering a finite number of harmonics in the frequency domain using the harmonic balance method. Forcing mechanisms that maximise the drag are calculated using a gradient-based ascent algorithm. By including nonlinearity in the analysis, the proposed frequency-domain framework identifies the worst-case disturbances for laminar-turbulent transition. We demonstrate the framework on a flat-plate boundary layer by considering three-dimensional spanwise-periodic perturbations triggered by a few optimal forcing modes of finite amplitude. Two types of volumetric forcing are considered, one corresponding to a single frequency/spanwise wavenumber pair, and a multi-harmonic where a harmonic frequency and wavenumber are also added. Depending on the forcing strategy, we recover a range of transition scenarios associated with K-type and H-type mechanisms, including oblique and planar Tollmien?Schlichting waves, streaks and their breakdown. We show that nonlinearity plays a critical role in optimising growth by combining and redistributing energy between the linear mechanisms and the higher perturbation harmonics. With a very limited range of frequencies and wavenumbers, the calculations appear to reach the early stages of the turbulent regime through the generation and breakdown of hairpin and quasi-streamwise staggered vortices.},        keywords = {transition to turbulence, boundary layer stability}}</t>
  </si>
  <si>
    <t>mancia2021acoustic</t>
  </si>
  <si>
    <t>Mancia, Lauren/Yang, Jin/Spratt, Jean-Sebastien/Sukovich, Jonathan R./Xu, Zhen/Colonius, Tim/Franck, Christian/Johnsen, Eric</t>
  </si>
  <si>
    <t>Acoustic cavitation rheometry</t>
  </si>
  <si>
    <t>Soft Matter</t>
  </si>
  <si>
    <t>Characterization of soft materials is challenging due to their high compliance and the strain-rate dependence of their mechanical properties. The inertial microcavitation-based high strain-rate rheometry (IMR) method [Estrada et al., J. Mech. Phys. Solids, 2018, 112, 291–317] combines laser-induced cavitation measurements with a model for the bubble dynamics to measure local properties of polyacrylamide hydrogel under high strain-rates from 10³ to 10⁸ s⁻¹. While promising, laser-induced cavitation involves plasma formation and optical breakdown during nucleation, a process that could alter local material properties before measurements are obtained. In the present study, we extend the IMR method to another means to generate cavitation, namely high-amplitude focused ultrasound, and apply the resulting acoustic-cavitation-based IMR to characterize the mechanical properties of agarose hydrogels. Material properties including viscosity, elastic constants, and a stress-free bubble radius are inferred from bubble radius histories in 0.3% and 1% agarose gels. An ensemble-based data assimilation is used to further help interpret the obtained estimates. The resulting parameter distributions are consistent with available measurements of agarose gel properties and with expected trends related to gel concentration and high strain-rate loading. Our findings demonstrate the utility of applying IMR and data assimilation methods with single-bubble acoustic cavitation data for measurement of viscoelastic properties.</t>
  </si>
  <si>
    <t>Royal Society of Chemistry</t>
  </si>
  <si>
    <t>2931-2941</t>
  </si>
  <si>
    <t>https://resolver.caltech.edu/CaltechAUTHORS:20210122-092028610</t>
  </si>
  <si>
    <t>Office of Naval Research (ONR)</t>
  </si>
  <si>
    <t>N00014-18-1-2625</t>
  </si>
  <si>
    <t>10.1039/d0sm02086a</t>
  </si>
  <si>
    <t>1744-683X</t>
  </si>
  <si>
    <t>@article{mancia2021acoustic,          author = {Lauren Mancia and Jin Yang and Jean-Sebastien Spratt and Jonathan R. Sukovich and Zhen Xu and Tim Colonius and Christian Franck and Eric Johnsen},            note = {{\copyright} 2021 The Royal Society of Chemistry. Submitted 22 Nov 2020; Accepted 04 Feb 2021; First published        05 Feb 2021. This work was supported by ONR Grant No. N00014-18-1-2625 (under Dr Timothy Bentley). There are no conflicts to declare.},          volume = {17},            year = {2021},           title = {Acoustic cavitation rheometry},           pages = {2931--2941},       publisher = {Royal Society of Chemistry},         journal = {Soft Matter},          number = {10},           month = {March},             url = {https://resolver.caltech.edu/CaltechAUTHORS:20210122-092028610},        abstract = {Characterization of soft materials is challenging due to their high compliance and the strain-rate dependence of their mechanical properties. The inertial microcavitation-based high strain-rate rheometry (IMR) method [Estrada et al., J. Mech. Phys. Solids, 2018, 112, 291?317] combines laser-induced cavitation measurements with a model for the bubble dynamics to measure local properties of polyacrylamide hydrogel under high strain-rates from 10? to 10{$^8$} s{$^-$}?. While promising, laser-induced cavitation involves plasma formation and optical breakdown during nucleation, a process that could alter local material properties before measurements are obtained. In the present study, we extend the IMR method to another means to generate cavitation, namely high-amplitude focused ultrasound, and apply the resulting acoustic-cavitation-based IMR to characterize the mechanical properties of agarose hydrogels. Material properties including viscosity, elastic constants, and a stress-free bubble radius are inferred from bubble radius histories in 0.3\% and 1\% agarose gels. An ensemble-based data assimilation is used to further help interpret the obtained estimates. The resulting parameter distributions are consistent with available measurements of agarose gel properties and with expected trends related to gel concentration and high strain-rate loading. Our findings demonstrate the utility of applying IMR and data assimilation methods with single-bubble acoustic cavitation data for measurement of viscoelastic properties.}}</t>
  </si>
  <si>
    <t>huertas2021dynamics</t>
  </si>
  <si>
    <t>Huertas-Cerdeira, Cecilia/Goza, Andres/Sader, John E./Colonius, Tim/Gharib, Morteza</t>
  </si>
  <si>
    <t>Dynamics of an inverted cantilever plate at moderate angle of attack</t>
  </si>
  <si>
    <t>The dynamics of a cantilever plate clamped at its trailing edge and placed at a moderate angle (α≤30∘) to a uniform flow are investigated experimentally and numerically, and a large experimental data set is provided. The dynamics are shown to differ significantly from the zero-angle-of-attack case, commonly called the inverted-flag configuration. Four distinct dynamical regimes arise at non-zero angles: a small oscillation around a small-deflection equilibrium (deformed regime), a small-amplitude flapping motion, a large-amplitude flapping motion and a small oscillation around a large-deflection equilibrium (deflected regime). The small- and large-amplitude flapping motions are shown to be produced by different physical mechanisms. The small-amplitude flapping motion appears gradually as the flow speed is increased and is consistent with a limit-cycle oscillation caused by the quasi-steady fluid forcing. The large-amplitude flapping motion is observed to appear at a constant critical flow speed that is independent of angle of attack. Its characteristics match those of the large-amplitude vortex-induced vibration present at zero angle of attack. The flow speed at which the plate enters the deflected regime decreases linearly as the angle of attack is increased, causing the flapping motion to disappear for angles of attack greater than α≈28∘. Finally, the effect of aspect ratio on the plate dynamics is considered, with a plate of reduced aspect ratio being shown to lack a sharp distinction between flapping regimes for α&gt;8∘.</t>
  </si>
  <si>
    <t>Art. No. A20</t>
  </si>
  <si>
    <t>https://resolver.caltech.edu/CaltechAUTHORS:20200624-090733478</t>
  </si>
  <si>
    <t>Gordon and Betty Moore Foundation/Bosch Energy Research Network/Air Force Office of Scientific Research (AFOSR)/Australian Research Council</t>
  </si>
  <si>
    <t>07.23.CS.15/FA9550-14-1-0328/CE170100026</t>
  </si>
  <si>
    <t>10.1017/jfm.2020.922</t>
  </si>
  <si>
    <t>@article{huertas2021dynamics,           pages = {Art. No. A20},         journal = {Journal of Fluid Mechanics},       publisher = {Cambridge University Press},           month = {February},          author = {Cecilia Huertas-Cerdeira and Andres Goza and John E. Sader and Tim Colonius and Morteza Gharib},          volume = {909},            note = {{\copyright} The Author(s), 2020. Published by Cambridge University Press. Received 15 May 2020; revised 16 October 2020; accepted 17 October 2020. C.H.-C. and M.G. acknowledge funding from the Gordon and Betty Moore Foundation. A.G. and T.C. acknowledge funding from Robert Bosch LLC through the Bosch Energy Research Network Grant (grant number 07.23.CS.15), and from the AFOSR (grant number FA9550-14-1-0328). J.S. acknowledges funding from the Australian Research Council Centre of Excellence in Exciton Science (CE170100026) and the Australian Research Council grants scheme. The authors report no conflict of interest.},           title = {Dynamics of an inverted cantilever plate at moderate angle of attack},            year = {2021},        abstract = {The dynamics of a cantilever plate clamped at its trailing edge and placed at a moderate angle ({\ensuremath{\alpha}}{$\leq$}30?) to a uniform flow are investigated experimentally and numerically, and a large experimental data set is provided. The dynamics are shown to differ significantly from the zero-angle-of-attack case, commonly called the inverted-flag configuration. Four distinct dynamical regimes arise at non-zero angles: a small oscillation around a small-deflection equilibrium (deformed regime), a small-amplitude flapping motion, a large-amplitude flapping motion and a small oscillation around a large-deflection equilibrium (deflected regime). The small- and large-amplitude flapping motions are shown to be produced by different physical mechanisms. The small-amplitude flapping motion appears gradually as the flow speed is increased and is consistent with a limit-cycle oscillation caused by the quasi-steady fluid forcing. The large-amplitude flapping motion is observed to appear at a constant critical flow speed that is independent of angle of attack. Its characteristics match those of the large-amplitude vortex-induced vibration present at zero angle of attack. The flow speed at which the plate enters the deflected regime decreases linearly as the angle of attack is increased, causing the flapping motion to disappear for angles of attack greater than {\ensuremath{\alpha}}{$\approx$}28?. Finally, the effect of aspect ratio on the plate dynamics is considered, with a plate of reduced aspect ratio being shown to lack a sharp distinction between flapping regimes for {\ensuremath{\alpha}}{\ensuremath{&gt;}}8?.},             url = {https://resolver.caltech.edu/CaltechAUTHORS:20200624-090733478},        keywords = {flow?structure interactions, vortex shedding, nonlinear instability}}</t>
  </si>
  <si>
    <t>antonialli2021amplitude</t>
  </si>
  <si>
    <t>Antonialli, Luigi A./Cavalieri, André V. G./Schmidt, Oliver T./Colonius, Tim/Jordan, Peter/Towne, Aaron/Brès, Guillaume A.</t>
  </si>
  <si>
    <t>Amplitude Scaling of Wave Packets in Turbulent Jets</t>
  </si>
  <si>
    <t>This paper studies the amplitude of large-scale coherent wave-packet structures in jets, modeled by the parabolized stability equations (PSEs). Linear PSEs can retrieve the shape of the wave packets, but linearity leads to solutions with a free amplitude, which has traditionally been obtained in an ad hoc manner using limited data. We systematically determine the free amplitude as a function of frequency and azimuthal wave number by comparing the fluctuation fields retrieved from PSEs with coherent structures educed from large-eddy simulation data using spectral proper orthogonal decomposition. The wave-packet amplitude is shown to decay exponentially with the Strouhal number for axisymmetric and helical modes at both Mach numbers considered in the study: 0.4 and 0.9. Analytical fit functions are proposed, and the scaled wave packets provide reasonable reconstructions of pressure and velocity spectra on the jet centerline and lip line over a range of streamwise positions.</t>
  </si>
  <si>
    <t>AIAA</t>
  </si>
  <si>
    <t>559-568</t>
  </si>
  <si>
    <t>https://resolver.caltech.edu/CaltechAUTHORS:20201208-105036247</t>
  </si>
  <si>
    <t>Coordenação de Aperfeiçoamento de Pessoal de Nível Superior (CAPES)/Financiadora de Estudos e Projetos (FINEP)/Embraer</t>
  </si>
  <si>
    <t>137/18</t>
  </si>
  <si>
    <t>10.2514/1.j059599</t>
  </si>
  <si>
    <t>0001-1452</t>
  </si>
  <si>
    <t>@article{antonialli2021amplitude,           month = {February},          number = {2},       booktitle = {2018 AIAA/CEAS Aeroacoustics Conference},       publisher = {AIAA},         journal = {AIAA Journal},           pages = {559--568},            year = {2021},           title = {Amplitude Scaling of Wave Packets in Turbulent Jets},            note = {{\copyright} 2020 by The Authors. Published by the American Institute of Aeronautics and Astronautics, Inc., with permission. Presented as Paper 2018-2978 at the 2018 AIAA/CEAS Aeroacoustics Conference, Atlanta, GA, June 25?29, 2018; received 18 March 2020; revision received 18 August 2020; accepted for publication 19 October 2020; published online 8 December 2020. Luigi Antonialli had financial support from Coordena{\c c}{\~a}o de Aperfei{\c c}oamento de Pessoal de N{\'i}vel Superior (Capes) by a M.S. scholarship. This project had funding from Financiadora de Estudos e Projetos (FINEP) and Embraer through grant 137/18. The large-eddy simulation studies were supported by Naval Air Systems Command Small Business Innovation Research (NAVAIR SBIR) projects with computational resources provided by the U.S. Department of Defense?s High Performance Computing Modernization Program (HPCMP). The authors acknowledge Kenzo Sasaki for providing the data and code used in this paper, as well as Instituto Tecnol{\'o}gico de Aeron{\'a}utica (ITA) for supporting this project with the necessary resources.},          volume = {59},          author = {Luigi A. Antonialli and Andr{\'e} V. G. Cavalieri and Oliver T. Schmidt and Tim Colonius and Peter Jordan and Aaron Towne and Guillaume A. Br{\`e}s},        abstract = {This paper studies the amplitude of large-scale coherent wave-packet structures in jets, modeled by the parabolized stability equations (PSEs). Linear PSEs can retrieve the shape of the wave packets, but linearity leads to solutions with a free amplitude, which has traditionally been obtained in an ad hoc manner using limited data. We systematically determine the free amplitude as a function of frequency and azimuthal wave number by comparing the fluctuation fields retrieved from PSEs with coherent structures educed from large-eddy simulation data using spectral proper orthogonal decomposition. The wave-packet amplitude is shown to decay exponentially with the Strouhal number for axisymmetric and helical modes at both Mach numbers considered in the study: 0.4 and 0.9. Analytical fit functions are proposed, and the scaled wave packets provide reasonable reconstructions of pressure and velocity spectra on the jet centerline and lip line over a range of streamwise positions.},             url = {https://resolver.caltech.edu/CaltechAUTHORS:20201208-105036247}}</t>
  </si>
  <si>
    <t>yu2021dynamics</t>
  </si>
  <si>
    <t>Yu, Ke/Colonius, Tim/Pullin, D. I./Winckelmans, Grégoire</t>
  </si>
  <si>
    <t>Dynamics and decay of a spherical region of turbulence in free space</t>
  </si>
  <si>
    <t>We perform direct numerical simulation and large-eddy simulation of an initially spherical region of turbulence evolving in free space. The computations are performed with a lattice Green's function method, which allows the exact free-space boundary conditions to be imposed on a compact vortical region. Large-eddy simulations are conducted with the stretched vortex subgrid stress model. The initial condition is spherically windowed, isotropic homogeneous incompressible turbulence. We study the spectrum and statistics of the decaying turbulence and compare the results with decaying isotropic turbulence, including cases representing different low-wavenumber behaviour of the energy spectrum (i.e. k² versus k⁴). At late times the turbulent sphere expands with both mean radius and integral scale showing similar timewise growth exponents. The low-wavenumber behaviour has little effect on the inertial scales, and we find that decay rates follow the predictions of Saffman (J. Fluid Mech., vol. 27, 1967, pp. 581–593) in both cases, at least until approximately 400 initial eddy turnover times. The boundary of the spherical region develops intermittency and features ejections of vortex rings. These are shown to occur at the integral scale of the initial turbulence field and are hypothesized to occur due to a local imbalance of impulse on this scale.</t>
  </si>
  <si>
    <t>Art. No. A19</t>
  </si>
  <si>
    <t>https://resolver.caltech.edu/CaltechAUTHORS:20201012-140154360</t>
  </si>
  <si>
    <t>Office of Naval Research (ONR)/Air Force Office of Scientific Research (AFOSR)</t>
  </si>
  <si>
    <t>N00014-16-1-2734/FA9550-18-1-0440</t>
  </si>
  <si>
    <t>10.1017/jfm.2020.818</t>
  </si>
  <si>
    <t>@article{yu2021dynamics,            year = {2021},           title = {Dynamics and decay of a spherical region of turbulence in free space},            note = {{\copyright} 2020 The Author(s). Published by Cambridge University Press. Received 1 June 2020; revised 20 August 2020; accepted 22 September 2020. Published online by Cambridge University Press:  27 November 2020. This work was supported by the ONR grant no. N00014-16-1-2734 and the AFOSR/UCLA grant no. FA9550-18-1-0440. The authors report no conflict of interest.},          volume = {907},          author = {Ke Yu and Tim Colonius and D. I. Pullin and Gr{\'e}goire Winckelmans},           month = {January},         journal = {Journal of Fluid Mechanics},       publisher = {Cambridge University Press},           pages = {Art. No. A19},        abstract = {We perform direct numerical simulation and large-eddy simulation of an initially spherical region of turbulence evolving in free space. The computations are performed with a lattice Green's function method, which allows the exact free-space boundary conditions to be imposed on a compact vortical region. Large-eddy simulations are conducted with the stretched vortex subgrid stress model. The initial condition is spherically windowed, isotropic homogeneous incompressible turbulence. We study the spectrum and statistics of the decaying turbulence and compare the results with decaying isotropic turbulence, including cases representing different low-wavenumber behaviour of the energy spectrum (i.e. k? versus k{$^4$}). At late times the turbulent sphere expands with both mean radius and integral scale showing similar timewise growth exponents. The low-wavenumber behaviour has little effect on the inertial scales, and we find that decay rates follow the predictions of Saffman (J. Fluid Mech., vol. 27, 1967, pp. 581?593) in both cases, at least until approximately 400 initial eddy turnover times. The boundary of the spherical region develops intermittency and features ejections of vortex rings. These are shown to occur at the integral scale of the initial turbulence field and are hypothesized to occur due to a local imbalance of impulse on this scale.},             url = {https://resolver.caltech.edu/CaltechAUTHORS:20201012-140154360},        keywords = {turbulence simulation, turbulence theory}}</t>
  </si>
  <si>
    <t>an2021lift</t>
  </si>
  <si>
    <t>An, Xuanhong/Williams, David R./Eldredge, Jeff D./Colonius, Tim</t>
  </si>
  <si>
    <t>Lift coefficient estimation for a rapidly pitching airfoil</t>
  </si>
  <si>
    <t>Experiments in Fluids</t>
  </si>
  <si>
    <t>We develop a method for estimating the instantaneous lift coefficient on a rapidly pitching airfoil that uses a small number of pressure sensors and a measurement of the angle of attack. The approach assimilates four surface pressure measurements with a modified nonlinear state space model (Goman–Khrabrov model) through a Kalman filter. The error of lift coefficient estimates based only on a weighted-sum of the measured pressures are found to be noisy and biased, which leads to inaccurate estimates. The estimate is improved by including the predictive model in an conventional Kalman filter. The Goman–Khrabrov model is shown to be a linear parameter-varying system and can therefore be used in the Kalman filter without the need for linearization. Additional improvement is realized by modifying the algorithm to provide more accurate estimate of the lift coefficient. The improved Kalman filtering approach results in a bias-free lift coefficient estimate that is more precise than either the pressure-based estimate or the Goman–Khrabrov model on their own. The new method will enable performance enhancements in aerodynamic systems whose performance relies on lift.</t>
  </si>
  <si>
    <t>Art. No. 11</t>
  </si>
  <si>
    <t>https://resolver.caltech.edu/CaltechAUTHORS:20210121-111627081</t>
  </si>
  <si>
    <t>Air Force Office of Scientific Research (AFOSR)/Air Force Office of Scientific Research (AFOSR)/Office of Naval Research (ONR)</t>
  </si>
  <si>
    <t>FA9550-18-1-0440/FA9550-14-1-0328/N00014-14-1-0533</t>
  </si>
  <si>
    <t>10.1007/s00348-020-03105-3</t>
  </si>
  <si>
    <t>0723-4864</t>
  </si>
  <si>
    <t>@article{an2021lift,           pages = {Art. No. 11},         journal = {Experiments in Fluids},       publisher = {Springer},          number = {1},           month = {January},          author = {Xuanhong An and David R. Williams and Jeff D. Eldredge and Tim Colonius},          volume = {62},            note = {{\copyright} 2021 Springer-Verlag GmbH Germany, part of Springer Nature. Received 30 April 2020; Revised 07 October 2020; Accepted 19 November 2020; Published 08 January 2021. The support for this work by the US Air Force Office of Scientific Research FA9550-18-1-0440 with program manager Gregg Abate is gratefully acknowledged. Supported under the US Air Force Office of Scientific Research FA9550-14-1-0328 with program manager Douglas Smith is also gratefully acknowledged. The first author would like to thank the supported under ONR MURI Grant N00014-14-1-0533 with program manager Robert Brizzolara. The insightful suggestions from Professor C. Rowley and S. Otto at Princeton University are sincerely appreciated. The authors declare that they have no conflict of interest.},            year = {2021},           title = {Lift coefficient estimation for a rapidly pitching airfoil},        abstract = {We develop a method for estimating the instantaneous lift coefficient on a rapidly pitching airfoil that uses a small number of pressure sensors and a measurement of the angle of attack. The approach assimilates four surface pressure measurements with a modified nonlinear state space model (Goman?Khrabrov model) through a Kalman filter. The error of lift coefficient estimates based only on a weighted-sum of the measured pressures are found to be noisy and biased, which leads to inaccurate estimates. The estimate is improved by including the predictive model in an conventional Kalman filter. The Goman?Khrabrov model is shown to be a linear parameter-varying system and can therefore be used in the Kalman filter without the need for linearization. Additional improvement is realized by modifying the algorithm to provide more accurate estimate of the lift coefficient. The improved Kalman filtering approach results in a bias-free lift coefficient estimate that is more precise than either the pressure-based estimate or the Goman?Khrabrov model on their own. The new method will enable performance enhancements in aerodynamic systems whose performance relies on lift.},             url = {https://resolver.caltech.edu/CaltechAUTHORS:20210121-111627081}}</t>
  </si>
  <si>
    <t>schmidt2020guide</t>
  </si>
  <si>
    <t>Schmidt, Oliver T/Colonius, Tim</t>
  </si>
  <si>
    <t>Guide to Spectral Proper Orthogonal Decomposition</t>
  </si>
  <si>
    <t>This paper discusses the spectral proper orthogonal decomposition and its use in identifying modes, or structures, in flow data. A specific algorithm based on estimating the cross-spectral density tensor with Welch’s method is presented, and guidance is provided on selecting data sampling parameters and understanding tradeoffs among them in terms of bias, variability, aliasing, and leakage. Practical implementation issues, including dealing with large datasets, are discussed and illustrated with examples involving experimental and computational turbulent flow data.</t>
  </si>
  <si>
    <t>1023-1033</t>
  </si>
  <si>
    <t>https://authors.library.caltech.edu/records/gcvbg-5ks79</t>
  </si>
  <si>
    <t xml:space="preserve">Office of Naval ResearchN00014-16-1-2445. </t>
  </si>
  <si>
    <t>10.2514/1.J058809</t>
  </si>
  <si>
    <t>@article{schmidt2020guide,title={Guide to spectral proper orthogonal decomposition}, author={Schmidt, Oliver T and Colonius, Tim}, journal={Aiaa journal}, volume={58}, number={3}, pages={1023--1033}, year={2020}, publisher={American Institute of Aeronautics and Astronautics}}</t>
  </si>
  <si>
    <t>dorschner2020formation</t>
  </si>
  <si>
    <t>Dorschner, Benedikt/Biasiori-Poulanges, Luc/Schmidmayer, Kevin/El-Rabii, Hazem/Colonius, Tim</t>
  </si>
  <si>
    <t>On the formation and recurrent shedding of ligaments in droplet aerobreakup</t>
  </si>
  <si>
    <t>The breakup of water droplets when exposed to high-speed gas flows is investigated using both high-magnification shadowgraphy experiments as well as fully three-dimensional numerical simulations, which account for viscous as well as capillary effects. After thorough validation of the simulations with respect to the experiments, we elucidate the ligament formation process and the effect of surface tension. By Fourier decomposition of the flow field, we observe the development of specific azimuthal modes, which destabilize the liquid sheet surrounding the droplet. Eventually, the liquid sheet is ruptured, which leads to the formation of ligaments. We further observe the ligament formation and shedding to be a recurrent process. While the first ligament shedding weakly depends on the Weber number, subsequent shedding processes seem to be driven primarily by inertia and the vortex shedding in the wake of the deformed droplet.</t>
  </si>
  <si>
    <t>https://resolver.caltech.edu/CaltechAUTHORS:20200427-080644291</t>
  </si>
  <si>
    <t>Région Nouvelle-Aquitaine/Contrat de plan État-région/Swiss National Science Foundation (SNSF)/NSF</t>
  </si>
  <si>
    <t>2017-1R50115/P2EZP2_178436/CTS-120005</t>
  </si>
  <si>
    <t>10.1017/jfm.2020.699</t>
  </si>
  <si>
    <t>@article{dorschner2020formation,           title = {On the formation and recurrent shedding of ligaments in droplet aerobreakup},            year = {2020},            note = {{\copyright} 2020 Published by Cambridge University Press. Received 2 March 2020; revised 13 May 2020; accepted 14 August 2020. The experimental work (L.B.P. and H.E.R.) was supported by the R{\'e}gion Nouvelle-Aquitaine as part of the SEIGLE project (2017-1R50115) and the CPER FEDER project. B.D. acknowledges support from the Swiss National Science Foundation Grant No. P2EZP2\_178436. Computations associated with parallel performance have utilized the Extreme Science and Engineering Discovery Environment, which is supported by the National Science Foundation grant number CTS120005. The authors report no conflict of interest.},          volume = {904},          author = {Benedikt Dorschner and Luc Biasiori-Poulanges and Kevin Schmidmayer and Hazem El-Rabii and Tim Colonius},           month = {December},         journal = {Journal of Fluid Mechanics},       publisher = {Cambridge University Press},           pages = {Art. No. A20},        keywords = {high-speed flow, breakup/coalescence, aerosols/atomization},        abstract = {The breakup of water droplets when exposed to high-speed gas flows is investigated using both high-magnification shadowgraphy experiments as well as fully three-dimensional numerical simulations, which account for viscous as well as capillary effects. After thorough validation of the simulations with respect to the experiments, we elucidate the ligament formation process and the effect of surface tension. By Fourier decomposition of the flow field, we observe the development of specific azimuthal modes, which destabilize the liquid sheet surrounding the droplet. Eventually, the liquid sheet is ruptured, which leads to the formation of ligaments. We further observe the ligament formation and shedding to be a recurrent process. While the first ligament shedding weakly depends on the Weber number, subsequent shedding processes seem to be driven primarily by inertia and the vortex shedding in the wake of the deformed droplet.},             url = {https://resolver.caltech.edu/CaltechAUTHORS:20200427-080644291}}</t>
  </si>
  <si>
    <t>karban2020ambiguity</t>
  </si>
  <si>
    <t>Karban, U./Bugeat, B./Martini, E./Towne, A./Cavalieri, A. V. G./Lesshafft, L./Agarwal, A./Jordan, P./Colonius, T.</t>
  </si>
  <si>
    <t>Ambiguity in mean-flow-based linear analysis</t>
  </si>
  <si>
    <t>Linearisation of the Navier–Stokes equations about the mean of a turbulent flow forms the foundation of popular models for energy amplification and coherent structures, including resolvent analysis. While the Navier–Stokes equations can be equivalently written using many different sets of dependent variables, we show that the properties of the linear operator obtained via linearisation about the mean depend on the variables in which the equations are written prior to linearisation, and can be modified under nonlinear transformation of variables. For example, we show that using primitive and conservative variables leads to differences in the singular values and modes of the resolvent operator for turbulent jets, and that the differences become more severe as variable-density effects increase. This lack of uniqueness of mean-flow-based linear analysis provides new opportunities for optimising models by specific choice of variables while also highlighting the importance of carefully accounting for the nonlinear terms that act as a forcing on the resolvent operator.</t>
  </si>
  <si>
    <t>https://resolver.caltech.edu/CaltechAUTHORS:20200824-094426276</t>
  </si>
  <si>
    <t>European Research Council (ERC)</t>
  </si>
  <si>
    <t>10.1017/jfm.2020.566</t>
  </si>
  <si>
    <t>@article{karban2020ambiguity,       publisher = {Cambridge University Press},         journal = {Journal of Fluid Mechanics},           pages = {Art. No. R5},           month = {October},          author = {U. Karban and B. Bugeat and E. Martini and A. Towne and A. V. G. Cavalieri and L. Lesshafft and A. Agarwal and P. Jordan and T. Colonius},           title = {Ambiguity in mean-flow-based linear analysis},            year = {2020},          volume = {900},            note = {{\copyright} The Author(s), 2020. Published by Cambridge University Press. Received 12 May 2020; revised 27 June 2020; accepted 6 July 2020. Published online by Cambridge University Press: 06 August 2020. This work has received funding from the Clean Sky 2 Joint Undertaking under the European Union's Horizon 2020 research and innovation programme under grant agreement no. 785303. The authors report no conflict of interest.},        abstract = {Linearisation of the Navier?Stokes equations about the mean of a turbulent flow forms the foundation of popular models for energy amplification and coherent structures, including resolvent analysis. While the Navier?Stokes equations can be equivalently written using many different sets of dependent variables, we show that the properties of the linear operator obtained via linearisation about the mean depend on the variables in which the equations are written prior to linearisation, and can be modified under nonlinear transformation of variables. For example, we show that using primitive and conservative variables leads to differences in the singular values and modes of the resolvent operator for turbulent jets, and that the differences become more severe as variable-density effects increase. This lack of uniqueness of mean-flow-based linear analysis provides new opportunities for optimising models by specific choice of variables while also highlighting the importance of carefully accounting for the nonlinear terms that act as a forcing on the resolvent operator.},             url = {https://resolver.caltech.edu/CaltechAUTHORS:20200824-094426276},        keywords = {jet noise}}</t>
  </si>
  <si>
    <t>trummler2020near</t>
  </si>
  <si>
    <t>Trummler, Theresa/Bryngelson, Spencer H./Schmidmayer, Kevin/Schmidt, Steffen J./Colonius, Tim/Adams, Nikolaus A.</t>
  </si>
  <si>
    <t>Near-surface dynamics of a gas bubble collapsing above a crevice</t>
  </si>
  <si>
    <t>The impact of a collapsing gas bubble above rigid, notched walls is considered. Such surface crevices and imperfections often function as bubble nucleation sites, and thus have a direct relation to cavitation-induced erosion and damage structures. A generic configuration is investigated numerically using a second-order accurate compressible multi-component flow solver in a two-dimensional axisymmetric coordinate system. Results show that the crevice geometry has a significant effect on the collapse dynamics, jet formation, subsequent wave dynamics and interactions. The wall-pressure distribution associated with erosion potential is a direct consequence of development and intensity of these flow phenomena.</t>
  </si>
  <si>
    <t>https://resolver.caltech.edu/CaltechAUTHORS:20200806-103840041</t>
  </si>
  <si>
    <t>Deutscher Akademischer Austauschdienst (DAAD)/Technical University of Munich/European Research Council (ERC)/Office of Naval Research (ONR)/Office of Naval Research (ONR)</t>
  </si>
  <si>
    <t>NANOSHOCK/N0014-18-1-2625/N0014-17-1-2676</t>
  </si>
  <si>
    <t>10.1017/jfm.2020.432</t>
  </si>
  <si>
    <t>@article{trummler2020near,           month = {September},         journal = {Journal of Fluid Mechanics},       publisher = {Cambridge University Press},           pages = {Art. No. A16},            year = {2020},           title = {Near-surface dynamics of a gas bubble collapsing above a crevice},          volume = {899},            note = {{\copyright} The Author(s), 2020. Published by Cambridge University Press. Received 13 December 2019; revised 24 March 2020; accepted 23 May 2020. Published online by Cambridge University Press: 21 July 2020. The research stay of T.T. at Caltech was supported by the Deutscher Akademischer Austauschdienst (DAAD), the TUM Graduate School, and the ERC Advanced Grant NANOSHOCK (2015). S.H.B., K.S., and T.C. acknowledge support from the US Office of Naval Research under grant numbers N0014-18-1-2625 and N0014-17-1-2676. The authors report no conflict of interest.},          author = {Theresa Trummler and Spencer H. Bryngelson and Kevin Schmidmayer and Steffen J. Schmidt and Tim Colonius and Nikolaus A. Adams},        keywords = {bubble dynamics, cavitation},        abstract = {The impact of a collapsing gas bubble above rigid, notched walls is considered. Such surface crevices and imperfections often function as bubble nucleation sites, and thus have a direct relation to cavitation-induced erosion and damage structures. A generic configuration is investigated numerically using a second-order accurate compressible multi-component flow solver in a two-dimensional axisymmetric coordinate system. Results show that the crevice geometry has a significant effect on the collapse dynamics, jet formation, subsequent wave dynamics and interactions. The wall-pressure distribution associated with erosion potential is a direct consequence of development and intensity of these flow phenomena.},             url = {https://resolver.caltech.edu/CaltechAUTHORS:20200806-103840041}}</t>
  </si>
  <si>
    <t>pickering2020liftup</t>
  </si>
  <si>
    <t>Pickering, Ethan/Rigas, Georgios/Nogueira, Petrônio A. S./Cavalieri, André V. G./Schmidt, Oliver T./Colonius, Tim</t>
  </si>
  <si>
    <t>Lift-up, Kelvin-Helmholtz and Orr mechanisms in turbulent jets</t>
  </si>
  <si>
    <t>Three amplification mechanisms present in turbulent jets, namely lift-up, Kelvin–Helmholtz and Orr, are characterized via global resolvent analysis and spectral proper orthogonal decomposition (SPOD) over a range of Mach numbers. The lift-up mechanism was recently identified in turbulent jets via local analysis by Nogueira et al. (J. Fluid Mech., vol. 873, 2019, pp. 211–237) at low Strouhal number ( St ) and non-zero azimuthal wavenumbers ( m ). In these limits, a global SPOD analysis of data from high-fidelity simulations reveals streamwise vortices and streaks similar to those found in turbulent wall-bounded flows. These structures are in qualitative agreement with the global resolvent analysis, which shows that they are a response to upstream forcing of streamwise vorticity near the nozzle exit. Analysis of mode shapes, component-wise amplitudes and sensitivity analysis distinguishes the three mechanisms and the regions of frequency–wavenumber space where each dominates, finding lift-up to be dominant as St/m→0 . Finally, SPOD and resolvent analyses of localized regions show that the lift-up mechanism is present throughout the jet, with a dominant azimuthal wavenumber inversely proportional to streamwise distance from the nozzle, with streaks of azimuthal wavenumber exceeding five near the nozzle, and wavenumbers one and two most energetic far downstream of the potential core.</t>
  </si>
  <si>
    <t>Art. No. A2</t>
  </si>
  <si>
    <t>https://resolver.caltech.edu/CaltechAUTHORS:20200122-091643948</t>
  </si>
  <si>
    <t>10.1017/jfm.2020.301</t>
  </si>
  <si>
    <t>@article{pickering2020liftup,            note = {{\copyright} 2020 The Author(s). Published by Cambridge University Press. Received 18 September 2019; revised 11 February 2020; accepted 14 April 2020. This research was supported by a grant from the Office of Naval Research (grant no. N00014-16-1-2445) with Dr S. Martens as program manager. E.P. was supported by the Department of Defense (DoD) through the National Defense Science and Engineering Graduate Fellowship (NDSEG) Program. The LES study was performed at Cascade Technologies, with support from ONR and NAVAIR SBIR project, under the supervision of Dr J. T. Spyropoulos. The main LES calculations were carried out on DoD HPC systems in ERDC DSRC. The authors report no conflict of interest.},          volume = {896},           title = {Lift-up, Kelvin-Helmholtz and Orr mechanisms in turbulent jets},            year = {2020},          author = {Ethan Pickering and Georgios Rigas and Petr{\^o}nio A. S. Nogueira and Andr{\'e} V. G. Cavalieri and Oliver T. Schmidt and Tim Colonius},           month = {August},           pages = {Art. No. A2},       publisher = {Cambridge University Press},         journal = {Journal of Fluid Mechanics},        keywords = {jets, compressible turbulence, high-speed flow},        abstract = {Three amplification mechanisms present in turbulent jets, namely lift-up, Kelvin?Helmholtz and Orr, are characterized via global resolvent analysis and spectral proper orthogonal decomposition (SPOD) over a range of Mach numbers. The lift-up mechanism was recently identified in turbulent jets via local analysis by Nogueira et al. (J. Fluid Mech., vol. 873, 2019, pp. 211?237) at low Strouhal number ( St ) and non-zero azimuthal wavenumbers ( m ). In these limits, a global SPOD analysis of data from high-fidelity simulations reveals streamwise vortices and streaks similar to those found in turbulent wall-bounded flows. These structures are in qualitative agreement with the global resolvent analysis, which shows that they are a response to upstream forcing of streamwise vorticity near the nozzle exit. Analysis of mode shapes, component-wise amplitudes and sensitivity analysis distinguishes the three mechanisms and the regions of frequency?wavenumber space where each dominates, finding lift-up to be dominant as St/m{$\rightarrow$}0 . Finally, SPOD and resolvent analyses of localized regions show that the lift-up mechanism is present throughout the jet, with a dominant azimuthal wavenumber inversely proportional to streamwise distance from the nozzle, with streaks of azimuthal wavenumber exceeding five near the nozzle, and wavenumbers one and two most energetic far downstream of the potential core.},             url = {https://resolver.caltech.edu/CaltechAUTHORS:20200122-091643948}}</t>
  </si>
  <si>
    <t>stevens2020enhancement</t>
  </si>
  <si>
    <t>Stevens, Ben/Colonius, Tim</t>
  </si>
  <si>
    <t>Enhancement of shock-capturing methods via machine learning</t>
  </si>
  <si>
    <t>In recent years, machine learning has been used to create data-driven solutions to problems for which an algorithmic solution is intractable, as well as fine-tuning existing algorithms. This research applies machine learning to the development of an improved finite-volume method for simulating PDEs with discontinuous solutions. Shock-capturing methods make use of nonlinear switching functions that are not guaranteed to be optimal. Because data can be used to learn nonlinear relationships, we train a neural network to improve the results of a fifth-order WENO method. We post-process the outputs of the neural network to guarantee that the method is consistent. The training data consist of the exact mapping between cell averages and interpolated values for a set of integrable functions that represent waveforms we would expect to see while simulating a PDE. We demonstrate our method on linear advection of a discontinuous function, the inviscid Burgers’ equation, and the 1-D Euler equations. For the latter, we examine the Shu–Osher model problem for turbulence–shock wave interactions. We find that our method outperforms WENO in simulations where the numerical solution becomes overly diffused due to numerical viscosity.</t>
  </si>
  <si>
    <t>483-496</t>
  </si>
  <si>
    <t>https://resolver.caltech.edu/CaltechAUTHORS:20200526-131556031</t>
  </si>
  <si>
    <t>10.1007/s00162-020-00531-1</t>
  </si>
  <si>
    <t>@article{stevens2020enhancement,           month = {August},          number = {4},         journal = {Theoretical and Computational Fluid Dynamics},       publisher = {Springer},           pages = {483--496},            year = {2020},           title = {Enhancement of shock-capturing methods via machine learning},          volume = {34},            note = {{\copyright} 202 Springer. Received 31 October 2019; Accepted 21 April 2020; Published 23 May 2020. This material is based upon work supported by the National Science Foundation Graduate Research Fellowship under Grant No. 1745301. The authors declare that they have no conflict of interest.},          author = {Ben Stevens and Tim Colonius},             url = {https://resolver.caltech.edu/CaltechAUTHORS:20200526-131556031},        abstract = {In recent years, machine learning has been used to create data-driven solutions to problems for which an algorithmic solution is intractable, as well as fine-tuning existing algorithms. This research applies machine learning to the development of an improved finite-volume method for simulating PDEs with discontinuous solutions. Shock-capturing methods make use of nonlinear switching functions that are not guaranteed to be optimal. Because data can be used to learn nonlinear relationships, we train a neural network to improve the results of a fifth-order WENO method. We post-process the outputs of the neural network to guarantee that the method is consistent. The training data consist of the exact mapping between cell averages and interpolated values for a set of integrable functions that represent waveforms we would expect to see while simulating a PDE. We demonstrate our method on linear advection of a discontinuous function, the inviscid Burgers? equation, and the 1-D Euler equations. For the latter, we examine the Shu?Osher model problem for turbulence?shock wave interactions. We find that our method outperforms WENO in simulations where the numerical solution becomes overly diffused due to numerical viscosity.},        keywords = {Shock capturing; Machine learning; Fluid mechanics}}</t>
  </si>
  <si>
    <t>wilson2020tracheotomy</t>
  </si>
  <si>
    <t>Wilson, Byron/Yen, Harrison/Young, Ethan/Eldredge, Jeff D./Colonius, Tim</t>
  </si>
  <si>
    <t>Tracheotomy device</t>
  </si>
  <si>
    <t>An aspect of the disclosure is related to a medical device for providing an air passageway through a neck of a patient. In one embodiment, the medical device may include: a neckband configured to extend around the neck of the patient, the neckband including a connector positioned along a length of the neckband for positioning along an anterior part of the neck of the patient, the connector including a connector through hole; a cannula having an elongated tube extending from a connecting head, the elongated tube being configured to extend into a trachea of the patient and including an inner passageway, the connecting head having a through hole that is continuous with the inner passageway of the elongated tube thereby allowing air to pass through the cannula into the trachea, the connecting head having an outer diameter that is sized to have a friction fit with the connector through hole.</t>
  </si>
  <si>
    <t>U.S. Patent Office</t>
  </si>
  <si>
    <t>https://resolver.caltech.edu/CaltechAUTHORS:20211008-225804351</t>
  </si>
  <si>
    <t>@misc{wilson2020tracheotomy,           month = {July},       publisher = {U.S. Patent Office},            note = {Application filed: 2018-08-23Application published: 2020-07-16.Patent status: pending.CROSS REFERENCE TO RELATED APPLICATION: The current application claims priority to U.S. Provisional Application No. 62 / 549,663 filed on Aug. 24, 2017, the contents of which are hereby fully incorporated by reference.},         address = {Washington, DC},            year = {2020},           title = {Tracheotomy device},          author = {Byron Wilson and Harrison Yen and Ethan Young and Jeff D. Eldredge and Tim Colonius},        abstract = {An aspect of the disclosure is related to a medical device for providing an air passageway through a neck of a patient. In one embodiment, the medical device may include: a neckband configured to extend around the neck of the patient, the neckband including a connector positioned along a length of the neckband for positioning along an anterior part of the neck of the patient, the connector including a connector through hole; a cannula having an elongated tube extending from a connecting head, the elongated tube being configured to extend into a trachea of the patient and including an inner passageway, the connecting head having a through hole that is continuous with the inner passageway of the elongated tube thereby allowing air to pass through the cannula into the trachea, the connecting head having an outer diameter that is sized to have a friction fit with the connector through hole.},             url = {https://resolver.caltech.edu/CaltechAUTHORS:20211008-225804351}}</t>
  </si>
  <si>
    <t>bryngelson2020qbmmlib</t>
  </si>
  <si>
    <t>Bryngelson, Spencer H./Colonius, Tim/Fox, Rodney O.</t>
  </si>
  <si>
    <t>QBMMlib: A library of quadrature-based moment methods</t>
  </si>
  <si>
    <t>SoftwareX</t>
  </si>
  <si>
    <t>QBMMlib is an open source package of quadrature-based moment methods and their algorithms. Such methods are commonly used to solve fully-coupled disperse flow and combustion problems, though formulating and closing the corresponding governing equations can be complex. QBMMlib aims to make analyzing these techniques simple and more accessible. Its routines use symbolic manipulation to formulate the moment transport equations for a population balance equation and a prescribed dynamical system. The resulting moment transport equations are closed by first trading the moments for a set of quadrature points and weights via an inversion algorithm, of which several are available. Quadratures then compute the moments required for closure. Embedded code snippets show how to use QBMMlib, with the algorithm initialization and solution spanning just 13 total lines of code. Examples are shown and analyzed for a linear harmonic oscillator and a bubble dynamics problem.</t>
  </si>
  <si>
    <t>Art. No. 100615</t>
  </si>
  <si>
    <t>https://resolver.caltech.edu/CaltechAUTHORS:20200918-102621101</t>
  </si>
  <si>
    <t>Office of Naval Research (ONR)/Office of Naval Research (ONR)</t>
  </si>
  <si>
    <t>N0014-17-1-2676/N0014-18-1-2625</t>
  </si>
  <si>
    <t>10.1016/j.softx.2020.100615</t>
  </si>
  <si>
    <t>2352-7110</t>
  </si>
  <si>
    <t>@article{bryngelson2020qbmmlib,           pages = {Art. No. 100615},         journal = {SoftwareX},       publisher = {Elsevier},           month = {July},          author = {Spencer H. Bryngelson and Tim Colonius and Rodney O. Fox},          volume = {12},            note = {{\copyright} 2020 The Author(s). Published by Elsevier B.V. This is an open access @article under the CC BY license (http://creativecommons.org/licenses/by/4.0/). Received 11 August 2020, Revised 5 October 2020, Accepted 21 October 2020, Available online 5 November 2020. The authors appreciate the insights of Alberto Passalacqua and Esteban Cisneros-Garibay when developing this library. The US Office of Naval Research supported this work under grant numbers N0014-17-1-2676 and N0014-18-1-2625. The authors declare that they have no known competing financial interests or personal relationships that could have appeared to influence the work reported in this paper.},            year = {2020},           title = {QBMMlib: A library of quadrature-based moment methods},             url = {https://resolver.caltech.edu/CaltechAUTHORS:20200918-102621101},        abstract = {QBMMlib is an open source package of quadrature-based moment methods and their algorithms. Such methods are commonly used to solve fully-coupled disperse flow and combustion problems, though formulating and closing the corresponding governing equations can be complex. QBMMlib aims to make analyzing these techniques simple and more accessible. Its routines use symbolic manipulation to formulate the moment transport equations for a population balance equation and a prescribed dynamical system. The resulting moment transport equations are closed by first trading the moments for a set of quadrature points and weights via an inversion algorithm, of which several are available. Quadratures then compute the moments required for closure. Embedded code snippets show how to use QBMMlib, with the algorithm initialization and solution spanning just 13 total lines of code. Examples are shown and analyzed for a linear harmonic oscillator and a bubble dynamics problem.},        keywords = {Population balance equation; Quadrature moment methods; Method of moments; Particulate flows; Dispersions}}</t>
  </si>
  <si>
    <t>kamal2020application</t>
  </si>
  <si>
    <t>Kamal, Omar/Rigas, Georgios/Lakebrink, Matthew T./Colonius, Tim</t>
  </si>
  <si>
    <t>Application of the One-Way Navier-Stokes (OWNS) Equations to Hypersonic Boundary Layers</t>
  </si>
  <si>
    <t>Prediction of linear amplification of disturbances in hypersonic boundary layers is challenging due to the presence and interactions of discrete modes (e.g. Tollmien-Schlichting and Mack) and continuous modes (entropic, vortical, and acoustic). While DNS and global analysis can be used, the large grids required make the computation of optimal transient and forced responses expensive, particularly when a large parameter space is required. At the same time, parabolized stability equations are non-convergent and unreliable for problems involving multi-modal and non-modal interactions. In this work, we apply the One-Way Navier-Stokes (OWNS) equations to hypersonic boundary layers. OWNS is based on a rigorous, approximate parabolization of the equations of motion that removes disturbances with upstream group velocity using a high-order recursive filter. We extend the original algorithm by considering non-orthogonal body-fitted curvilinear coordinates and incorporate full compressibility with temperature-dependent fluid properties. We validate the results by comparing to DNS data for a flat plate and sharp cone, and to LST results for local disturbances on the centerline of the HIFiRE-5 elliptic cone. OWNS provides DNS-quality results for the former flows at a small fraction of the computational expense.</t>
  </si>
  <si>
    <t>Art. No. 2020-2986</t>
  </si>
  <si>
    <t>https://resolver.caltech.edu/CaltechAUTHORS:20211008-210432471</t>
  </si>
  <si>
    <t>Boeing Company Strategic Research and Development Relationship/Natural Sciences and Engineering Research Council of Canada (NSERC)</t>
  </si>
  <si>
    <t>CT-BA-GTA-1/PGSD3-532522-2019</t>
  </si>
  <si>
    <t>10.2514/6.2020-2986</t>
  </si>
  <si>
    <t>@incollection{kamal2020application,         address = {Reston, VA},            note = {{\copyright} 2020 by Omar Kamal, Georgios Rigas, Matthew T. Lakebrink, Tim Colonius. Published by the American Institute of Aeronautics and Astronautics, Inc., with permission. This work has been supported by The Boeing Company through the Strategic Research and Development Relationship Agreement CT-BA-GTA-1. We also acknowledge support of the Natural Sciences and Engineering Research Council of Canada via the Postgraduate Doctoral Scholarship (PGSD3-532522-2019).},           title = {Application of the One-Way Navier-Stokes (OWNS) Equations to Hypersonic Boundary Layers},            year = {2020},          author = {Omar Kamal and Georgios Rigas and Matthew T. Lakebrink and Tim Colonius},       booktitle = {AIAA AVIATION 2020 FORUM},           month = {June},           pages = {Art. No. 2020--2986},       publisher = {American Institute of Aeronautics and Astronautics},             url = {https://resolver.caltech.edu/CaltechAUTHORS:20211008-210432471},        abstract = {Prediction of linear amplification of disturbances in hypersonic boundary layers is challenging due to the presence and interactions of discrete modes (e.g. Tollmien-Schlichting and Mack) and continuous modes (entropic, vortical, and acoustic). While DNS and global analysis can be used, the large grids required make the computation of optimal transient and forced responses expensive, particularly when a large parameter space is required. At the same time, parabolized stability equations are non-convergent and unreliable for problems involving multi-modal and non-modal interactions. In this work, we apply the One-Way Navier-Stokes (OWNS) equations to hypersonic boundary layers. OWNS is based on a rigorous, approximate parabolization of the equations of motion that removes disturbances with upstream group velocity using a high-order recursive filter. We extend the original algorithm by considering non-orthogonal body-fitted curvilinear coordinates and incorporate full compressibility with temperature-dependent fluid properties. We validate the results by comparing to DNS data for a flat plate and sharp cone, and to LST results for local disturbances on the centerline of the HIFiRE-5 elliptic cone. OWNS provides DNS-quality results for the former flows at a small fraction of the computational expense.}}</t>
  </si>
  <si>
    <t>brouzet2020role</t>
  </si>
  <si>
    <t>Brouzet, D./Haghiri, A./Talei, M./Brear, M. J./Schmidt, O. T./Rigas, G./Colonius, T.</t>
  </si>
  <si>
    <t>Role of Coherent Structures in Turbulent Premixed Flame Acoustics</t>
  </si>
  <si>
    <t>Spectral proper orthogonal decomposition (SPOD) is applied to direct numerical simulation datasets of a lean and a stoichiometric methane–air turbulent premixed jet flame. SPOD is used to extract the coherent structures that correlate with the radiated sound by using an inner product based on a linearized disturbance energy. Two types of structures are prominent in the data. The first type arises in the jet’s shear layer and is linked to the Kelvin–Helmholtz instability, which is an important mechanism of sound generation in nonreacting jets. These structures produce sound through deformation of the flame front in the shear layer. They contain most of the acoustic energy and are dominant at Strouhal numbers (defined based on the jet’s diameter and the inlet mean velocity) less than unity. The second type of structures is found near the jet centerline, where large fluctuations of the flame surface are observed. The structures are linked to small nonlinear flame dynamics and to the Orr mechanism. They travel at a speed close to the inlet mean velocity and are important at higher Strouhal numbers. Regardless of their energy content, both types of structures have important contributions to the broadband nature of combustion noise.</t>
  </si>
  <si>
    <t>2635-2642</t>
  </si>
  <si>
    <t>https://resolver.caltech.edu/CaltechAUTHORS:20200415-094204836</t>
  </si>
  <si>
    <t>Australian Research Council/Australian Research Council/University of Melbourne</t>
  </si>
  <si>
    <t>DP120101830/DE180100416</t>
  </si>
  <si>
    <t>10.2514/1.j058480</t>
  </si>
  <si>
    <t>@article{brouzet2020role,          number = {6},           month = {June},           pages = {2635--2642},       publisher = {AIAA},         journal = {AIAA Journal},          volume = {58},            note = {{\copyright} 2020 by the American Institute of Aeronautics and Astronautics, Inc. Received 18 March 2019; revision received 14 November 2019; accepted for publication 9 February 2020; published online 15 April 2020. This work was supported by the Australian Research Council (ARC; grants DP120101830 and DE180100416) and the University of Melbourne through a Melbourne International Research Scholarship and a Melbourne International Fee Remission Scholarship. The research benefited from computational resources provided through the National Computational Merit Allocation Scheme, supported by the Australian Government. The computational facilities supporting this project included the Australian National Computational Infrastructure (NCI) and the Pawsey Supercomputing Center.},            year = {2020},           title = {Role of Coherent Structures in Turbulent Premixed Flame Acoustics},          author = {D. Brouzet and A. Haghiri and M. Talei and M. J. Brear and O. T. Schmidt and G. Rigas and T. Colonius},             url = {https://resolver.caltech.edu/CaltechAUTHORS:20200415-094204836},        abstract = {Spectral proper orthogonal decomposition (SPOD) is applied to direct numerical simulation datasets of a lean and a stoichiometric methane?air turbulent premixed jet flame. SPOD is used to extract the coherent structures that correlate with the radiated sound by using an inner product based on a linearized disturbance energy. Two types of structures are prominent in the data. The first type arises in the jet?s shear layer and is linked to the Kelvin?Helmholtz instability, which is an important mechanism of sound generation in nonreacting jets. These structures produce sound through deformation of the flame front in the shear layer. They contain most of the acoustic energy and are dominant at Strouhal numbers (defined based on the jet?s diameter and the inlet mean velocity) less than unity. The second type of structures is found near the jet centerline, where large fluctuations of the flame surface are observed. The structures are linked to small nonlinear flame dynamics and to the Orr mechanism. They travel at a speed close to the inlet mean velocity and are important at higher Strouhal numbers. Regardless of their energy content, both types of structures have important contributions to the broadband nature of combustion noise.}}</t>
  </si>
  <si>
    <t>dorschner2020immersed</t>
  </si>
  <si>
    <t>Dorschner, Benedikt/Colonius, Tim</t>
  </si>
  <si>
    <t>Immersed Boundary Projection Methods</t>
  </si>
  <si>
    <t>Immersed boundary methods are an attractive alternative to body-fitted grids for complex geometries and fluid–structure interaction problems. The simplicity of the underlying Cartesian mesh allows for a number of useful conservation and stability properties to be embedded in the numerics, and for the resulting discrete equations to be solved efficiently and scalably. We review the immersed boundary projection method for incompressible flows, which implicitly satisfies the no-slip condition at immersed surfaces by solving a system of algebraic equations for surface traction. We discuss issues related to the smoothness of the surface stresses and solution strategies for strongly coupled fluid–structure interaction. For three-dimensional flows on unbounded domains, we discuss a fast lattice Green’s function method that provides for an adaptive domain comprising the vortical flow region and at the same time can be solved efficiently using extensions of the fast multipole method. To illustrate the methods, we present a series of benchmark simulations in two and three dimensions, ranging from inverted flag flutter, flow past spinning and inclined disks, and turbulent flow past a sphere.</t>
  </si>
  <si>
    <t>3-43</t>
  </si>
  <si>
    <t>https://resolver.caltech.edu/CaltechAUTHORS:20200518-095000249</t>
  </si>
  <si>
    <t>Swiss National Science Foundation (SNSF)/Office of Naval Research (ONR)</t>
  </si>
  <si>
    <t>P2EZP2_178436/N00014-16-1-2734</t>
  </si>
  <si>
    <t>10.1007/978-981-15-3940-4_1</t>
  </si>
  <si>
    <t>2662-4869</t>
  </si>
  <si>
    <t>@incollection{dorschner2020immersed,          author = {Benedikt Dorschner and Tim Colonius},          editor = {Somnath Roy and Ashoke De and Elias Balaras},            year = {2020},           title = {Immersed Boundary Projection Methods},            note = {{\copyright} 2020 Springer Nature Singapore Pte Ltd. First Online: 16 May 2020. BD gratefully acknowledges support from the Swiss National Science Foundation (SNF Grant No. P2EZP2\_178436), TC was supported by ONR grant N00014-16-1-2734. We are likewise grateful to numerous students and collaborators, particularly Sam Taira, Sebastian Liska, and Andres Goza, who contributed to the development of IB projection techniques described herein. We thank Marcus Lee and Ke Yu for recent contributions to the AMR code development; Marcus Lee also contributed his results for flow past a spinning disk to this @article.},         address = {Singapore},       publisher = {Springer},          series = {Computational Methods in Engineering \&amp; the Sciences},           pages = {3--43},           month = {May},       booktitle = {Immersed Boundary Method: Development and Applications},             url = {https://resolver.caltech.edu/CaltechAUTHORS:20200518-095000249},        abstract = {Immersed boundary methods are an attractive alternative to body-fitted grids for complex geometries and fluid?structure interaction problems. The simplicity of the underlying Cartesian mesh allows for a number of useful conservation and stability properties to be embedded in the numerics, and for the resulting discrete equations to be solved efficiently and scalably. We review the immersed boundary projection method for incompressible flows, which implicitly satisfies the no-slip condition at immersed surfaces by solving a system of algebraic equations for surface traction. We discuss issues related to the smoothness of the surface stresses and solution strategies for strongly coupled fluid?structure interaction. For three-dimensional flows on unbounded domains, we discuss a fast lattice Green?s function method that provides for an adaptive domain comprising the vortical flow region and at the same time can be solved efficiently using extensions of the fast multipole method. To illustrate the methods, we present a series of benchmark simulations in two and three dimensions, ranging from inverted flag flutter, flow past spinning and inclined disks, and turbulent flow past a sphere.}}</t>
  </si>
  <si>
    <t>dasilva2020flow</t>
  </si>
  <si>
    <t>da Silva, Andre F. C./Colonius, Tim</t>
  </si>
  <si>
    <t>Flow state estimation in the presence of discretization errors</t>
  </si>
  <si>
    <t>Ensemble data assimilation methods integrate measurement data and computational flow models to estimate the state of fluid systems in a robust, scalable way. However, discretization errors in the dynamical and observation models lead to biased forecasts and poor estimator performance. We propose a low-rank representation for this bias, whose dynamics is modelled by data-informed, time-correlated processes. State and bias parameters are simultaneously corrected online with the ensemble Kalman filter. The proposed methodology is then applied to the problem of estimating the state of a two-dimensional flow at modest Reynolds number using an ensemble of coarse-mesh simulations and pressure measurements at the surface of an immersed body in a synthetic experiment framework. Using an ensemble size of 60, the bias-aware estimator is demonstrated to achieve at least 70 % error reduction when compared to its bias-blind counterpart. Strategies to determine the bias statistics and their impact on the estimator performance are discussed.</t>
  </si>
  <si>
    <t>Art. No. A10</t>
  </si>
  <si>
    <t>https://resolver.caltech.edu/CaltechAUTHORS:20200423-103521218</t>
  </si>
  <si>
    <t>Air Force Office of Scientific Research (AFOSR)/Coordenação de Aperfeiçoamento de Pessoal de Nível Superior (CAPES)</t>
  </si>
  <si>
    <t>FA9550-14-1-0328/BEX 12966/13-4</t>
  </si>
  <si>
    <t>10.1017/jfm.2020.103</t>
  </si>
  <si>
    <t>@article{dasilva2020flow,            year = {2020},           title = {Flow state estimation in the presence of discretization errors},            note = {{\copyright} The Author(s), 2020. Published by Cambridge University Press. Received 1 April 2019; revised 16 December 2019; accepted 2 February 2020. Published online by Cambridge University Press: 11 March 2020. This study has been supported in part by a grant from AFOSR (FA9550-14-1-0328) with Dr D. Smith as program manager, and in part by the Coordena{\c c}{\~a}o de aperfei{\c c}oamento de Pessoal de N{\'i}vel Superior ? Brasil (CAPES) ? Finance Code 001 (grant no. BEX 12966/13-4). The authors also acknowledge Professors D. Williams (Illinois Institute of Technology), J. Eldredge (UCLA) and A. Stuart (Caltech) for helpful discussions of this work. The authors report no conflict of interests.},          volume = {890},          author = {Andre F. C. daÂ Silva and Tim Colonius},           month = {May},         journal = {Journal of Fluid Mechanics},       publisher = {Cambridge University Press},           pages = {Art. No. A10},             url = {https://resolver.caltech.edu/CaltechAUTHORS:20200423-103521218},        abstract = {Ensemble data assimilation methods integrate measurement data and computational flow models to estimate the state of fluid systems in a robust, scalable way. However, discretization errors in the dynamical and observation models lead to biased forecasts and poor estimator performance. We propose a low-rank representation for this bias, whose dynamics is modelled by data-informed, time-correlated processes. State and bias parameters are simultaneously corrected online with the ensemble Kalman filter. The proposed methodology is then applied to the problem of estimating the state of a two-dimensional flow at modest Reynolds number using an ensemble of coarse-mesh simulations and pressure measurements at the surface of an immersed body in a synthetic experiment framework. Using an ensemble size of 60, the bias-aware estimator is demonstrated to achieve at least 70 \% error reduction when compared to its bias-blind counterpart. Strategies to determine the bias statistics and their impact on the estimator performance are discussed.},        keywords = {control theory, computational methods}}</t>
  </si>
  <si>
    <t>dorschner2020fast</t>
  </si>
  <si>
    <t>Dorschner, Benedikt/Yu, Ke/Mengaldo, Gianmarco/Colonius, Tim</t>
  </si>
  <si>
    <t>A fast multi-resolution lattice Green's function method for elliptic difference equations</t>
  </si>
  <si>
    <t>We propose a mesh refinement technique for solving elliptic difference equations on unbounded domains based on the fast lattice Green's function (FLGF) method. The FLGF method exploits the regularity of the Cartesian mesh and uses the fast multipole method in conjunction with fast Fourier transforms to yield linear complexity and decrease time-to-solution. We extend this method to a multi-resolution scheme and allow for locally refined Cartesian blocks embedded in the computational domain. Appropriately chosen interpolation and regularization operators retain consistency between the discrete Laplace operator and its inverse on the unbounded domain. Second-order accuracy and linear complexity are maintained, while significantly reducing the number of degrees of freedom and hence the computational cost.</t>
  </si>
  <si>
    <t>Art. No. 109270</t>
  </si>
  <si>
    <t>https://resolver.caltech.edu/CaltechAUTHORS:20191223-155123107</t>
  </si>
  <si>
    <t>10.1016/j.jcp.2020.109270</t>
  </si>
  <si>
    <t>@article{dorschner2020fast,          author = {Benedikt Dorschner and Ke Yu and Gianmarco Mengaldo and Tim Colonius},          volume = {407},            note = {{\copyright} 2020 Elsevier Inc. Received 29 May 2019, Revised 15 November 2019, Accepted 13 January 2020, Available online 14 January 2020. This work was supported by the Swiss National Science Foundation Grant No. P2EZP2\_178436 (B.D.) and the ONR Grant No. N00014-16-1-2734.The authors declare that they have no known competing financial interests or personal relationships that could have appeared to influence the work reported in this paper.},            year = {2020},           title = {A fast multi-resolution lattice Green's function method for elliptic difference equations},           pages = {Art. No. 109270},       publisher = {Elsevier},         journal = {Journal of Computational Physics},           month = {April},        abstract = {We propose a mesh refinement technique for solving elliptic difference equations on unbounded domains based on the fast lattice Green's function (FLGF) method. The FLGF method exploits the regularity of the Cartesian mesh and uses the fast multipole method in conjunction with fast Fourier transforms to yield linear complexity and decrease time-to-solution. We extend this method to a multi-resolution scheme and allow for locally refined Cartesian blocks embedded in the computational domain. Appropriately chosen interpolation and regularization operators retain consistency between the discrete Laplace operator and its inverse on the unbounded domain. Second-order accuracy and linear complexity are maintained, while significantly reducing the number of degrees of freedom and hence the computational cost.},             url = {https://resolver.caltech.edu/CaltechAUTHORS:20191223-155123107},        keywords = {Elliptic difference equation; Poisson problem; Lattice Green's function; Fast multipole method; Mesh refinement}}</t>
  </si>
  <si>
    <t>schmidmayer2020assessment</t>
  </si>
  <si>
    <t>Schmidmayer, Kevin/Bryngelson, Spencer H./Colonius, Tim</t>
  </si>
  <si>
    <t>An assessment of multicomponent flow models and interface capturing schemes for spherical bubble dynamics</t>
  </si>
  <si>
    <t>Numerical simulation of bubble dynamics and cavitation is challenging; even the seemingly simple problem of a collapsing spherical bubble is difficult to compute accurately with a general, three-dimensional, compressible, multicomponent flow solver. Difficulties arise due to both the physical model and the numerical method chosen for its solution. We consider the 5-equation model of Allaire et al. [1], the 5-equation model of Kapila et al. [2], and the 6-equation model of Saurel et al. [3] as candidate approaches for spherical bubble dynamics, and both MUSCL and WENO interface-capturing methods are implemented and compared. We demonstrate the inadequacy of the traditional 5-equation model of Allaire et al. [1] for spherical bubble collapse problems and explain the corresponding advantages of the augmented model of Kapila et al. [2] for representing this phenomenon. Quantitative comparisons between the augmented 5-equation and 6-equation models for three-dimensional bubble collapse problems demonstrate the versatility of pressure-disequilibrium models. Lastly, the performance of pressure disequilibrium model for representing a three-dimensional spherical bubble collapse for different bubble interior/exterior pressure ratios is evaluated for different numerical methods. Pathologies associated with each factor and their origins are identified and discussed.</t>
  </si>
  <si>
    <t>Art. No. 109080</t>
  </si>
  <si>
    <t>https://resolver.caltech.edu/CaltechAUTHORS:20190513-102413759</t>
  </si>
  <si>
    <t>Office of Naval Research (ONR)/Office of Naval Research (ONR)/NSF</t>
  </si>
  <si>
    <t>N0014-18-1-2625/N0014-17-1-2676/CTS-120005</t>
  </si>
  <si>
    <t>10.1016/j.jcp.2019.109080</t>
  </si>
  <si>
    <t>@article{schmidmayer2020assessment,           month = {February},           pages = {Art. No. 109080},       publisher = {Elsevier},         journal = {Journal of Computational Physics},          volume = {402},            note = {{\copyright} 2019 Elsevier Inc. Received 17 March 2019, Revised 21 July 2019, Accepted 29 October 2019, Available online 4 November 2019. The authors would like to thank Dr. Mauro Rodriguez, Prof. Eric Johnsen, and Dr. Shahaboddin Alahyari Beig for fruitful discussions. This work was supported by the Office of Naval Research under grant numbers N0014-18-1-2625 and N0014-17-1-2676, and associated computations utilized the Extreme Science and Engineering Discovery Environment, which is supported by the National Science Foundation grant number CTS120005.The authors declare that they have no known competing financial interests or personal relationships that could have appeared to influence the work reported in this paper.},            year = {2020},           title = {An assessment of multicomponent flow models and interface capturing schemes for spherical bubble dynamics},          author = {Kevin Schmidmayer and Spencer H. Bryngelson and Tim Colonius},        keywords = {Bubble dynamics; Interface-capturing schemes; Diffuse-interface method; Multiphase flow; Compressible flow},        abstract = {Numerical simulation of bubble dynamics and cavitation is challenging; even the seemingly simple problem of a collapsing spherical bubble is difficult to compute accurately with a general, three-dimensional, compressible, multicomponent flow solver. Difficulties arise due to both the physical model and the numerical method chosen for its solution. We consider the 5-equation model of Allaire et al. [1], the 5-equation model of Kapila et al. [2], and the 6-equation model of Saurel et al. [3] as candidate approaches for spherical bubble dynamics, and both MUSCL and WENO interface-capturing methods are implemented and compared. We demonstrate the inadequacy of the traditional 5-equation model of Allaire et al. [1] for spherical bubble collapse problems and explain the corresponding advantages of the augmented model of Kapila et al. [2] for representing this phenomenon. Quantitative comparisons between the augmented 5-equation and 6-equation models for three-dimensional bubble collapse problems demonstrate the versatility of pressure-disequilibrium models. Lastly, the performance of pressure disequilibrium model for representing a three-dimensional spherical bubble collapse for different bubble interior/exterior pressure ratios is evaluated for different numerical methods. Pathologies associated with each factor and their origins are identified and discussed.},             url = {https://resolver.caltech.edu/CaltechAUTHORS:20190513-102413759}}</t>
  </si>
  <si>
    <t>bryngelson2020simulation</t>
  </si>
  <si>
    <t>Simulation of humpback whale bubble-net feeding models</t>
  </si>
  <si>
    <t>Humpback whales can generate intricate bubbly regions, called bubble nets, via blowholes. Humpback whales appear to exploit these bubble nets for feeding via loud vocalizations. A fully-coupled phase-averaging approach is used to model the flow, bubble dynamics, and corresponding acoustics. A previously hypothesized waveguiding mechanism is assessed for varying acoustic frequencies and net void fractions. Reflections within the bubbly region result in observable waveguiding for only a small range of flow parameters. A configuration of multiple whales surrounding and vocalizing towards an annular bubble net is also analyzed. For a range of flow parameters, the bubble net keeps its core region substantially quieter than the exterior. This approach appears more viable, though it relies upon the cooperation of multiple whales. A spiral bubble net configuration that circumvents this requirement is also investigated. The acoustic wave behaviors in the spiral interior vary qualitatively with the vocalization frequency and net void fraction. The competing effects of vocalization guiding and acoustic attenuation are quantified. Low void fraction cases allow low-frequency waves to partially escape the spiral region, with the remaining vocalizations still exciting the net interior. Higher void fraction nets appear preferable, guiding even low-frequency vocalizations while still maintaining a quiet net interior.</t>
  </si>
  <si>
    <t>1126-1135</t>
  </si>
  <si>
    <t>https://resolver.caltech.edu/CaltechAUTHORS:20191216-160711298</t>
  </si>
  <si>
    <t>Office of Naval Research (ONR)/NSF</t>
  </si>
  <si>
    <t>N0014-17-1-2676/TG-CTS120005</t>
  </si>
  <si>
    <t>10.1121/10.0000746</t>
  </si>
  <si>
    <t>@article{bryngelson2020simulation,           pages = {1126--1135},       publisher = {Acoustical Society of America},         journal = {Journal of the Acoustical Society of America},          number = {2},           month = {February},          author = {Spencer H. Bryngelson and Tim Colonius},          volume = {147},            note = {{\copyright} 2020 Acoustical Society of America. Received 27 September 2019; revised 16 December 2019; accepted 30 January 2020; published online 14 February 2020. We thank Dr. Kevin Schmidmayer for numerous fruitful discussions. This work was supported by the Office of Naval Research under grant number N0014-17-1-2676. Associated computations utilized the Extreme Science and Engineering Discovery Environment, which were supported by the U.S. National Science Foundation under grant number TG-CTS120005.},            year = {2020},           title = {Simulation of humpback whale bubble-net feeding models},        abstract = {Humpback whales can generate intricate bubbly regions, called bubble nets, via blowholes. Humpback whales appear to exploit these bubble nets for feeding via loud vocalizations. A fully-coupled phase-averaging approach is used to model the flow, bubble dynamics, and corresponding acoustics. A previously hypothesized waveguiding mechanism is assessed for varying acoustic frequencies and net void fractions. Reflections within the bubbly region result in observable waveguiding for only a small range of flow parameters. A configuration of multiple whales surrounding and vocalizing towards an annular bubble net is also analyzed. For a range of flow parameters, the bubble net keeps its core region substantially quieter than the exterior. This approach appears more viable, though it relies upon the cooperation of multiple whales. A spiral bubble net configuration that circumvents this requirement is also investigated. The acoustic wave behaviors in the spiral interior vary qualitatively with the vocalization frequency and net void fraction. The competing effects of vocalization guiding and acoustic attenuation are quantified. Low void fraction cases allow low-frequency waves to partially escape the spiral region, with the remaining vocalizations still exciting the net interior. Higher void fraction nets appear preferable, guiding even low-frequency vocalizations while still maintaining a quiet net interior.},             url = {https://resolver.caltech.edu/CaltechAUTHORS:20191216-160711298}}</t>
  </si>
  <si>
    <t>pickering2020resolvent</t>
  </si>
  <si>
    <t>Pickering, Ethan M./Towne, Aaron/Jordan, Peter/Colonius, Tim</t>
  </si>
  <si>
    <t>Resolvent-based jet noise models: a projection approach</t>
  </si>
  <si>
    <t>Linear resolvent analysis has demonstrated encouraging results for modeling coherent structures in jets when compared against their data-deduced counterparts from high-fidelity large-eddy simulations (LES). However, leveraging resolvent modes for reconstructing statistics of the far acoustic field remains elusive. In this study, we use a LES database to produce an ensemble of realizations for the acoustic field that we project on to a limited set of n resolvent modes. The projections are done on a restricted acoustic output domain, r/D= [5,6], and allow for the LES realizations to be recast in the resolvent basis via a data-deduced, low-rank, n x n cross-spectral density matrix. We find substantial improvements to the acoustic field reconstructions with the addition of a RANS-derived eddy-viscosity model to the resolvent operator. The reconstructions quantitatively match the most energetic regions of the acoustic field across Strouhal numbers, St= [0−1], and azimuthal wavenumbers, m= [0,2], using only three resolvent modes. Finally, the characteristics of the resulting n x n covariance matrices are examined and suggest off-diagonal terms may be neglected for n ≤ 3. Results are presented for round, isothermal, Mach 1.5 and 0.9 jets.</t>
  </si>
  <si>
    <t>Art. No. 2020-0999</t>
  </si>
  <si>
    <t>https://resolver.caltech.edu/CaltechAUTHORS:20211008-210432594</t>
  </si>
  <si>
    <t>Office of Naval Research (ONR)/National Defense Science and Engineering Graduate (NDSEG) Fellowship/NAVAIR</t>
  </si>
  <si>
    <t>10.2514/6.2020-0999</t>
  </si>
  <si>
    <t>@incollection{pickering2020resolvent,           pages = {Art. No. 2020--0999},       publisher = {American Institute of Aeronautics and Astronautics},       booktitle = {AIAA Scitech 2020 Forum},           month = {January},          author = {Ethan M. Pickering and Aaron Towne and Peter Jordan and Tim Colonius},            note = {{\copyright} 2020 by Ethan Pickering, Tim Colonius, Peter Jordan, Aaron Towne. Published by the American Institute of Aeronautics and Astronautics, Inc., with permission. The authors would like to thank Andr{\'e} Cavalieri, Oliver Schmidt, and Georgios Rigas for many productive discussions on topics related to this paper. This research was supported by a grant from the Office of Naval Research (grant No. N00014-16-1-2445) with Dr. Steven Martens as program manager. E.P. was supported by the Department of Defense (DoD) through the National Defense Science Engineering Graduate Fellowship (NDSEG) Program. The LES study was performed at Cascade Technologies, with support from ONR and NAVAIR SBIR project, under the supervision of Dr. John T. Spyropoulos. The main LES calculations were carried out on DoD HPC systems in ERDC DSRC.},         address = {Reston, VA},            year = {2020},           title = {Resolvent-based jet noise models: a projection approach},             url = {https://resolver.caltech.edu/CaltechAUTHORS:20211008-210432594},        abstract = {Linear resolvent analysis has demonstrated encouraging results for modeling coherent structures in jets when compared against their data-deduced counterparts from high-fidelity large-eddy simulations (LES). However, leveraging resolvent modes for reconstructing statistics of the far acoustic field remains elusive. In this study, we use a LES database to produce an ensemble of realizations for the acoustic field that we project on to a limited set of n resolvent modes. The projections are done on a restricted acoustic output domain, r/D= [5,6], and allow for the LES realizations to be recast in the resolvent basis via a data-deduced, low-rank, n x n cross-spectral density matrix. We find substantial improvements to the acoustic field reconstructions with the addition of a RANS-derived eddy-viscosity model to the resolvent operator. The reconstructions quantitatively match the most energetic regions of the acoustic field across Strouhal numbers, St= [0?1], and azimuthal wavenumbers, m= [0,2], using only three resolvent modes. Finally, the characteristics of the resulting n x n covariance matrices are examined and suggest off-diagonal terms may be neglected for n {$\leq$} 3. Results are presented for round, isothermal, Mach 1.5 and 0.9 jets.}}</t>
  </si>
  <si>
    <t>dasilva2019thesis</t>
  </si>
  <si>
    <t>da Silva, Andre</t>
  </si>
  <si>
    <t>An EnKF-based Flow State Estimator for Aerodynamic Problems</t>
  </si>
  <si>
    <t>Regardless of the plant model, robust flow estimation based on limited measurements remains a major challenge in successful flow control applications. Aiming to combine the robustness of a high-dimensional representation of the dynamics with the cost efficiency of a low-order approximation of the state covariance matrix, a flow state estimator based on the Ensemble Kalman Filter (EnKF) is applied to two-dimensional flow past a cylinder and an airfoil at high angle of attack and low Reynolds number. For development purposes, we use the numerical algorithm as both the estimator and as a surrogate for the measurements. In a perfect-model framework, a reduced number of either pressure sensors on the surface of the body or sparsely placed velocity probes in the wake are sufficient to accurately estimate the instantaneous flow state. Because the dynamics of these flows are restricted to a low-dimensional manifold of the state space, a small ensemble size is sufficient to yield the correct asymptotic behavior. The relative importance of each sensor location is evaluated by analyzing how they influence the estimated flow field, and optimal locations for pressure sensors are determined. However, model inaccuracies are ubiquitous in practical applications. Covariance inflation is used to enhance the estimator performance in the presence of unmodeled freestream perturbations. A combination of parametric modeling and augmented state methodology is used to successfully estimate the forces on immersed bodies subjected to deterministic and random gusts. The robustness of high-dimensional representation of the dynamics to the choice of parameters such as the Reynolds number is inherited by the estimator, which was shown to successfully estimate the reference Reynolds number on the fly. Spatial and temporal discretization can constitute a second source of errors which can render numerical solutions a biased representation of reality. Left unaccounted for, biased forecast and observation models can lead to poor estimator performance. In this work, we propose a low-rank representation for the bias whose dynamics are represented by a colored-noise process. System state and bias parameters are simultaneously tracked online with the Ensemble Kalman Filter (EnKF) algorithm. The proposed methodology is demonstrated to achieve a 70\% error reduction for the problem of estimating the state of the two-dimensional low-Re flow past a flat plate at high angle of attack using an ensemble of coarse-mesh simulations and pressure measurements at the surface of the body, compared to a bias-blind estimator. Strategies to determine the bias statistics and to deal with nonlinear observation functions in the context of ensemble methods are discussed.</t>
  </si>
  <si>
    <t>http://resolver.caltech.edu/CaltechTHESIS:09072018-105527896</t>
  </si>
  <si>
    <t>@PhdThesis{dasilva2019thesis,  author      = {da Silva, A. F. C.},  title       = {An {EnKF}-based Flow State Estimator for Aerodynamic Problems},  institution = {California Institute of Technology},  year        = {2019},  url         = {http://resolver.caltech.edu/CaltechTHESIS:09072018-105527896},  abstract = {Regardless of the plant model, robust flow estimation based on limited measurements remains a major challenge in successful flow control applications. Aiming to combine the robustness of a high-dimensional representation of the dynamics with the cost efficiency of a low-order approximation of the state covariance matrix, a flow state estimator based on the Ensemble Kalman Filter (EnKF) is applied to two-dimensional flow past a cylinder and an airfoil at high angle of attack and low Reynolds number. For development purposes, we use the numerical algorithm as both the estimator and as a surrogate for the measurements. In a perfect-model framework, a reduced number of either pressure sensors on the surface of the body or sparsely placed velocity probes in the wake are sufficient to accurately estimate the instantaneous flow state. Because the dynamics of these flows are restricted to a low-dimensional manifold of the state space, a small ensemble size is sufficient to yield the correct asymptotic behavior. The relative importance of each sensor location is evaluated by analyzing how they influence the estimated flow field, and optimal locations for pressure sensors are determined. However, model inaccuracies are ubiquitous in practical applications. Covariance inflation is used to enhance the estimator performance in the presence of unmodeled freestream perturbations. A combination of parametric modeling and augmented state methodology is used to successfully estimate the forces on immersed bodies subjected to deterministic and random gusts. The robustness of high-dimensional representation of the dynamics to the choice of parameters such as the Reynolds number is inherited by the estimator, which was shown to successfully estimate the reference Reynolds number on the fly. Spatial and temporal discretization can constitute a second source of errors which can render numerical solutions a biased representation of reality. Left unaccounted for, biased forecast and observation models can lead to poor estimator performance. In this work, we propose a low-rank representation for the bias whose dynamics are represented by a colored-noise process. System state and bias parameters are simultaneously tracked online with the Ensemble Kalman Filter (EnKF) algorithm. The proposed methodology is demonstrated to achieve a 70\% error reduction for the problem of estimating the state of the two-dimensional low-Re flow past a flat plate at high angle of attack using an ensemble of coarse-mesh simulations and pressure measurements at the surface of the body, compared to a bias-blind estimator. Strategies to determine the bias statistics and to deal with nonlinear observation functions in the context of ensemble methods are discussed.}}</t>
  </si>
  <si>
    <t>tosi2019thesis</t>
  </si>
  <si>
    <t>Tosi, Luis Phillipe</t>
  </si>
  <si>
    <t>Fluid-Structure Instability in an Internal Flow Energy Harvester</t>
  </si>
  <si>
    <t>Access to reliable power sources in remote locations is a recurring engineering challenge for both large and small applications. The developing world struggles with power connectivity in remote villages, while sensor networks strain with power limitations of batteries or short-lived turbines. Energy harvesting based on fluid-induced vibration provides a potential robust alternative for in-situ power generation, furnishing means for a decades long supply of power. Yet, one of the main challenges in the design of flow energy harvesters is understanding the mechanisms that drive their motion. Fluid-structure interaction problems often span a large parametric space and require considerable computational resources to resolve the necessary dynamic details for reliable designs. This thesis aims to address this challenge for a piezoelectric internal flow energy harvester developed in conjunction with NASA Jet Propulsion Laboratory for in-well, deepwater sensor and actuator systems. Through exploratory experimentation, a configuration consisting of a piezoelectric beam within a converging-diverging channel in axial flow generated considerable power at moderate flow velocities when compared to other devices of the same size. The current device, though adapted to a more robust configuration based on flextensional actuators, still maintains the same fluid-structure interaction: the instability that ensues forces the system into self-sustained oscillations that produces consistent power output for flow rates above a critical threshold. To understand and quantify this behavior, we develop an analytical framework based on a leakage-flow type instability, which curtails the shortcomings of expensive numerical simulations once verified. The formulation consists of a quasi one-dimensional simplification of coupled fluid-structure equations, which are linearized for classical stability analysis. The stability boundary and critical property predictions are verified through a set of fully coupled fluid-structure immersed boundary direct numerical simulations. Experiments are carried out in tandem to quantify the dynamics of the harvester, specifically targeting the critical flow rate threshold. The analytical framework is expanded to include flow in the spanwise direction of the beam, and results to a simplified geometry of the harvester compared with those from experiments. Agreement between predicted critical values suggest that leakage-flow may be the principal mechanism for fluid-induced vibration within our device. The model can serve as the foundation of initial exploration of design parameters, and perhaps more powerful devices in future endeavors.</t>
  </si>
  <si>
    <t>http://resolver.caltech.edu/CaltechTHESIS:09122018-201219035</t>
  </si>
  <si>
    <t>@PhdThesis{tosi2019thesis,  author      = {Tosi, L. P. C. F.},  title       = {Fluid-Structure Instability in an Internal Flow Energy Harvester},  institution = {California Institute of Technology},  year        = {2019},  url         = {http://resolver.caltech.edu/CaltechTHESIS:09122018-201219035},  abstract = {Access to reliable power sources in remote locations is a recurring engineering challenge for both large and small applications. The developing world struggles with power connectivity in remote villages, while sensor networks strain with power limitations of batteries or short-lived turbines. Energy harvesting based on fluid-induced vibration provides a potential robust alternative for in-situ power generation, furnishing means for a decades long supply of power. Yet, one of the main challenges in the design of flow energy harvesters is understanding the mechanisms that drive their motion. Fluid-structure interaction problems often span a large parametric space and require considerable computational resources to resolve the necessary dynamic details for reliable designs. This thesis aims to address this challenge for a piezoelectric internal flow energy harvester developed in conjunction with NASA Jet Propulsion Laboratory for in-well, deepwater sensor and actuator systems. Through exploratory experimentation, a configuration consisting of a piezoelectric beam within a converging-diverging channel in axial flow generated considerable power at moderate flow velocities when compared to other devices of the same size. The current device, though adapted to a more robust configuration based on flextensional actuators, still maintains the same fluid-structure interaction: the instability that ensues forces the system into self-sustained oscillations that produces consistent power output for flow rates above a critical threshold. To understand and quantify this behavior, we develop an analytical framework based on a leakage-flow type instability, which curtails the shortcomings of expensive numerical simulations once verified. The formulation consists of a quasi one-dimensional simplification of coupled fluid-structure equations, which are linearized for classical stability analysis. The stability boundary and critical property predictions are verified through a set of fully coupled fluid-structure immersed boundary direct numerical simulations. Experiments are carried out in tandem to quantify the dynamics of the harvester, specifically targeting the critical flow rate threshold. The analytical framework is expanded to include flow in the spanwise direction of the beam, and results to a simplified geometry of the harvester compared with those from experiments. Agreement between predicted critical values suggest that leakage-flow may be the principal mechanism for fluid-induced vibration within our device. The model can serve as the foundation of initial exploration of design parameters, and perhaps more powerful devices in future endeavors.}}</t>
  </si>
  <si>
    <t>lajus2019spatial</t>
  </si>
  <si>
    <t>Lajús, F. C., Jr./Sinha, A./Cavalieri, A. V. G./Deschamps, C. J./Colonius, T.</t>
  </si>
  <si>
    <t>Spatial stability analysis of subsonic corrugated jets</t>
  </si>
  <si>
    <t>The linear stability of high-Reynolds-number corrugated jets is investigated by solving the compressible Rayleigh equation linearized about the time-averaged flow field. A Floquet ansatz is used to account for periodicity of this base flow in the azimuthal direction. The origin of multiple unstable solutions, which are known to appear in these non-circular configurations, is traced through gradual perturbations of a parametrized base-flow profile. It is shown that all unstable modes are corrugated jet continuations of the classical Kelvin–Helmholtz modes of circular jets, highlighting that the same instability mechanism, modified by corrugations, leads to the growth of disturbances in such flows. It is found that under certain conditions the eigenvalues may form saddles in the complex plane and display axis switching in their eigenfunctions. A parametric study is also conducted to understand how penetration and number of corrugations impact stability. The effect of these geometric properties on growth rates and phase speeds of the multiple unstable modes is explored, and the results provide guidelines for the development of nozzle configurations that more effectively modify the Kelvin–Helmholtz instability.</t>
  </si>
  <si>
    <t>766-791</t>
  </si>
  <si>
    <t>https://resolver.caltech.edu/CaltechAUTHORS:20190823-093318240</t>
  </si>
  <si>
    <t>Coordenação de Aperfeiçoamento de Pessoal de Nível Superior (CAPES)</t>
  </si>
  <si>
    <t>88881.135043/2016-01</t>
  </si>
  <si>
    <t>10.1017/jfm.2019.573</t>
  </si>
  <si>
    <t>@article{lajus2019spatial,           month = {October},           pages = {766--791},       publisher = {Cambridge University Press},         journal = {Journal of Fluid Mechanics},          volume = {876},            note = {{\copyright} 2019 Cambridge University Press. Received 19 September 2018; revised 14 June 2019; accepted 11 July 2019. F.C.L.J. thanks P. Jordan for fruitful discussions that took place during a six-hour wait in Charles de Gaulle airport. This work was supported by the CAPES PDSE programme (process 88881.135043/2016-01).},            year = {2019},           title = {Spatial stability analysis of subsonic corrugatedÂ jets},          author = {F. C., Jr. Laj{\'u}s and A. Sinha and A. V. G. Cavalieri and C. J. Deschamps and T. Colonius},        keywords = {jet noise, instability control, absolute/convective instability},             url = {https://resolver.caltech.edu/CaltechAUTHORS:20190823-093318240},        abstract = {The linear stability of high-Reynolds-number corrugated jets is investigated by solving the compressible Rayleigh equation linearized about the time-averaged flow field. A Floquet ansatz is used to account for periodicity of this base flow in the azimuthal direction. The origin of multiple unstable solutions, which are known to appear in these non-circular configurations, is traced through gradual perturbations of a parametrized base-flow profile. It is shown that all unstable modes are corrugated jet continuations of the classical Kelvin?Helmholtz modes of circular jets, highlighting that the same instability mechanism, modified by corrugations, leads to the growth of disturbances in such flows. It is found that under certain conditions the eigenvalues may form saddles in the complex plane and display axis switching in their eigenfunctions. A parametric study is also conducted to understand how penetration and number of corrugations impact stability. The effect of these geometric properties on growth rates and phase speeds of the multiple unstable modes is explored, and the results provide guidelines for the development of nozzle configurations that more effectively modify the Kelvin?Helmholtz instability.}}</t>
  </si>
  <si>
    <t>bryngelson2019annular</t>
  </si>
  <si>
    <t>Annular and spiral bubble nets: A simulation-focused analysis of humpback whale feeding strategies</t>
  </si>
  <si>
    <t>Humpback whales can generate bubbly regions (called bubble nets) via their blowholes, which they appear to exploit via loud vocalizations for feeding purposes. We model this phenomenon as the acoustic excitation of an dilute bubble net of radially varying void fraction. A fully coupled phase-averaging approach is used to compute the bubble response and corresponding acoustics. We first assess the possibility of a sophisticated wave-guidance behavior of high-frequency whale vocalizations within the bubble net. For a small range of flow parameters, the reflections associated with the bubbly region result in an observable wave-guidance behavior, though even then these reflections disperse rapidly. In light of this, we also consider multiple whales surrounding the bubble net, each vocalizing towards its center. We show that for physically realistic configurations, including variations in the bubble net void fraction and number of whales, the bubble net can keep its core region substantially quieter than the exterior. Finally, we investigate the ability of spiral, rather than annular, geometries for keeping the bubble-free region quiet.</t>
  </si>
  <si>
    <t>https://resolver.caltech.edu/CaltechAUTHORS:20191119-101701319</t>
  </si>
  <si>
    <t>10.1121/1.5136599</t>
  </si>
  <si>
    <t>@article{bryngelson2019annular,           pages = {2771},         journal = {Journal of the Acoustical Society of America},       publisher = {Acoustical Society of America},          number = {4},           month = {October},          author = {Spencer H. Bryngelson and Tim Colonius},          volume = {146},            note = {{\copyright} 2019 Acoustical Society of America. Published Online: 13 November 2019.},            year = {2019},           title = {Annular and spiral bubble nets: A simulation-focused analysis of humpback whale feeding strategies},             url = {https://resolver.caltech.edu/CaltechAUTHORS:20191119-101701319},        abstract = {Humpback whales can generate bubbly regions (called bubble nets) via their blowholes, which they appear to exploit via loud vocalizations for feeding purposes. We model this phenomenon as the acoustic excitation of an dilute bubble net of radially varying void fraction. A fully coupled phase-averaging approach is used to compute the bubble response and corresponding acoustics. We first assess the possibility of a sophisticated wave-guidance behavior of high-frequency whale vocalizations within the bubble net. For a small range of flow parameters, the reflections associated with the bubbly region result in an observable wave-guidance behavior, though even then these reflections disperse rapidly. In light of this, we also consider multiple whales surrounding the bubble net, each vocalizing towards its center. We show that for physically realistic configurations, including variations in the bubble net void fraction and number of whales, the bubble net can keep its core region substantially quieter than the exterior. Finally, we investigate the ability of spiral, rather than annular, geometries for keeping the bubble-free region quiet.}}</t>
  </si>
  <si>
    <t>pickering2019furthering</t>
  </si>
  <si>
    <t>Pickering, Ethan M./Colonius, Tim</t>
  </si>
  <si>
    <t>Furthering resolvent-based jet noise models</t>
  </si>
  <si>
    <t>Resolvent analysis continues to provide promising results for modeling the hydrodynamic near-field and acoustic far-field in turbulent jets, particularly when compared to modes deduced through spectral proper orthogonal decomposition (SPOD) of high-fidelity large eddy simulations (LES). Although previous studies have shown that the acoustic field for supersonic jets is of low-rank and primarily described by the Kelvin-Helmholtz instability, the agreement between the acoustically optimal resolvent mode (Kelvin-Helmholtz) and optimal SPOD mode is still lacking. The discrepancy is due to the spatial coloring of turbulent mechanisms in supersonic jets and presents a challenge for reconstructing the acoustic field, as well as the full field flow statistics. To account for coloring, additional (i.e., suboptimal) resolvent modes, associated with the Orr mechanism, must be included and their correlation to other modes determined. Here, we estimate the coloring between resolvent modes by projecting onto an ensemble of LES realizations and reconstructing the realizations in the resolvent basis. The associated projection coefficients provide an ensemble of observations which inherently possess the statistical information necessary to reconstruct the flow and to which we propose a reduced-order stochastic model. We find that the inclusion of a few resolvent suboptimal modes (i.e., Orr-type) allows for modeling of the acoustic field to within 2 dB and increases the region of acoustic agreement when compared to a single mechanism model.</t>
  </si>
  <si>
    <t>https://resolver.caltech.edu/CaltechAUTHORS:20191119-113221067</t>
  </si>
  <si>
    <t>10.1121/1.5137546</t>
  </si>
  <si>
    <t>@article{pickering2019furthering,            note = {{\copyright} 2019 Acoustical Society of America. Published Online: 13 November 2019.},          volume = {146},           title = {Furthering resolvent-based jet noise models},            year = {2019},          author = {Ethan M. Pickering and Tim Colonius},          number = {4},           month = {October},           pages = {3043},         journal = {Journal of the Acoustical Society of America},       publisher = {Acoustical Society of America},             url = {https://resolver.caltech.edu/CaltechAUTHORS:20191119-113221067},        abstract = {Resolvent analysis continues to provide promising results for modeling the hydrodynamic near-field and acoustic far-field in turbulent jets, particularly when compared to modes deduced through spectral proper orthogonal decomposition (SPOD) of high-fidelity large eddy simulations (LES). Although previous studies have shown that the acoustic field for supersonic jets is of low-rank and primarily described by the Kelvin-Helmholtz instability, the agreement between the acoustically optimal resolvent mode (Kelvin-Helmholtz) and optimal SPOD mode is still lacking. The discrepancy is due to the spatial coloring of turbulent mechanisms in supersonic jets and presents a challenge for reconstructing the acoustic field, as well as the full field flow statistics. To account for coloring, additional (i.e., suboptimal) resolvent modes, associated with the Orr mechanism, must be included and their correlation to other modes determined. Here, we estimate the coloring between resolvent modes by projecting onto an ensemble of LES realizations and reconstructing the realizations in the resolvent basis. The associated projection coefficients provide an ensemble of observations which inherently possess the statistical information necessary to reconstruct the flow and to which we propose a reduced-order stochastic model. We find that the inclusion of a few resolvent suboptimal modes (i.e., Orr-type) allows for modeling of the acoustic field to within 2 dB and increases the region of acoustic agreement when compared to a single mechanism model.}}</t>
  </si>
  <si>
    <t>tosi2019modeling</t>
  </si>
  <si>
    <t>Tosi, Luís Phillipe/Colonius, Tim</t>
  </si>
  <si>
    <t>Modeling and simulation of a fluttering cantilever in channel flow</t>
  </si>
  <si>
    <t>Journal of Fluids and Structures</t>
  </si>
  <si>
    <t>Characterizing the dynamics of a cantilever in channel flow is relevant to applications ranging from snoring to energy harvesting. Aeroelastic flutter induces large oscillating amplitudes and sharp changes with frequency that impact the operation of these systems. The fluid–structure mechanisms that drive flutter can vary as the system parameters change, with the stability boundary becoming especially sensitive to the channel height and Reynolds number, especially when either or both are small. In this paper, we develop a coupled fluid–structure model for viscous, two-dimensional channel flow of arbitrary shape. Its flutter boundary is then compared to results of two-dimensional direct numerical simulations to explore the model’s validity. Provided the non-dimensional channel height remains small, the analysis shows that the model is not only able to replicate DNS results within the parametric limits that ensure the underlying assumptions are met, but also over a wider range of Reynolds numbers and fluid–structure mass ratios. Model predictions also converge toward an inviscid model for the same geometry as Reynolds number increases.</t>
  </si>
  <si>
    <t>174-190</t>
  </si>
  <si>
    <t>https://resolver.caltech.edu/CaltechAUTHORS:20190312-090052833</t>
  </si>
  <si>
    <t>Bosch Energy Research Network/NASA/JPL</t>
  </si>
  <si>
    <t>13.01.CC17</t>
  </si>
  <si>
    <t>10.1016/j.jfluidstructs.2019.02.021</t>
  </si>
  <si>
    <t>0889-9746</t>
  </si>
  <si>
    <t>@article{tosi2019modeling,         journal = {Journal of Fluids and Structures},       publisher = {Elsevier},           pages = {174--190},           month = {August},          author = {Lu{\'i}s Phillipe Tosi and Tim Colonius},            year = {2019},           title = {Modeling and simulation of a fluttering cantilever in channel flow},          volume = {89},            note = {{\copyright} 2019 Elsevier Ltd. Received 25 October 2018, Revised 22 February 2019, Accepted 26 February 2019, Available online 12 March 2019. The authors would like to thank Andres Goza for his invaluable insights on fluid-structure physics and numerical methods that largely comprise the code base for the DNS simulations in this work. We would also like to acknowledge Bosch Energy Research Network (BERN) grant 13.01.CC17 and the NASA Jet Propulsion Laboratory for their support of this research.},        keywords = {Flutter; Fluid?structure interaction; Cantilever in channel flow},             url = {https://resolver.caltech.edu/CaltechAUTHORS:20190312-090052833},        abstract = {Characterizing the dynamics of a cantilever in channel flow is relevant to applications ranging from snoring to energy harvesting. Aeroelastic flutter induces large oscillating amplitudes and sharp changes with frequency that impact the operation of these systems. The fluid?structure mechanisms that drive flutter can vary as the system parameters change, with the stability boundary becoming especially sensitive to the channel height and Reynolds number, especially when either or both are small. In this paper, we develop a coupled fluid?structure model for viscous, two-dimensional channel flow of arbitrary shape. Its flutter boundary is then compared to results of two-dimensional direct numerical simulations to explore the model?s validity. Provided the non-dimensional channel height remains small, the analysis shows that the model is not only able to replicate DNS results within the parametric limits that ensure the underlying assumptions are met, but also over a wider range of Reynolds numbers and fluid?structure mass ratios. Model predictions also converge toward an inviscid model for the same geometry as Reynolds number increases.}}</t>
  </si>
  <si>
    <t>pishchalnikov2019high</t>
  </si>
  <si>
    <t>Towne, Aaron/Rigas, Georgios/Colonius, Tim</t>
  </si>
  <si>
    <t>A critical assessment of the parabolized stability equations</t>
  </si>
  <si>
    <t>The parabolized stability equations (PSE) are a ubiquitous tool for studying the stability and evolution of disturbances in weakly nonparallel, convectively unstable flows. The PSE method was introduced as an alternative to asymptotic approaches to these problems. More recently, PSE has been applied with mixed results to a more diverse set of problems, often involving flows with multiple relevant instability modes. This paper investigates the limits of validity of PSE via a spectral analysis of the PSE operator. We show that PSE is capable of accurately capturing only disturbances with a single wavelength at each frequency and that other disturbances are not necessarily damped away or properly evolved, as often assumed. This limitation is the result of regularization techniques that are required to suppress instabilities arising from the ill-posedness of treating a boundary value problem as an initial value problem. These findings are valid for both incompressible and compressible formulations of PSE and are particularly relevant for applications involving multiple modes with different wavelengths and growth rates, such as problems involving multiple instability mechanisms, transient growth, and acoustics. Our theoretical results are illustrated using a generic problem from acoustics and a dual-stream jet, and the PSE solutions are compared to both global solutions of the linearized Navier–Stokes equations and a recently developed alternative parabolization.</t>
  </si>
  <si>
    <t>359-382</t>
  </si>
  <si>
    <t>https://resolver.caltech.edu/CaltechAUTHORS:20190613-095543057</t>
  </si>
  <si>
    <t>NASA/Office of Naval Research (ONR)/Boeing Company Strategic Research and Development Relationship</t>
  </si>
  <si>
    <t>NNX15AU93A/N00014-16-1-2445/CT-BA-GTA-1</t>
  </si>
  <si>
    <t>10.1007/s00162-019-00498-8</t>
  </si>
  <si>
    <t>@article{towne2019critical,            note = {{\copyright} 2019 Springer-Verlag GmbH Germany, part of Springer Nature. First Online: 13 June 2019. A.T. gratefully acknowledges support from NASA Grant No. NNX15AU93A. G.R. and T.C. acknowledge support from ONR Grant N00014-16-1-2445 and The Boeing Company under Strategic Research and Development Relationship Agreement CT-BA-GTA-1.},          volume = {33},           title = {A critical assessment of the parabolized stability equations},            year = {2019},          author = {Aaron Towne and Georgios Rigas and Tim Colonius},          number = {3-4},           month = {August},           pages = {359--382},         journal = {Theoretical and Computational Fluid Dynamics},       publisher = {Springer},        abstract = {The parabolized stability equations (PSE) are a ubiquitous tool for studying the stability and evolution of disturbances in weakly nonparallel, convectively unstable flows. The PSE method was introduced as an alternative to asymptotic approaches to these problems. More recently, PSE has been applied with mixed results to a more diverse set of problems, often involving flows with multiple relevant instability modes. This paper investigates the limits of validity of PSE via a spectral analysis of the PSE operator. We show that PSE is capable of accurately capturing only disturbances with a single wavelength at each frequency and that other disturbances are not necessarily damped away or properly evolved, as often assumed. This limitation is the result of regularization techniques that are required to suppress instabilities arising from the ill-posedness of treating a boundary value problem as an initial value problem. These findings are valid for both incompressible and compressible formulations of PSE and are particularly relevant for applications involving multiple modes with different wavelengths and growth rates, such as problems involving multiple instability mechanisms, transient growth, and acoustics. Our theoretical results are illustrated using a generic problem from acoustics and a dual-stream jet, and the PSE solutions are compared to both global solutions of the linearized Navier?Stokes equations and a recently developed alternative parabolization.},             url = {https://resolver.caltech.edu/CaltechAUTHORS:20190613-095543057},        keywords = {Parabolized stability equations; Regularization; Error analysis}}</t>
  </si>
  <si>
    <t>Pishchalnikov, Yuri A./Behnke-Parks, William M./Schmidmayer, Kevin/Maeda, Kazuki/Colonius, Tim/Kenny, Thomas W./Laser, Daniel J.</t>
  </si>
  <si>
    <t>High-speed video microscopy and numerical modeling of bubble dynamics near a surface of urinary stone</t>
  </si>
  <si>
    <t>Ultra-high-speed video microscopy and numerical modeling were used to assess the dynamics of microbubbles at the surface of urinary stones. Lipid-shell microbubbles designed to accumulate on stone surfaces were driven by bursts of ultrasound in the sub-MHz range with pressure amplitudes on the order of 1 MPa. Microbubbles were observed to undergo repeated cycles of expansion and violent collapse. At maximum expansion, the microbubbles' cross-section resembled an ellipse truncated by the stone. Approximating the bubble shape as an oblate spheroid, this study modeled the collapse by solving the multicomponent Euler equations with a two-dimensional-axisymmetric code with adaptive mesh refinement for fine resolution of the gas-liquid interface. Modeled bubble collapse and high-speed video microscopy showed a distinctive circumferential pinching during the collapse. In the numerical model, this pinching was associated with bidirectional microjetting normal to the rigid surface and toroidal collapse of the bubble. Modeled pressure spikes had amplitudes two-to-three orders of magnitude greater than that of the driving wave. Micro-computed tomography was used to study surface erosion and formation of microcracks from the action of microbubbles. This study suggests that engineered microbubbles enable stone-treatment modalities with driving pressures significantly lower than those required without the microbubbles.</t>
  </si>
  <si>
    <t>516-531</t>
  </si>
  <si>
    <t>https://resolver.caltech.edu/CaltechAUTHORS:20190729-100946483</t>
  </si>
  <si>
    <t>Office of Naval Research (ONR)/Office of Naval Research (ONR)/NIH</t>
  </si>
  <si>
    <t>N0014-18-1-2625/N00014-17-1-2676/P01-DK043881</t>
  </si>
  <si>
    <t>10.1121/1.5116693</t>
  </si>
  <si>
    <t>@article{pishchalnikov2019high,          author = {Yuri A. Pishchalnikov and William M. Behnke-Parks and Kevin Schmidmayer and Kazuki Maeda and Tim Colonius and Thomas W. Kenny and Daniel J. Laser},            note = {{\copyright} 2019 Acoustical Society of America. Received 4 March 2019; revised 21 June 2019; accepted 26 June 2019; published online 26 July 2019. We thank Dr. Marshall Stoller for valuable discussion, suggesting and arranging micro-CT, and for providing urinary stones, Dr. Sunita Ho for micro-CT of urinary stones, Dr. Ryoji Shiraki for chemical analysis of stone composition, Dr. Kyle Morrison (Sonic Concepts) for piezoelectric transducers, Dr. Matt Hopcroft for the development of the driving acoustic system and software for scanning of acoustic beams, David Bell for help with programming of the signal generator, and Todd Rumbaugh (Hadland Imaging) for advice on high-speed imaging. T.K. is a founding member of Applaud. Y.P., W.B.P., and D.L. are employees/investigators for Applaud. Experiments where performed at Applaud, the numerical modeling in Caltech. T.C. and K.S. acknowledge support from the Office of Naval Research (ONR, N0014-18-1-2625). T.C. and K.M. also acknowledge support from the ONR (N00014-17-1-2676) and the NIH (P01-DK043881).},          volume = {146},            year = {2019},           title = {High-speed video microscopy and numerical modeling of bubble dynamics near a surface of urinary stone},           pages = {516--531},       publisher = {Acoustical Society of America},         journal = {Journal of the Acoustical Society of America},          number = {1},           month = {July},             url = {https://resolver.caltech.edu/CaltechAUTHORS:20190729-100946483},        abstract = {Ultra-high-speed video microscopy and numerical modeling were used to assess the dynamics of microbubbles at the surface of urinary stones. Lipid-shell microbubbles designed to accumulate on stone surfaces were driven by bursts of ultrasound in the sub-MHz range with pressure amplitudes on the order of 1â€‰MPa. Microbubbles were observed to undergo repeated cycles of expansion and violent collapse. At maximum expansion, the microbubbles' cross-section resembled an ellipse truncated by the stone. Approximating the bubble shape as an oblate spheroid, this study modeled the collapse by solving the multicomponent Euler equations with a two-dimensional-axisymmetric code with adaptive mesh refinement for fine resolution of the gas-liquid interface. Modeled bubble collapse and high-speed video microscopy showed a distinctive circumferential pinching during the collapse. In the numerical model, this pinching was associated with bidirectional microjetting normal to the rigid surface and toroidal collapse of the bubble. Modeled pressure spikes had amplitudes two-to-three orders of magnitude greater than that of the driving wave. Micro-computed tomography was used to study surface erosion and formation of microcracks from the action of microbubbles. This study suggests that engineered microbubbles enable stone-treatment modalities with driving pressures significantly lower than those required without the microbubbles.}}</t>
  </si>
  <si>
    <t>bryngelson2019quantitative</t>
  </si>
  <si>
    <t>Bryngelson, Spencer H./Schmidmayer, Kevin/Colonius, Tim</t>
  </si>
  <si>
    <t>A quantitative comparison of phase-averaged models for bubbly, cavitating flows</t>
  </si>
  <si>
    <t>We compare the computational performance of two modeling approaches for the flow of dilute cavitation bubbles in a liquid. The first approach is a deterministic model, for which bubbles are represented in a Lagrangian framework as advected features, each sampled from a distribution of equilibrium bubble sizes. The dynamic coupling to the liquid phase is modeled through local volume averaging. The second approach is stochastic; ensemble-phase averaging is used to derive mixture-averaged equations and field equations for the associated bubble properties are evolved in an Eulerian reference frame. For polydisperse mixtures, the probability density function of the equilibrium bubble radii is discretized and bubble properties are solved for each representative bin. In both cases, the equations are closed by solving Rayleigh–Plesset-like equations for the bubble dynamics as forced by the local or mixture-averaged pressure, respectively. An acoustically excited dilute bubble screen is used as a case study for comparisons. We show that observables of ensemble- and volume-averaged simulations match closely and that their convergence is first order under grid refinement. Guidelines are established for phase-averaged simulations by comparing the computational costs of methods. The primary costs are shown to be associated with stochastic closure; polydisperse ensemble-averaging requires many samples of the underlying PDF and volume-averaging requires repeated, randomized simulations to accurately represent a homogeneous bubble population. The relative sensitivities of these costs to spatial resolution and bubble void fraction are presented.</t>
  </si>
  <si>
    <t>137-143</t>
  </si>
  <si>
    <t>https://resolver.caltech.edu/CaltechAUTHORS:20190403-101200730</t>
  </si>
  <si>
    <t>10.1016/j.ijmultiphaseflow.2019.03.028</t>
  </si>
  <si>
    <t>0301-9322</t>
  </si>
  <si>
    <t>@article{bryngelson2019quantitative,           pages = {137--143},         journal = {International Journal of Multiphase Flow},       publisher = {Elsevier},           month = {June},          author = {Spencer H. Bryngelson and Kevin Schmidmayer and Tim Colonius},            note = {{\copyright} 2019 Elsevier Ltd. Received 4 January 2019, Revised 5 March 2019, Accepted 31 March 2019, Available online 3 April 2019.},          volume = {115},            year = {2019},           title = {A quantitative comparison of phase-averaged models for bubbly, cavitating flows},        abstract = {We compare the computational performance of two modeling approaches for the flow of dilute cavitation bubbles in a liquid. The first approach is a deterministic model, for which bubbles are represented in a Lagrangian framework as advected features, each sampled from a distribution of equilibrium bubble sizes. The dynamic coupling to the liquid phase is modeled through local volume averaging. The second approach is stochastic; ensemble-phase averaging is used to derive mixture-averaged equations and field equations for the associated bubble properties are evolved in an Eulerian reference frame. For polydisperse mixtures, the probability density function of the equilibrium bubble radii is discretized and bubble properties are solved for each representative bin. In both cases, the equations are closed by solving Rayleigh?Plesset-like equations for the bubble dynamics as forced by the local or mixture-averaged pressure, respectively. An acoustically excited dilute bubble screen is used as a case study for comparisons. We show that observables of ensemble- and volume-averaged simulations match closely and that their convergence is first order under grid refinement. Guidelines are established for phase-averaged simulations by comparing the computational costs of methods. The primary costs are shown to be associated with stochastic closure; polydisperse ensemble-averaging requires many samples of the underlying PDF and volume-averaging requires repeated, randomized simulations to accurately represent a homogeneous bubble population. The relative sensitivities of these costs to spatial resolution and bubble void fraction are presented.},             url = {https://resolver.caltech.edu/CaltechAUTHORS:20190403-101200730}}</t>
  </si>
  <si>
    <t>pickering2019eddy</t>
  </si>
  <si>
    <t>Pickering, Ethan/Rigas, Georgios/Colonius, Tim/Sipp, Denis/Schmidt, Oliver T.</t>
  </si>
  <si>
    <t>Eddy viscosity for resolvent-based jet noise models</t>
  </si>
  <si>
    <t>Response modes computed via linear resolvent analysis have shown promising results for qualitatively modeling both the hydrodynamic and acoustic fields in jets when compared to data-deduced modes from high-fidelity, large-eddy simulations (LES). For an improved quantitative prediction of the near- and far-field, the role of Reynolds stresses must also be considered. In this study, we propose a methodology to deduce an eddy-viscosity model that optimally captures the nonlinear forcing of resolvent modes. The methodology is based on the maximization of the projection between resolvent analysis and spectral proper orthogonal decomposition (SPOD) modes using a Lagrangian optimization framework. For a Mach 0.4 round, isothermal, turbulent jet, four methods are used to increase the projection coefficients: linear damping, spatially constant eddy-viscosity field, a turbulent kinetic energy derived viscosity field, and an optimized eddy-viscosity field. The resulting projection coefficients for the optimized eddy-viscosity field between SPOD and resolvent can be increased to over 90% for frequencies in the range St = 0.35−1 with significant improvements to St &lt; 0.35. We find that the use of a frequency-independent turbulent kinetic energy turbulent viscosity model produces modes closely inline with optimal results, providing a preliminary eddy-viscosity resolvent model for jets.</t>
  </si>
  <si>
    <t>https://resolver.caltech.edu/CaltechAUTHORS:20190709-092102524</t>
  </si>
  <si>
    <t>Office of Naval Research (ONR)/National Defense Science and Engineering Graduate (NDSEG) Fellowship/Naval Air Systems Command (NAVAIR)</t>
  </si>
  <si>
    <t>10.2514/6.2019-2454</t>
  </si>
  <si>
    <t>@inproceedings{pickering2019eddy,           month = {May},       booktitle = {25th AIAA/CEAS Aeroacoustics Conference},       publisher = {American Institute of Aeronautics and Astronautics},           title = {Eddy viscosity for resolvent-based jet noise models},            year = {2019},            note = {{\copyright} 2019 by The Authors. Published by the American Institute of Aeronautics and Astronautics, Inc., with permission. Published Online: 18 May 2019. This research was supported by a grant from the Office of Naval Research (grant No. N00014-16-1-2445) with Dr. Steven Martens as program manager. E.P. was supported by the Department of Defense (DoD) through the National Defense Science Engineering Graduate Fellowship (NDSEG) Program. The LES study was performed at Cascade Technologies, with support from ONR and NAVAIR SBIR project, under the supervision of Dr. John T. Spyropoulos. The main LES calculations were carried out on DoD HPC systems in ERDC DSRC.},          author = {Ethan Pickering and Georgios Rigas and Tim Colonius and Denis Sipp and Oliver T. Schmidt},        keywords = {Aeroacoustics},        abstract = {Response modes computed via linear resolvent analysis have shown promising results for qualitatively modeling both the hydrodynamic and acoustic fields in jets when compared to data-deduced modes from high-fidelity, large-eddy simulations (LES). For an improved quantitative prediction of the near- and far-field, the role of Reynolds stresses must also be considered. In this study, we propose a methodology to deduce an eddy-viscosity model that optimally captures the nonlinear forcing of resolvent modes. The methodology is based on the maximization of the projection between resolvent analysis and spectral proper orthogonal decomposition (SPOD) modes using a Lagrangian optimization framework. For a Mach 0.4 round, isothermal, turbulent jet, four methods are used to increase the projection coefficients: linear damping, spatially constant eddy-viscosity field, a turbulent kinetic energy derived viscosity field, and an optimized eddy-viscosity field. The resulting projection coefficients for the optimized eddy-viscosity field between SPOD and resolvent can be increased to over 90\% for frequencies in the range St = 0.35?1 with significant improvements to St {\ensuremath{&lt;}} 0.35. We find that the use of a frequency-independent turbulent kinetic energy turbulent viscosity model produces modes closely inline with optimal results, providing a preliminary eddy-viscosity resolvent model for jets.},             url = {https://resolver.caltech.edu/CaltechAUTHORS:20190709-092102524}}</t>
  </si>
  <si>
    <t>nogueira2019resolvent</t>
  </si>
  <si>
    <t>Nogueira, Petrônio A. S./Cavalieri, André V. G./Schmidt, Oliver T./Jordan, Peter/Jaunet, Vincent/Pickering, Ethan/Rigas, Georgios/Colonius, Tim</t>
  </si>
  <si>
    <t>Resolvent-based analysis of streaks in turbulent jets</t>
  </si>
  <si>
    <t>Large scale, elongated structures, similar those ones widely studied in wall-bounded flows, are also present in turbulent jets. Several characteristics of these streaks can be identified via reduced order models such as resolvent analysis. The present work involves a resolvent-based study of these structures in turbulent jets. We focus on obtaining the optimal forcing that generates these energetic coherent structures. Results are compared with experimental data post-processed using spectral proper orthogonal decomposition, allowing us to draw conclusions about the nature of the non-linear forcing, since the two analyses should provide equivalent results if this term is modelled as spatially white. By identifying streaks in a global framework, we expect to better understand the mechanism by which they are generated.</t>
  </si>
  <si>
    <t>https://resolver.caltech.edu/CaltechAUTHORS:20190709-092102671</t>
  </si>
  <si>
    <t>Conselho Nacional de Desenvolvimento Científico e Tecnológico (CNPq)/Coordenação de Aperfeiçoamento de Pessoal de Nível Superior (CAPES)</t>
  </si>
  <si>
    <t>310523/2017-6/001</t>
  </si>
  <si>
    <t>10.2514/6.2019-2569</t>
  </si>
  <si>
    <t>@inproceedings{nogueira2019resolvent,       booktitle = {25th AIAA/CEAS Aeroacoustics Conference},           month = {May},       publisher = {American Institute of Aeronautics and Astronautics},            note = {{\copyright} 2019 by Petr{\^o}nio Nogueira, Andr{\'e} Cavalieri, Oliver Schmidt, Peter Jordan, Vincent Jaunet, Ethan Pickering, Georgios Rigas, Tim Colonius. Published by the American Institute of Aeronautics and Astronautics, Inc., with permission. Published Online: 18 May 2019. Petr{\^o}nio Nogueira was funded by a CNPq scholarship. Andr{\'e} Cavalieri acknowledges financial support by CNPq (grant number 310523/2017-6). This study was financed in part by the Coordena{\c c}{\~a}o de Aperfei{\c c}oamento de Pessoal de N{\'i}vel Superior - Brasil (CAPES) - Finance Code 001.},           title = {Resolvent-based analysis of streaks in turbulent jets},            year = {2019},          author = {Petr{\^o}nio A. S. Nogueira and Andr{\'e} V. G. Cavalieri and Oliver T. Schmidt and Peter Jordan and Vincent Jaunet and Ethan Pickering and Georgios Rigas and Tim Colonius},        keywords = {Aeroacoustics},             url = {https://resolver.caltech.edu/CaltechAUTHORS:20190709-092102671},        abstract = {Large scale, elongated structures, similar those ones widely studied in wall-bounded flows, are also present in turbulent jets. Several characteristics of these streaks can be identified via reduced order models such as resolvent analysis. The present work involves a resolvent-based study of these structures in turbulent jets. We focus on obtaining the optimal forcing that generates these energetic coherent structures. Results are compared with experimental data post-processed using spectral proper orthogonal decomposition, allowing us to draw conclusions about the nature of the non-linear forcing, since the two analyses should provide equivalent results if this term is modelled as spatially white. By identifying streaks in a global framework, we expect to better understand the mechanism by which they are generated.}}</t>
  </si>
  <si>
    <t>rigas2019streaks</t>
  </si>
  <si>
    <t>Rigas, Georgios/Pickering, Ethan/Schmidt, Oliver/Nogueira, Petrônio A. S./Cavalieri, André V. G./Brès, Guillaume A./Colonius, Tim</t>
  </si>
  <si>
    <t>Streaks and coherent structures in jets from round and serrated nozzles</t>
  </si>
  <si>
    <t>Hydrodynamic instabilities are directly related to large-scale coherent structures that are correlated with jet noise emission. Unravelling and accurately predicting their fundamental dynamics shows a promising direction for designing quieter jet engines. In this study, we analyze high-fidelity large-eddy simulation data of a turbulent Mach 0.4 round jet and a Mach 1.5 chevron jet. Using spectral proper orthogonal decomposition we identify, beyond the well-known Kelvin–Helmoholtz and Orr mechanisms, elongated alternating streamwise streaks of high and low-speed fluid that have been associated with a non-modal lift-up effect in wall-bounded shear flows. In the global three-dimensional domain, the most energetic streaks manifest for azimuthal wavenumber m = 1 and frequency St → 0. Furthermore, for the chevron jet, streaks and streamwise vortices appear due to the presence of the serrated nozzle, and they inherit the periodicity of the nozzle geometry. Finally, local (planar) spectral proper orthogonal decomposition is used to analyze the coherent structures of the chevron jet flow. Near the nozzle exit, antisymmetric and symmetric modes appear to be amplified and linked to the presence of the chevrons/streaks. Further downstream, the most energetic modes share similar characteristics to the ones observed in round jets.</t>
  </si>
  <si>
    <t>https://resolver.caltech.edu/CaltechAUTHORS:20190709-092102068</t>
  </si>
  <si>
    <t>Office of Naval Research (ONR)/Naval Air Systems Command (NAVAIR)/Boeing Company Strategic Research and Development Relationship</t>
  </si>
  <si>
    <t>N00014-16-1-2445/CT-BA-GTA-1</t>
  </si>
  <si>
    <t>10.2514/6.2019-2597</t>
  </si>
  <si>
    <t>@inproceedings{rigas2019streaks,       publisher = {American Institute of Aeronautics and Astronautics},       booktitle = {25th AIAA/CEAS Aeroacoustics Conference},           month = {May},          author = {Georgios Rigas and Ethan Pickering and Oliver Schmidt and Petr{\^o}nio A. S. Nogueira and Andr{\'e} V. G. Cavalieri and Guillaume A. Br{\`e}s and Tim Colonius},            note = {{\copyright} 2019 by the American Institute of Aeronautics and Astronautics, Inc. Published Online: 18 May 2019. This research was supported in part by a grant from the Office of Naval Research (grant No. N00014-16-1-2445) with Dr. Steven Martens as program manager. The LES study was performed at Cascade Technologies, with additional support from NAVAIR, under the supervision of Dr. John T. Spyropoulos. The main LES calculations were carried out on DoD HPC systems in ERDC DSRC. G.R. and T.C. also acknowledge the support of the Boeing Company through a Strategic Research and Development Relationship Agreement CT-BA-GTA-1.},           title = {Streaks and coherent structures in jets from round and serrated nozzles},            year = {2019},             url = {https://resolver.caltech.edu/CaltechAUTHORS:20190709-092102068},        abstract = {Hydrodynamic instabilities are directly related to large-scale coherent structures that are correlated with jet noise emission. Unravelling and accurately predicting their fundamental dynamics shows a promising direction for designing quieter jet engines. In this study, we analyze high-fidelity large-eddy simulation data of a turbulent Mach 0.4 round jet and a Mach 1.5 chevron jet. Using spectral proper orthogonal decomposition we identify, beyond the well-known Kelvin?Helmoholtz and Orr mechanisms, elongated alternating streamwise streaks of high and low-speed fluid that have been associated with a non-modal lift-up effect in wall-bounded shear flows. In the global three-dimensional domain, the most energetic streaks manifest for azimuthal wavenumber m = 1 and frequency St {$\rightarrow$} 0. Furthermore, for the chevron jet, streaks and streamwise vortices appear due to the presence of the serrated nozzle, and they inherit the periodicity of the nozzle geometry. Finally, local (planar) spectral proper orthogonal decomposition is used to analyze the coherent structures of the chevron jet flow. Near the nozzle exit, antisymmetric and symmetric modes appear to be amplified and linked to the presence of the chevrons/streaks. Further downstream, the most energetic modes share similar characteristics to the ones observed in round jets.},        keywords = {Aeroacoustics}}</t>
  </si>
  <si>
    <t>schmidmayer2019comparative</t>
  </si>
  <si>
    <t>Schmidmayer, Kevin/Colonius, Tim</t>
  </si>
  <si>
    <t>A comparative study on interface-capturing models and schemes to solve bubble dynamics and cavitation</t>
  </si>
  <si>
    <t>In the context of simulation of bubble dynamics and cavitation, even the simple problem of the collapse of a spherical bubble is challenging to compute accurately with general, three-dimensional, interface-capturing schemes. Difficulties arise from both the physical model of the multicomponent fluid and the discretization scheme. Pathologies associated with each factor are identified and solutions to remedy specific issues are proposed.</t>
  </si>
  <si>
    <t>https://resolver.caltech.edu/CaltechAUTHORS:20190709-092100886</t>
  </si>
  <si>
    <t>N0014-18-1-2625</t>
  </si>
  <si>
    <t>@inproceedings{schmidmayer2019comparative,           month = {May},       booktitle = {10th International Conference on Multiphase Flow},            year = {2019},           title = {A comparative study on interface-capturing models and schemes to solve bubble dynamics and cavitation},            note = {Authors would like to thank Prof. Eric Johnsen, Dr. Shahaboddin Alahyari Beig and Mauro Rodriguez for fruitful discussions. This work was supported by the Office of Naval Research under grant N0014-18-1-2625.},          author = {Kevin Schmidmayer and Tim Colonius},        keywords = {Bubble dynamics, Cavitation, Interface-capturing scheme, Multiphase flow, Compressible Flow},             url = {https://resolver.caltech.edu/CaltechAUTHORS:20190709-092100886},        abstract = {In the context of simulation of bubble dynamics and cavitation, even the simple problem of the collapse of a spherical bubble is challenging to compute accurately with general, three-dimensional, interface-capturing schemes. Difficulties arise from both the physical model of the multicomponent fluid and the discretization scheme. Pathologies associated with each factor are identified and solutions to remedy specific issues are proposed.}}</t>
  </si>
  <si>
    <t>bryngelson2019comparison</t>
  </si>
  <si>
    <t>A comparison of ensemble- and volume-averaged bubbly flow models</t>
  </si>
  <si>
    <t>We compare volume- and ensemble-averaged bubbly flow models. Volume-averaging is a deterministic process for which bubbles are represented in a Lagrangian framework as advected p@articles, each sampled from a distribution of equilibrium bubble sizes. Ensemble-averaging instead uses mixture-averaged equations in an Eulerian reference frame for the associated bubble properties, each represented by bins of the equilibrium distribution. In both cases, bubbles are modeled as spherical with dynamics governed by the Keller-Miksis equation. Computationally, there are tradeoffs between these two approaches. Here, we simulate an acoustically excited dilute bubble screen and compare the computational efficiency of the two approaches.</t>
  </si>
  <si>
    <t>https://resolver.caltech.edu/CaltechAUTHORS:20190709-092059850</t>
  </si>
  <si>
    <t>@inproceedings{bryngelson2019comparison,       booktitle = {10th International Conference on Multiphase Flow},           month = {May},            note = {The authors would like to thank Kevin Schmidmayer for fruitful discussions. This work was supported in part by the Officeof Naval Research under grant N0014-17-1-2676.},           title = {A comparison of ensemble- and volume-averaged bubbly flow models},            year = {2019},          author = {Spencer H. Bryngelson and Tim Colonius},        abstract = {We compare volume- and ensemble-averaged bubbly flow models. Volume-averaging is a deterministic process for which bubbles are represented in a Lagrangian framework as advected p@articles, each sampled from a distribution of equilibrium bubble sizes. Ensemble-averaging instead uses mixture-averaged equations in an Eulerian reference frame for the associated bubble properties, each represented by bins of the equilibrium distribution. In both cases, bubbles are modeled as spherical with dynamics governed by the Keller-Miksis equation. Computationally, there are tradeoffs between these two approaches. Here, we simulate an acoustically excited dilute bubble screen and compare the computational efficiency of the two approaches.},             url = {https://resolver.caltech.edu/CaltechAUTHORS:20190709-092059850},        keywords = {Bubble dynamics, cavitation, multiphase flow modeling, compressible flow}}</t>
  </si>
  <si>
    <t>wilson2019comparative</t>
  </si>
  <si>
    <t>Wilson, Chad T./Hall, Timothy L./Johnsen, Eric/Mancia, Lauren/Rodriguez, Mauro/Lundt, Jonathan E./Colonius, Tim/Henann, David L./Franck, Christian/Xu, Zhen/Sukovich, Jonathan R.</t>
  </si>
  <si>
    <t>Comparative study of the dynamics of laser and acoustically generated bubbles in viscoelastic media</t>
  </si>
  <si>
    <t>Physical Review E</t>
  </si>
  <si>
    <t>Experimental observations of the growth and collapse of acoustically and laser-nucleated single bubbles in water and agarose gels of varying stiffness are presented. The maximum radii of generated bubbles decreased as the stiffness of the media increased for both nucleation modalities, but the maximum radii of laser-nucleated bubbles decreased more rapidly than acoustically nucleated bubbles as the gel stiffness increased. For water and low stiffness gels, the collapse times were well predicted by a Rayleigh cavity, but bubbles collapsed faster than predicted in the higher stiffness gels. The growth and collapse phases occurred symmetrically (in time) about the maximum radius in water but not in gels, where the duration of the growth phase decreased more than the collapse phase as gel stiffness increased. Numerical simulations of the bubble dynamics in viscoelastic media showed varying degrees of success in accurately predicting the observations.</t>
  </si>
  <si>
    <t>American Physical Society</t>
  </si>
  <si>
    <t>Art. No. 043103</t>
  </si>
  <si>
    <t>https://resolver.caltech.edu/CaltechAUTHORS:20190410-092338329</t>
  </si>
  <si>
    <t>Office of Naval Research (ONR)/Focused Ultrasound Foundation</t>
  </si>
  <si>
    <t>N00014-17-1-2058/24332</t>
  </si>
  <si>
    <t>10.1103/physreve.99.043103</t>
  </si>
  <si>
    <t>2470-0045</t>
  </si>
  <si>
    <t>@article{wilson2019comparative,           month = {April},          number = {4},       publisher = {American Physical Society},         journal = {Physical Review E},           pages = {Art. No. 043103},           title = {Comparative study of the dynamics of laser and acoustically generated bubbles in viscoelastic media},            year = {2019},          volume = {99},            note = {{\copyright} 2019 American Physical Society. Received 27 August 2018; revised manuscript received 24 January 2019; published 10 April 2019. The authors thank Alice Lux Fawzi for her help in organizing this project. This work supported by ONR Grant No. N00014-17-1-2058 (under Dr. T. Bentley) and the Focused Ultrasound Foundation Grant No. 24332.},          author = {Chad T. Wilson and Timothy L. Hall and Eric Johnsen and Lauren Mancia and Mauro Rodriguez and Jonathan E. Lundt and Tim Colonius and David L. Henann and Christian Franck and Zhen Xu and Jonathan R. Sukovich},        abstract = {Experimental observations of the growth and collapse of acoustically and laser-nucleated single bubbles in water and agarose gels of varying stiffness are presented. The maximum radii of generated bubbles decreased as the stiffness of the media increased for both nucleation modalities, but the maximum radii of laser-nucleated bubbles decreased more rapidly than acoustically nucleated bubbles as the gel stiffness increased. For water and low stiffness gels, the collapse times were well predicted by a Rayleigh cavity, but bubbles collapsed faster than predicted in the higher stiffness gels. The growth and collapse phases occurred symmetrically (in time) about the maximum radius in water but not in gels, where the duration of the growth phase decreased more than the collapse phase as gel stiffness increased. Numerical simulations of the bubble dynamics in viscoelastic media showed varying degrees of success in accurately predicting the observations.},             url = {https://resolver.caltech.edu/CaltechAUTHORS:20190410-092338329}}</t>
  </si>
  <si>
    <t>sherrit2019flow</t>
  </si>
  <si>
    <t>Sherrit, Stewart/Lee, Hyeong Jae/Colonius, Tim/Tosi, Luis Phillipe</t>
  </si>
  <si>
    <t>Flow energy harvesting devices and system</t>
  </si>
  <si>
    <t>A flow energy harvesting system including a nozzle-diffuser defining a spline-shaped flow channel and a flow energy harvesting device in the spline-shaped flow channel of the nozzle-diffuser. The spline-shaped flow channel includes a converging portion, a diverging portion, and a constriction section between the converging and diverging portions. The flow energy harvesting device includes a flextensional member having a frame and a cantilever extending outward from the frame, and a stack of piezoelectric elements housed in an interior cavity defined in the frame. The cantilever is a non-piezoelectric material. The frame of the flextensional member is in the converging portion and the cantilever is in the constriction section of the spline-shaped flow channel. The frame is configured to deform and elongate the piezoelectric elements to generate a current based on the piezoelectric effect when a fluid flows through the spline-shaped flow channel and generates unbalanced forces on the cantilever due.</t>
  </si>
  <si>
    <t>https://resolver.caltech.edu/CaltechAUTHORS:20211008-223014029</t>
  </si>
  <si>
    <t>NASA</t>
  </si>
  <si>
    <t>NNN12AA01C</t>
  </si>
  <si>
    <t>@misc{sherrit2019flow,           month = {March},       publisher = {U.S. Patent Office},            note = {Application filed: 2016-03-25.Application published: 2019-03-28.Patent status: pending.STATEMENT REGARDING FEDERALLY SPONSORED RESEARCH/DEVELOPMENT: The invention described herein was made in the performance of work under a NASA contract NNN12AA01C, and is subject to the provisions of Public Law 96 - 517 ( 35 USC 202 ) in which the Contractor has elected to retain title.},         address = {Washington, DC},            year = {2019},           title = {Flow energy harvesting devices and system},          author = {Stewart Sherrit and Hyeong Jae Lee and Tim Colonius and Luis Phillipe Tosi},        abstract = {A flow energy harvesting system including a nozzle-diffuser defining a spline-shaped flow channel and a flow energy harvesting device in the spline-shaped flow channel of the nozzle-diffuser. The spline-shaped flow channel includes a converging portion, a diverging portion, and a constriction section between the converging and diverging portions. The flow energy harvesting device includes a flextensional member having a frame and a cantilever extending outward from the frame, and a stack of piezoelectric elements housed in an interior cavity defined in the frame. The cantilever is a non-piezoelectric material. The frame of the flextensional member is in the converging portion and the cantilever is in the constriction section of the spline-shaped flow channel. The frame is configured to deform and elongate the piezoelectric elements to generate a current based on the piezoelectric effect when a fluid flows through the spline-shaped flow channel and generates unbalanced forces on the cantilever due.},             url = {https://resolver.caltech.edu/CaltechAUTHORS:20211008-223014029}}</t>
  </si>
  <si>
    <t>maeda2019bubble</t>
  </si>
  <si>
    <t>Maeda, Kazuki/Colonius, Tim</t>
  </si>
  <si>
    <t>Bubble cloud dynamics in an ultrasound field</t>
  </si>
  <si>
    <t>The dynamics of bubble clouds induced by high-intensity focused ultrasound is investigated in a regime where the cloud size is similar to the ultrasound wavelength. High-speed images show that the cloud is asymmetric; the bubbles nearest the source grow to a larger radius than the distal ones. Similar structures of bubble clouds are observed in numerical simulations that mimic the laboratory experiment. To elucidate the structure, a parametric study is conducted for plane ultrasound waves with various amplitudes and diffuse clouds with different initial void fractions. Based on an analysis of the kinetic energy of liquid induced by bubble oscillations, a new scaling parameter is introduced to characterize the dynamics. The new parameter generalizes the cloud interaction parameter originally introduced by d’Agostino &amp; Brennen (J. Fluid Mech., vol. 199, 1989, pp. 155–176). The dynamic interaction parameter controls the energy localization and consequent anisotropy of the cloud. Moreover, the amplitude of the far-field, bubble-scattered acoustics is likewise correlated with the proposed parameter. Findings of the present study not only shed light on the physics of cloud cavitation, but may also be of use for the quantification of the effects of cavitation on outcomes of ultrasound therapies including high-intensity focused ultrasound-based lithotripsy.</t>
  </si>
  <si>
    <t>1105-1134</t>
  </si>
  <si>
    <t>https://resolver.caltech.edu/CaltechAUTHORS:20180828-125637273</t>
  </si>
  <si>
    <t>Funai Foundation for Information Technology/NIH/Office of Naval Research (ONR)/NSF</t>
  </si>
  <si>
    <t>P01-DK043881/N00014-17-1-2676/CTS-120005</t>
  </si>
  <si>
    <t>10.1017/jfm.2018.968</t>
  </si>
  <si>
    <t>@article{maeda2019bubble,         journal = {Journal of Fluid Mechanics},       publisher = {Cambridge University Press},           pages = {1105--1134},           month = {March},          author = {Kazuki Maeda and Tim Colonius},           title = {Bubble cloud dynamics in an ultrasound field},            year = {2019},         address = {Pasadena, CA},          volume = {862},            note = {{\copyright} 2019 Cambridge University Press. Received 1 May 2018; revised 15 September 2018; accepted 16 November 2018; first published online 16 January 2019. The authors thank Adam Maxwell, Wayne Kreider and Michael Bailey for their support in the companion experiments. K.M. acknowledges the Funai Foundation for Information Technology, for the Overseas Scholarship. This work was supported by the National Institutes of Health under grant P01-DK043881 and ONR grant N00014-17-1-2676. The computations presented here utilized the Extreme Science and Engineering Discovery Environment, which is supported by the National Science Foundation, grant number CTS120005.},        keywords = {bubble dynamics, cavitation},             url = {https://resolver.caltech.edu/CaltechAUTHORS:20180828-125637273},        abstract = {The dynamics of bubble clouds induced by high-intensity focused ultrasound is investigated in a regime where the cloud size is similar to the ultrasound wavelength. High-speed images show that the cloud is asymmetric; the bubbles nearest the source grow to a larger radius than the distal ones. Similar structures of bubble clouds are observed in numerical simulations that mimic the laboratory experiment. To elucidate the structure, a parametric study is conducted for plane ultrasound waves with various amplitudes and diffuse clouds with different initial void fractions. Based on an analysis of the kinetic energy of liquid induced by bubble oscillations, a new scaling parameter is introduced to characterize the dynamics. The new parameter generalizes the cloud interaction parameter originally introduced by d?Agostino \&amp; Brennen (J. Fluid Mech., vol. 199, 1989, pp. 155?176). The dynamic interaction parameter controls the energy localization and consequent anisotropy of the cloud. Moreover, the amplitude of the far-field, bubble-scattered acoustics is likewise correlated with the proposed parameter. Findings of the present study not only shed light on the physics of cloud cavitation, but may also be of use for the quantification of the effects of cavitation on outcomes of ultrasound therapies including high-intensity focused ultrasound-based lithotripsy.}}</t>
  </si>
  <si>
    <t>goza2018thesis</t>
  </si>
  <si>
    <t>Goza, Andres</t>
  </si>
  <si>
    <t>Numerical Methods for Fluid-Structure Interaction, and their Application to Flag Flapping</t>
  </si>
  <si>
    <t>This thesis is divided into two parts. Part I is devoted to the development of numerical techniques for simulating fluid-structure interaction (FSI) systems and for educing important physical mechanisms that drive these systems’ behavior; part II discusses the application of many of these techniques to investigate a specific FSI system. Within part I, we first describe a procedure for accurately computing the stresses on an immersed surface using the immersed-boundary method. This is a key step to simulating FSI problems, as the surface stresses simultaneously dictate the motion of the structure and enforce the no-slip boundary condition on the fluid. At the same time, accurate stress computations are also important for applications involving rigid bodies that are either stationary or moving with prescribed kinematics (e.g., characterizing the performance of wings and aerodynamic bodies in unsteady flows or understanding and controlling flow separation around bluff bodies). Thus, the method is first formulated for the rigid-body prescribed-kinematics case. The procedure described therein is subsequently incorporated into an immersed boundary method for efficiently simulating FSI problems involving arbitrarily large structural motions and rotations. While these techniques can be used to perform high-fidelity simulations of FSI systems, the resulting data often involves a range of spatial and temporal scales in both the structure and the fluid and are thus typically difficult to interpret directly. The remainder of part I is therefore devoted to extending tools regularly used for understanding complex flows to FSI systems. We focus in particular on the application of global linear stability analysis and snapshot-based data analysis (such as dynamic mode decomposition and proper orthogonal decomposition) to FSI problems. To our knowledge, these techniques had not been applied to deforming-body problems in a manner that that accounts for both the fluid and structure leading up to this work. Throughout part I, our methods are derived in the context of fairly general FSI systems and are validated using results from the literature for flapping flags in both the conventional configuration (in which the flag is pinned or clamped at its leading edge with respect to the oncoming flow) and the inverted configuration (in which the flag is clamped at its trailing edge). In part II, we apply many of the techniques developed in part I to uncover new physical mechanisms about inverted-flag flapping. We identify the instability-driving mechanism responsible for the initiation of flapping and further characterize the large-amplitude and chaotic flapping regimes that the system undergoes for a range of physical parameters.</t>
  </si>
  <si>
    <t>http://resolver.caltech.edu/CaltechTHESIS:10122017-095438989</t>
  </si>
  <si>
    <t>@PhdThesis{goza2018thesis,  author      = {Goza, Andres},  title       = {Numerical Methods for Fluid-Structure Interaction, and their Application to Flag Flapping},  institution = {California Institute of Technology},  year        = {2018},  url         = {http://resolver.caltech.edu/CaltechTHESIS:10122017-095438989},  abstract = {This thesis is divided into two parts. Part I is devoted to the development of numerical techniques for simulating fluid-structure interaction (FSI) systems and for educing important physical mechanisms that drive these systems’ behavior; part II discusses the application of many of these techniques to investigate a specific FSI system. Within part I, we first describe a procedure for accurately computing the stresses on an immersed surface using the immersed-boundary method. This is a key step to simulating FSI problems, as the surface stresses simultaneously dictate the motion of the structure and enforce the no-slip boundary condition on the fluid. At the same time, accurate stress computations are also important for applications involving rigid bodies that are either stationary or moving with prescribed kinematics (e.g., characterizing the performance of wings and aerodynamic bodies in unsteady flows or understanding and controlling flow separation around bluff bodies). Thus, the method is first formulated for the rigid-body prescribed-kinematics case. The procedure described therein is subsequently incorporated into an immersed boundary method for efficiently simulating FSI problems involving arbitrarily large structural motions and rotations. While these techniques can be used to perform high-fidelity simulations of FSI systems, the resulting data often involves a range of spatial and temporal scales in both the structure and the fluid and are thus typically difficult to interpret directly. The remainder of part I is therefore devoted to extending tools regularly used for understanding complex flows to FSI systems. We focus in particular on the application of global linear stability analysis and snapshot-based data analysis (such as dynamic mode decomposition and proper orthogonal decomposition) to FSI problems. To our knowledge, these techniques had not been applied to deforming-body problems in a manner that that accounts for both the fluid and structure leading up to this work. Throughout part I, our methods are derived in the context of fairly general FSI systems and are validated using results from the literature for flapping flags in both the conventional configuration (in which the flag is pinned or clamped at its leading edge with respect to the oncoming flow) and the inverted configuration (in which the flag is clamped at its trailing edge). In part II, we apply many of the techniques developed in part I to uncover new physical mechanisms about inverted-flag flapping. We identify the instability-driving mechanism responsible for the initiation of flapping and further characterize the large-amplitude and chaotic flapping regimes that the system undergoes for a range of physical parameters.}}</t>
  </si>
  <si>
    <t>maeda2018thesis</t>
  </si>
  <si>
    <t>Maeda, Kazuki</t>
  </si>
  <si>
    <t>Simulation, Experiments, and Modeling of Cloud Cavitation with Application to Burst Wave Lithotripsy</t>
  </si>
  <si>
    <t>Modeling, numerical simulations, and experiments are used to investigate the dynamics of cavitation bubble clouds induced by strong ultrasound waves. A major application of this work is burst wave lithotripsy (BWL), recently proposed method of lithotripsy that uses pulses (typically 10 wavelengths each) of highintensity, focused ultrasound at a frequency of O(100) kHz and an amplitude of O(1) MPa to break kidney stones. BWL is an alternative to standard shockwave lithotripsy (SWL), which uses much higher amplitude shock waves delivered at a typically much lower rate. In both SWL and BWL, the tensile component of the pressure can nucleate cavitation bubbles in the human body. For SWL, cavitation is a significant mechanism in stone communition, but also causes tissue injury. By contrast, little is yet known about cavitation in BWL. To investigate cloud cavitation in BWL, two numerical tools are developed: a model of ultrasound generation from a medical transducer, and a method of simulating clouds of cavitation bubbles in the focal region of the ultrasound. The numerical tools enable simulation of the cavitation growth and collapse of individual bubbles, their mutual interactions, and the resulting bubble-scattered acoustics. The numerics are implemented in a massively parallel framework to enable large-scale, three-dimensional simulations. Next, the numerical tools are applied to bubble clouds associated with BWL. Additionally, laboratory experiments are conducted in vitro in order to calibrate and validate the simulations. A major feature of the resulting bubble clouds is that the cloud size is similar to the ultrasound wavelength. This results in an anisotropic structure where the bubbles closest to the wave source grow to larger size and oscillate more rapidly. A new scaling parameter is introduced to characterize the nonlinear bubble cloud dynamics that generalizes the cloud interaction parameter of d'Agostino and Brennen (1989) defined for weak (linearized), bubble cloud dynamics excited uniformly by long-wavelength pressure waves. The mechanisms leading to the observed bubble dynamics are identified. The results further show that bubble clouds can scatter a large portion of incident ultrasound and consequently shield distal regions, including kidney stones, from irradiation. This energy shielding is quantified, and the simulations show that even a thin layer of bubbles can scatter up to 90\% of the incident wave energy. A strong correlation is identified between the magnitude of energy shielding and the amplitude of the bubble-scattered acoustics. The correlation may be of use to control cavitation in the human body in real time by ultrasound monitoring for better outcomes of BWL</t>
  </si>
  <si>
    <t>http://resolver.caltech.edu/CaltechTHESIS:06012018-165819361</t>
  </si>
  <si>
    <t>@PhdThesis{maeda2018thesis,  author      = {Maeda, Kazuki},  title       = {Simulation, Experiments, and Modeling of Cloud Cavitation with Application to Burst Wave Lithotripsy},  institution = {California Institute of Technology},  year        = {2018},  url         = {http://resolver.caltech.edu/CaltechTHESIS:06012018-165819361},  abstract = {Modeling, numerical simulations, and experiments are used to investigate the dynamics of cavitation bubble clouds induced by strong ultrasound waves. A major application of this work is burst wave lithotripsy (BWL), recently proposed method of lithotripsy that uses pulses (typically 10 wavelengths each) of highintensity, focused ultrasound at a frequency of O(100) kHz and an amplitude of O(1) MPa to break kidney stones. BWL is an alternative to standard shockwave lithotripsy (SWL), which uses much higher amplitude shock waves delivered at a typically much lower rate. In both SWL and BWL, the tensile component of the pressure can nucleate cavitation bubbles in the human body. For SWL, cavitation is a significant mechanism in stone communition, but also causes tissue injury. By contrast, little is yet known about cavitation in BWL. To investigate cloud cavitation in BWL, two numerical tools are developed: a model of ultrasound generation from a medical transducer, and a method of simulating clouds of cavitation bubbles in the focal region of the ultrasound. The numerical tools enable simulation of the cavitation growth and collapse of individual bubbles, their mutual interactions, and the resulting bubble-scattered acoustics. The numerics are implemented in a massively parallel framework to enable large-scale, three-dimensional simulations. Next, the numerical tools are applied to bubble clouds associated with BWL. Additionally, laboratory experiments are conducted in vitro in order to calibrate and validate the simulations. A major feature of the resulting bubble clouds is that the cloud size is similar to the ultrasound wavelength. This results in an anisotropic structure where the bubbles closest to the wave source grow to larger size and oscillate more rapidly. A new scaling parameter is introduced to characterize the nonlinear bubble cloud dynamics that generalizes the cloud interaction parameter of d'Agostino and Brennen (1989) defined for weak (linearized), bubble cloud dynamics excited uniformly by long-wavelength pressure waves. The mechanisms leading to the observed bubble dynamics are identified. The results further show that bubble clouds can scatter a large portion of incident ultrasound and consequently shield distal regions, including kidney stones, from irradiation. This energy shielding is quantified, and the simulations show that even a thin layer of bubbles can scatter up to 90\% of the incident wave energy. A strong correlation is identified between the magnitude of energy shielding and the amplitude of the bubble-scattered acoustics. The correlation may be of use to control cavitation in the human body in real time by ultrasound monitoring for better outcomes of BWL.}}</t>
  </si>
  <si>
    <t>goza2018global</t>
  </si>
  <si>
    <t>Goza, Andres/Colonius, Tim/Sader, John E.</t>
  </si>
  <si>
    <t>Global modes and nonlinear analysis of inverted-flag flapping</t>
  </si>
  <si>
    <t>An inverted flag has its trailing edge clamped and exhibits dynamics distinct from that of a conventional flag, whose leading edge is restrained. We perform nonlinear simulations and a global stability analysis of the inverted-flag system for a range of Reynolds numbers, flag masses and stiffnesses. Our global stability analysis is based on a linearisation of the fully coupled fluid–structure system of equations. The calculated equilibria are steady-state solutions of the fully coupled nonlinear equations. By implementing this approach, we (i) explore the mechanisms that initiate flapping, (ii) study the role of vorticity generation and vortex-induced vibration (VIV) in large-amplitude flapping and (iii) characterise the chaotic flapping regime. For point (i), we identify a deformed-equilibrium state and show through a global stability analysis that the onset of small-deflection flapping – where the oscillation amplitude is significantly smaller than in large-amplitude flapping – is due to a supercritical Hopf bifurcation. For large-amplitude flapping, point (ii), we confirm the arguments of Sader et al. (J. Fluid Mech., vol. 793, 2016a) that classical VIV exists when the flag is sufficiently light with respect to the fluid. We also show that for heavier flags, large-amplitude flapping persists (even for Reynolds numbers &lt; 50) and is not classical VIV. Finally, with respect to point (iii), chaotic flapping has been observed experimentally for Reynolds numbers of O(10^4) , and here we show that chaos also persists at a moderate Reynolds number of 200. We characterise this chaotic regime and calculate its strange attractor, whose structure is controlled by the above-mentioned deformed equilibria and is similar to a Lorenz attractor.</t>
  </si>
  <si>
    <t>312-344</t>
  </si>
  <si>
    <t>https://resolver.caltech.edu/CaltechAUTHORS:20180122-091425148</t>
  </si>
  <si>
    <t>Bosch Energy Research Network/Air Force Office of Scientific Research (AFOSR)/Australian Research Council</t>
  </si>
  <si>
    <t>07.23.CS.15/FA9550-14-1-0328</t>
  </si>
  <si>
    <t>10.1017/jfm.2018.728</t>
  </si>
  <si>
    <t>@article{goza2018global,           pages = {312--344},         journal = {Journal of Fluid Mechanics},       publisher = {Cambridge University Press},           month = {December},          author = {Andres Goza and Tim Colonius and John E. Sader},          volume = {857},            note = {{\copyright} 2018 Cambridge University Press. Received 27 September 2017; revised 1 August 2018; accepted 6 September 2018; first published online 22 October 2018. A.G. and T.C. gratefully acknowledge the computing resources provided to them through the NSF XSEDE program, and funding from Robert Bosch LLC through the Bosch Energy Research Network Grant (grant number 07.23.CS.15) and from the AFOSR (grant number FA9550-14-1-0328). J.E.S. thanks the ARC Centre of Excellence in Exciton Science and the Australian Research Council Grants Scheme.},           title = {Global modes and nonlinear analysis of inverted-flag flapping},            year = {2018},        abstract = {An inverted flag has its trailing edge clamped and exhibits dynamics distinct from that of a conventional flag, whose leading edge is restrained. We perform nonlinear simulations and a global stability analysis of the inverted-flag system for a range of Reynolds numbers, flag masses and stiffnesses. Our global stability analysis is based on a linearisation of the fully coupled fluid?structure system of equations. The calculated equilibria are steady-state solutions of the fully coupled nonlinear equations. By implementing this approach, we (i) explore the mechanisms that initiate flapping, (ii) study the role of vorticity generation and vortex-induced vibration (VIV) in large-amplitude flapping and (iii) characterise the chaotic flapping regime. For point (i), we identify a deformed-equilibrium state and show through a global stability analysis that the onset of small-deflection flapping ? where the oscillation amplitude is significantly smaller than in large-amplitude flapping ? is due to a supercritical Hopf bifurcation. For large-amplitude flapping, point (ii), we confirm the arguments of Sader et al. (J. Fluid Mech., vol. 793, 2016a) that classical VIV exists when the flag is sufficiently light with respect to the fluid. We also show that for heavier flags, large-amplitude flapping persists (even for Reynolds numbers {\ensuremath{&lt;}} 50) and is not classical VIV. Finally, with respect to point (iii), chaotic flapping has been observed experimentally for Reynolds numbers of O(10{\^{ }}4) , and here we show that chaos also persists at a moderate Reynolds number of 200. We characterise this chaotic regime and calculate its strange attractor, whose structure is controlled by the above-mentioned deformed equilibria and is similar to a Lorenz attractor.},             url = {https://resolver.caltech.edu/CaltechAUTHORS:20180122-091425148}}</t>
  </si>
  <si>
    <t>darakananda2018data</t>
  </si>
  <si>
    <t>Darakananda, Darwin/de Castro da Silva, André Fernando/Colonius, Tim/Eldredge, Jeff D.</t>
  </si>
  <si>
    <t>Data-assimilated low-order vortex modeling of separated flows</t>
  </si>
  <si>
    <t>Vortex models have been used for decades as computationally efficient tools to investigate unsteady aerodynamics. However, their utility for separated flows—particularly when such flows are subjected to incident disturbances—has been hindered by the tradeoff between the model's physical fidelity and its expectation for fast prediction (e.g., relative to computational fluid dynamics). In this work, it is shown that physical fidelity and speed can be simultaneously achieved by assimilating measurement data into the model to compensate for unrepresented physics. The underlying inviscid vortex model captures the transport of vortex structures with a standard collection of regularized vortex elements that interact mutually and with an infinitely thin flat plate. In order to maintain a low-dimensional representation, with fewer than  O(100) degrees of freedom, an aggregation procedure is developed and utilized in which vortex elements are coalesced at each time step. A flow state vector, composed of vortex element properties as well as the critical leading-edge suction parameter, is advanced within an ensemble Kalman filter (EnKF) framework. In this framework, surface pressure is used to correct the states of an ensemble of randomly initiated vortex models. The overall algorithm is applied to several scenarios of an impulsively started flat plate, in which data from a high-fidelity Navier-Stokes simulation at Reynolds number 500 are used as a surrogate for the measurements. The assimilated vortex model efficiently and accurately predicts the evolving flow as well as the normal force in both the undisturbed case (a separated flow) as well as in the presence of one or more incident gusts, despite lack of a priori knowledge of the gust's characteristics.</t>
  </si>
  <si>
    <t>Art. No. 124701</t>
  </si>
  <si>
    <t>https://resolver.caltech.edu/CaltechAUTHORS:20181213-103728580</t>
  </si>
  <si>
    <t>10.1103/physrevfluids.3.124701</t>
  </si>
  <si>
    <t>2469-990X</t>
  </si>
  <si>
    <t>@article{darakananda2018data,           pages = {Art. No. 124701},       publisher = {American Physical Society},         journal = {Physical Review Fluids},          number = {12},           month = {December},          author = {Darwin Darakananda and Andr{\'e} Fernando de Castro da Silva and Tim Colonius and Jeff D. Eldredge},            note = {{\copyright} 2018 American Physical Society. Received 27 August 2018; published 13 December 2018. Support by the US Air Force Office of Scientific Research (Grant No. FA9550-14-1-0328) is gratefully acknowledged. A.F.d.C. would like to thank the Ministry of Education of Brazil (Capes Foundation) for its support through a Science without Borders scholarship (Grant No. BEX 12966/13-4).},          volume = {3},            year = {2018},           title = {Data-assimilated low-order vortex modeling of separated flows},        abstract = {Vortex models have been used for decades as computationally efficient tools to investigate unsteady aerodynamics. However, their utility for separated flows{--}particularly when such flows are subjected to incident disturbances{--}has been hindered by the tradeoff between the model's physical fidelity and its expectation for fast prediction (e.g., relative to computational fluid dynamics). In this work, it is shown that physical fidelity and speed can be simultaneously achieved by assimilating measurement data into the model to compensate for unrepresented physics. The underlying inviscid vortex model captures the transport of vortex structures with a standard collection of regularized vortex elements that interact mutually and with an infinitely thin flat plate. In order to maintain a low-dimensional representation, with fewer than  O(100) degrees of freedom, an aggregation procedure is developed and utilized in which vortex elements are coalesced at each time step. A flow state vector, composed of vortex element properties as well as the critical leading-edge suction parameter, is advanced within an ensemble Kalman filter (EnKF) framework. In this framework, surface pressure is used to correct the states of an ensemble of randomly initiated vortex models. The overall algorithm is applied to several scenarios of an impulsively started flat plate, in which data from a high-fidelity Navier-Stokes simulation at Reynolds number 500 are used as a surrogate for the measurements. The assimilated vortex model efficiently and accurately predicts the evolving flow as well as the normal force in both the undisturbed case (a separated flow) as well as in the presence of one or more incident gusts, despite lack of a priori knowledge of the gust's characteristics.},             url = {https://resolver.caltech.edu/CaltechAUTHORS:20181213-103728580}}</t>
  </si>
  <si>
    <t>schmidt2018spectral</t>
  </si>
  <si>
    <t>Schmidt, Oliver T./Towne, Aaron/Rigas, Georgios/Colonius, Tim/Brès, Guillaume A.</t>
  </si>
  <si>
    <t>Spectral analysis of jet turbulence</t>
  </si>
  <si>
    <t>Informed by large-eddy simulation (LES) data and resolvent analysis of the mean flow, we examine the structure of turbulence in jets in the subsonic, transonic and supersonic regimes. Spectral (frequency-space) proper orthogonal decomposition is used to extract energy spectra and decompose the flow into energy-ranked coherent structures. The educed structures are generally well predicted by the resolvent analysis. Over a range of low frequencies and the first few azimuthal mode numbers, these jets exhibit a low-rank response characterized by Kelvin–Helmholtz (KH) type wavepackets associated with the annular shear layer up to the end of the potential core and that are excited by forcing in the very-near-nozzle shear layer. These modes too have been experimentally observed before and predicted by quasi-parallel stability theory and other approximations – they comprise a considerable portion of the total turbulent energy. At still lower frequencies, particularly for the axisymmetric mode, and again at high frequencies for all azimuthal wavenumbers, the response is not low-rank, but consists of a family of similarly amplified modes. These modes, which are primarily active downstream of the potential core, are associated with the Orr mechanism. They occur also as subdominant modes in the range of frequencies dominated by the KH response. Our global analysis helps tie together previous observations based on local spatial stability theory, and explains why quasi-parallel predictions were successful at some frequencies and azimuthal wavenumbers, but failed at others.</t>
  </si>
  <si>
    <t>953-982</t>
  </si>
  <si>
    <t>https://resolver.caltech.edu/CaltechAUTHORS:20180618-080041218</t>
  </si>
  <si>
    <t>Office of Naval Research (ONR)/Naval Air Systems Command (NAVAIR)</t>
  </si>
  <si>
    <t>10.1017/jfm.2018.675</t>
  </si>
  <si>
    <t>@article{schmidt2018spectral,            note = {{\copyright} 2018 Cambridge University Press. Received 9 November 2017; revised 7 June 2018; accepted 16 August 2018; first published online 21 September 2018. O.T.S., T.C. and G.R. gratefully acknowledge support from the US Office of Naval Research under contract N00014-16-1-2445. The LES studies were supported by NAVAIR SBIR project under the supervision of J. T. Spyropoulos, with computational resources provided by DoD HPCMP at the ERDC DSRC supercomputer facility.},          volume = {855},           title = {Spectral analysis of jet turbulence},            year = {2018},          author = {Oliver T. Schmidt and Aaron Towne and Georgios Rigas and Tim Colonius and Guillaume A. Br{\`e}s},           month = {November},           pages = {953--982},       publisher = {Cambridge University Press},         journal = {Journal of Fluid Mechanics},             url = {https://resolver.caltech.edu/CaltechAUTHORS:20180618-080041218},        abstract = {Informed by large-eddy simulation (LES) data and resolvent analysis of the mean flow, we examine the structure of turbulence in jets in the subsonic, transonic and supersonic regimes. Spectral (frequency-space) proper orthogonal decomposition is used to extract energy spectra and decompose the flow into energy-ranked coherent structures. The educed structures are generally well predicted by the resolvent analysis. Over a range of low frequencies and the first few azimuthal mode numbers, these jets exhibit a low-rank response characterized by Kelvin?Helmholtz (KH) type wavepackets associated with the annular shear layer up to the end of the potential core and that are excited by forcing in the very-near-nozzle shear layer. These modes too have been experimentally observed before and predicted by quasi-parallel stability theory and other approximations ? they comprise a considerable portion of the total turbulent energy. At still lower frequencies, particularly for the axisymmetric mode, and again at high frequencies for all azimuthal wavenumbers, the response is not low-rank, but consists of a family of similarly amplified modes. These modes, which are primarily active downstream of the potential core, are associated with the Orr mechanism. They occur also as subdominant modes in the range of frequencies dominated by the KH response. Our global analysis helps tie together previous observations based on local spatial stability theory, and explains why quasi-parallel predictions were successful at some frequencies and azimuthal wavenumbers, but failed at others.},        keywords = {absolute/convective instability, jet noise, shear layer turbulence}}</t>
  </si>
  <si>
    <t>pishchalnikov2018experimental</t>
  </si>
  <si>
    <t>Pishchalnikov, Yuri A./Behnke-Parks, William/Maeda, Kazuki/Colonius, Tim/Mellema, Matthew/Hopcroft, Matthew/Luong, Alice/Wiener, Scott/Stoller, Marshall L./Kenny, Thomas/Laser, Daniel J.</t>
  </si>
  <si>
    <t>Experimental observations and numerical modeling of lipid-shell microbubbles with calcium-adhering moieties for minimally-invasive treatment of urinary stones</t>
  </si>
  <si>
    <t>Proceedings of Meetings on Acoustics</t>
  </si>
  <si>
    <t>A novel treatment modality incorporating calcium-adhering microbubbles has recently entered human clinical trials as a new minimally-invasive approach to treat urinary stones. In this treatment method, lipid-shell gas-core microbubbles can be introduced into the urinary tract through a catheter. Lipid moities with calcium-adherance properties incorporated into the lipid shell facilitate binding to stones. The microbubbles can be excited by an extracorporeal source of quasi-collimated ultrasound. Alternatively, the microbubbles can be excited by an intraluminal source, such as a fiber-optic laser. With either excitation technique, calcium-adhering microbubbles can significantly increase rates of erosion, pitting, and fragmentation of stones. We report here on new experiments using high-speed photography to characterize microbubble expansion and collapse. The bubble geometry observed in the experiments was used as one of the initial shapes for the numerical modeling. The modeling showed that the bubble dynamics strongly depends on bubble shape and stand-off distance. For the experimentally observed shape of microbubbles, the numerical modeling showed that the collapse of the microbubbles was associated with pressure increases of some two-to-three orders of magnitude compared to the excitation source pressures. This in-vitro study provides key insights into the use of microbubbles with calcium-adhering moieties in treatment of urinary stones.</t>
  </si>
  <si>
    <t>Art. No. 020008</t>
  </si>
  <si>
    <t>https://resolver.caltech.edu/CaltechAUTHORS:20190123-101938742</t>
  </si>
  <si>
    <t>P01-DK043881/N00014-17-1-2676/N0014-18-1-2625</t>
  </si>
  <si>
    <t>10.1121/2.0000958</t>
  </si>
  <si>
    <t>1939-800X</t>
  </si>
  <si>
    <t>@article{pishchalnikov2018experimental,           pages = {Art. No. 020008},       publisher = {Acoustical Society of America},         journal = {Proceedings of Meetings on Acoustics},       booktitle = {176th Meeting of Acoustical Society of America},          number = {1},           month = {November},          author = {Yuri A. Pishchalnikov and William Behnke-Parks and Kazuki Maeda and Tim Colonius and Matthew Mellema and Matthew Hopcroft and Alice Luong and Scott Wiener and Marshall L. Stoller and Thomas Kenny and Daniel J. Laser},            note = {{\copyright} 2019 Acoustical Society of America. Published Online: 17 January 2019. We thank Dr. R. Shiraki for chemical analysis of stones? composition. MS and TK are founding members of Applaud Medical. YP, WBP, MM, MH and DL are employees/investigators for Applaud Medical, where the experimental part of this work was done. Numerical modeling was performed in Caltech by TC and KM, who acknowledge support from the National Institutes of Health (P01-DK043881) and the Office of Naval Research (N00014-17-1-2676 and N0014-18-1-2625).},          volume = {35},           title = {Experimental observations and numerical modeling of lipid-shell microbubbles with calcium-adhering moieties for minimally-invasive treatment of urinary stones},            year = {2018},             url = {https://resolver.caltech.edu/CaltechAUTHORS:20190123-101938742},        abstract = {A novel treatment modality incorporating calcium-adhering microbubbles has recently entered human clinical trials as a new minimally-invasive approach to treat urinary stones. In this treatment method, lipid-shell gas-core microbubbles can be introduced into the urinary tract through a catheter. Lipid moities with calcium-adherance properties incorporated into the lipid shell facilitate binding to stones. The microbubbles can be excited by an extracorporeal source of quasi-collimated ultrasound. Alternatively, the microbubbles can be excited by an intraluminal source, such as a fiber-optic laser. With either excitation technique, calcium-adhering microbubbles can significantly increase rates of erosion, pitting, and fragmentation of stones. We report here on new experiments using high-speed photography to characterize microbubble expansion and collapse. The bubble geometry observed in the experiments was used as one of the initial shapes for the numerical modeling. The modeling showed that the bubble dynamics strongly depends on bubble shape and stand-off distance. For the experimentally observed shape of microbubbles, the numerical modeling showed that the collapse of the microbubbles was associated with pressure increases of some two-to-three orders of magnitude compared to the excitation source pressures. This in-vitro study provides key insights into the use of microbubbles with calcium-adhering moieties in treatment of urinary stones.}}</t>
  </si>
  <si>
    <t>maeda2018modeling</t>
  </si>
  <si>
    <t>Maeda, Kazuki/Colonius, Tim/Maxwell, Adam/Kreider, Wayne/Bailey, Michael</t>
  </si>
  <si>
    <t>Modeling and numerical simulation of the bubble cloud dynamics in an ultrasound field for burst wave lithotripsy</t>
  </si>
  <si>
    <t>Modeling and numerical simulation of bubble clouds induced by intense ultrasound waves are conducted to quantify the effect of cloud cavitation on burst wave lithotripsy, a proposed non-invasive alternative to shock wave lithotripsy that uses pulses of ultrasound with an amplitude of O(1) MPa and a frequency of O(100) kHz. A unidirectional acoustic source model and an Eulerian-Lagrangian method are developed for simulation of ultrasound generation from a multi-element array transducer and cavitation bubbles, respectively. Parametric simulations of the spherical bubble cloud dynamics reveal a new scaling parameter that dictates both the structure of the bubble cloud and the amplitude of the far-field, bubble-scattered acoustics. The simulation further shows that a thin layer of bubble clouds nucleated near a kidney stone model can shield up to 90% of the incoming wave energy, indicating a potential loss of efficacy during the treatment due to cavitation. Strong correlations are identified between the far-field, bubble-scattered acoustics and the magnitude of the shielding, which could be used for ultrasound monitoring of cavitation during treatments. The simulations are validated by companion experiments in vitro.</t>
  </si>
  <si>
    <t>Art. No. 020006</t>
  </si>
  <si>
    <t>https://resolver.caltech.edu/CaltechAUTHORS:20190123-080437707</t>
  </si>
  <si>
    <t>NIH/NIH</t>
  </si>
  <si>
    <t>P01-DK043881/K01-DK104854</t>
  </si>
  <si>
    <t>10.1121/2.0000946</t>
  </si>
  <si>
    <t>@article{maeda2018modeling,           month = {November},          number = {1},       booktitle = {Proceedings of Meetings on Acoustics},       publisher = {Acoustical Society of America},         journal = {Proceedings of Meetings on Acoustics},           pages = {Art. No. 020006},            year = {2018},           title = {Modeling and numerical simulation of the bubble cloud dynamics in an ultrasound field for burst wave lithotripsy},          volume = {35},            note = {{\copyright} 2018 Acoustical Society of America. This work was supported by the National Institutes of Health under grants P01-DK043881 and K01-DK104854.},          author = {Kazuki Maeda and Tim Colonius and Adam Maxwell and Wayne Kreider and Michael Bailey},        abstract = {Modeling and numerical simulation of bubble clouds induced by intense ultrasound waves are conducted to quantify the effect of cloud cavitation on burst wave lithotripsy, a proposed non-invasive alternative to shock wave lithotripsy that uses pulses of ultrasound with an amplitude of O(1) MPa and a frequency of O(100) kHz. A unidirectional acoustic source model and an Eulerian-Lagrangian method are developed for simulation of ultrasound generation from a multi-element array transducer and cavitation bubbles, respectively. Parametric simulations of the spherical bubble cloud dynamics reveal a new scaling parameter that dictates both the structure of the bubble cloud and the amplitude of the far-field, bubble-scattered acoustics. The simulation further shows that a thin layer of bubble clouds nucleated near a kidney stone model can shield up to 90\% of the incoming wave energy, indicating a potential loss of efficacy during the treatment due to cavitation. Strong correlations are identified between the far-field, bubble-scattered acoustics and the magnitude of the shielding, which could be used for ultrasound monitoring of cavitation during treatments. The simulations are validated by companion experiments in vitro.},             url = {https://resolver.caltech.edu/CaltechAUTHORS:20190123-080437707}}</t>
  </si>
  <si>
    <t>maeda2018energy</t>
  </si>
  <si>
    <t>Maeda, Kazuki/Maxwell, Adam D./Colonius, Tim/Kreider, Wayne/Bailey, Michael R.</t>
  </si>
  <si>
    <t>Energy shielding by cavitation bubble clouds in burst wave lithotripsy</t>
  </si>
  <si>
    <t>Combined laboratory experiment and numerical simulation are conducted on bubble clouds nucleated on the surface of a model kidney stone to quantify the energy shielding of the stone caused by cavitation during burst wave lithotripsy (BWL). In the experiment, the bubble clouds are visualized and bubble-scattered acoustics are measured. In the simulation, a compressible, multi-component flow solver is used to capture complex interactions among cavitation bubbles, the stone, and the burst wave. Quantitative agreement is confirmed between results of the experiment and the simulation. In the simulation, a significant shielding of incident wave energy by the bubble clouds is quantified. The magnitude of shielding can reach up to 90% of the energy of the incoming burst wave that otherwise would be transmitted into the stone, suggesting a potential loss of efficacy of stone comminution. There is a strong correlation between the magnitude of the energy shielding and the amplitude of the bubble-scattered acoustics, independent of the initial size and the void fraction of the bubble cloud within a range addressed in the simulation. This correlation could provide for real-time monitoring of cavitation activity in BWL.</t>
  </si>
  <si>
    <t>2952-2961</t>
  </si>
  <si>
    <t>https://resolver.caltech.edu/CaltechAUTHORS:20180827-090424631</t>
  </si>
  <si>
    <t>Funai Foundation/NIH/NIH/NSF</t>
  </si>
  <si>
    <t>P01-DK043881/K01-DK104854/CTS-120005</t>
  </si>
  <si>
    <t>10.1121/1.5079641</t>
  </si>
  <si>
    <t>@article{maeda2018energy,          author = {Kazuki Maeda and Adam D. Maxwell and Tim Colonius and Wayne Kreider and Michael R. Bailey},            year = {2018},           title = {Energy shielding by cavitation bubble clouds in burst wave lithotripsy},          volume = {144},            note = {{\copyright} 2018 Acoustical Society of America. Received 20 August 2018; revised 30 October 2018; accepted 31 October 2018; published online 26 November 2018. K.M. would like to acknowledge the Funai Foundation for Information Technology for the Overseas Scholarship. This work was supported by the National Institutes of Health under Grant No. P01-DK043881 and K01-DK104854. The simulations presented here utilized the Extreme Science and Engineering Discovery Environment, which is supported by the National Science Foundation Grant No. CTS120005.},         journal = {Journal of the Acoustical Society of America},       publisher = {Acoustical Society of America},           pages = {2952--2961},           month = {November},          number = {5},        keywords = {Cloud cavitation, Lithotripsy, Numerical simulation, High-speed imaging, Acoustic imaging},             url = {https://resolver.caltech.edu/CaltechAUTHORS:20180827-090424631},        abstract = {Combined laboratory experiment and numerical simulation are conducted on bubble clouds nucleated on the surface of a model kidney stone to quantify the energy shielding of the stone caused by cavitation during burst wave lithotripsy (BWL). In the experiment, the bubble clouds are visualized and bubble-scattered acoustics are measured. In the simulation, a compressible, multi-component flow solver is used to capture complex interactions among cavitation bubbles, the stone, and the burst wave. Quantitative agreement is confirmed between results of the experiment and the simulation. In the simulation, a significant shielding of incident wave energy by the bubble clouds is quantified. The magnitude of shielding can reach up to 90\% of the energy of the incoming burst wave that otherwise would be transmitted into the stone, suggesting a potential loss of efficacy of stone comminution. There is a strong correlation between the magnitude of the energy shielding and the amplitude of the bubble-scattered acoustics, independent of the initial size and the void fraction of the bubble cloud within a range addressed in the simulation. This correlation could provide for real-time monitoring of cavitation activity in BWL.}}</t>
  </si>
  <si>
    <t>jordan2018jet</t>
  </si>
  <si>
    <t>Jordan, Peter/Jaunet, Vincent/Towne, Aaron/Cavalieri, André V. G./Colonius, Tim/Schmidt, Oliver/Agarwal, Anurag</t>
  </si>
  <si>
    <t>Jet-edge interaction tones</t>
  </si>
  <si>
    <t>Motivated by the problem of jet–flap interaction noise, we study the tonal dynamics that occurs when an isothermal turbulent jet grazes a sharp edge. We perform hydrodynamic and acoustic pressure measurements to characterise the tones as a function of Mach number and streamwise edge position. The observed distribution of spectral peaks cannot be explained using the usual edge-tone model, in which resonance is underpinned by coupling between downstream-travelling Kelvin–Helmholtz wavepackets and upstream-travelling sound waves. We show, rather, that the strongest tones are due to coupling between Kelvin–Helmholtz wavepackets and a family of trapped, upstream-travelling acoustic modes in the potential core, recently studied by Towne et al. (J. Fluid Mech. vol. 825, 2017) and Schmidt et al. (J. Fluid Mech. vol. 825, 2017). We also study the band-limited nature of the resonance, showing the high-frequency cutoff to be due to the frequency dependence of the upstream-travelling waves. Specifically, at high Mach number, these modes become evanescent above a certain frequency, whereas at low Mach number they become progressively trapped with increasing frequency, which inhibits their reflection in the nozzle plane.</t>
  </si>
  <si>
    <t>333-358</t>
  </si>
  <si>
    <t>https://resolver.caltech.edu/CaltechAUTHORS:20180828-133412782</t>
  </si>
  <si>
    <t>European Union/European Research Council (ERC)</t>
  </si>
  <si>
    <t>FP7-AAT-2012-RTD-1/314692</t>
  </si>
  <si>
    <t>10.1017/jfm.2018.566</t>
  </si>
  <si>
    <t>@article{jordan2018jet,            year = {2018},           title = {Jet-edge interaction tones},            note = {{\copyright} 2018 Cambridge University Press. This is an Open Access @article, distributed under the terms of the Creative Commons Attribution licence (http://creativecommons.org/licenses/by/4.0/), which permits unrestricted re-use, distribution, and reproduction in any medium, provided the original work is properly cited. Received 16 October 2017; revised 26 June 2018; accepted 12 July 2018; first published online 23 August 2018. Much of the analysis was performed by P.J. at Emmanuel College, Cambridge, during his stay there as 2017 Derek Brewer Fellow. He wishes to express his gratitude to the Fellows and staff of the college for their support and hospitality. We are also indebted to a reviewer who suggested the complex analysis and providedhelpful guidance. May he or she live long and prosper.},          volume = {853},          author = {Peter Jordan and Vincent Jaunet and Aaron Towne and Andr{\'e} V. G. Cavalieri and Tim Colonius and Oliver Schmidt and Anurag Agarwal},           month = {October},         journal = {Journal of Fluid Mechanics},       publisher = {Cambridge University Press},           pages = {333--358},        keywords = {aeroacoustics, instability, jet noise},        abstract = {Motivated by the problem of jet?flap interaction noise, we study the tonal dynamics that occurs when an isothermal turbulent jet grazes a sharp edge. We perform hydrodynamic and acoustic pressure measurements to characterise the tones as a function of Mach number and streamwise edge position. The observed distribution of spectral peaks cannot be explained using the usual edge-tone model, in which resonance is underpinned by coupling between downstream-travelling Kelvin?Helmholtz wavepackets and upstream-travelling sound waves. We show, rather, that the strongest tones are due to coupling between Kelvin?Helmholtz wavepackets and a family of trapped, upstream-travelling acoustic modes in the potential core, recently studied by Towne et al. (J. Fluid Mech. vol. 825, 2017) and Schmidt et al. (J. Fluid Mech. vol. 825, 2017). We also study the band-limited nature of the resonance, showing the high-frequency cutoff to be due to the frequency dependence of the upstream-travelling waves. Specifically, at high Mach number, these modes become evanescent above a certain frequency, whereas at low Mach number they become progressively trapped with increasing frequency, which inhibits their reflection in the nozzle plane.},             url = {https://resolver.caltech.edu/CaltechAUTHORS:20180828-133412782}}</t>
  </si>
  <si>
    <t>Pishchalnikov, Yuri A./Behnke-Parks, William/Maeda, Kazuki/Colonius, Tim/Mellema, Matt/Hopcroft, Matt/Luong, Alice/Wiener, Scott/Stoller, Marshall/Kenny, Thomas/Laser, Daniel</t>
  </si>
  <si>
    <t>Experimental observations and numerical modeling of lipid-shell microbubbles with stone targeting moieties for minimally-invasive treatment of urinary stones</t>
  </si>
  <si>
    <t>Products incorporating stone-targeting microbubbles have recently entered human clinical trials as a new minimally-invasive approach to treat urinary stones. Lipid-shell, gas-core microbubbles can be introduced into the urinary tract through a catheter. Calcium-binding moieties incorporated into the lipid shell can facilitate binding to stones. The microbubbles can be excited by an extracorporeal source of low-intensity ultrasound. Alternatively, the microbubbles can be excited by an intraluminal source, such as a fiber-optic laser. With either excitation technique, stone-targeting microbubbles can significantly increase rates of erosion, pitting, and fragmentation of stones, as has recently been reported for in-vitro experiments with synthetic stones [Wiener et al., J. Urology, v.199, no.4S, e322 (2018)]. We report here on new experiments using high-speed photography to characterize microbubbles expansion of cracks within a stone and resultant breaking-off of stone fragments. Numerical modeling shows that the direction of microjets produced by collapsing stone-bound microbubbles depends strongly on bubble shape and stand-off distance. For a wide range of stand-off distances and bubble shapes, microbubble collapse is associated with pressure increases of some two orders of magnitude compared to the excitation source pressures. This in-vitro study provides key insights into the use of stone-targeting microbubbles in treatment of urinary stones.</t>
  </si>
  <si>
    <t>https://resolver.caltech.edu/CaltechAUTHORS:20190709-092102441</t>
  </si>
  <si>
    <t>10.1121/1.5067871</t>
  </si>
  <si>
    <t>@article{pishchalnikov2018experimental,          volume = {144},            note = {{\copyright} Acoustical Society of America.Published Online: 18 October 2018.},            year = {2018},           title = {Experimental observations and numerical modeling of lipid-shell microbubbles with stone targeting moieties for minimally-invasive treatment of urinary stones},          author = {Yuri A. Pishchalnikov and William Behnke-Parks and Kazuki Maeda and Tim Colonius and Matt Mellema and Matt Hopcroft and Alice Luong and Scott Wiener and Marshall Stoller and Thomas Kenny and Daniel Laser},          number = {3},           month = {October},           pages = {1781},       publisher = {Acoustical Society of America},         journal = {Journal of the Acoustical Society of America},        abstract = {Products incorporating stone-targeting microbubbles have recently entered human clinical trials as a new minimally-invasive approach to treat urinary stones. Lipid-shell, gas-core microbubbles can be introduced into the urinary tract through a catheter. Calcium-binding moieties incorporated into the lipid shell can facilitate binding to stones. The microbubbles can be excited by an extracorporeal source of low-intensity ultrasound. Alternatively, the microbubbles can be excited by an intraluminal source, such as a fiber-optic laser. With either excitation technique, stone-targeting microbubbles can significantly increase rates of erosion, pitting, and fragmentation of stones, as has recently been reported for in-vitro experiments with synthetic stones [Wiener et al., J. Urology, v.199, no.4S, e322 (2018)]. We report here on new experiments using high-speed photography to characterize microbubbles expansion of cracks within a stone and resultant breaking-off of stone fragments. Numerical modeling shows that the direction of microjets produced by collapsing stone-bound microbubbles depends strongly on bubble shape and stand-off distance. For a wide range of stand-off distances and bubble shapes, microbubble collapse is associated with pressure increases of some two orders of magnitude compared to the excitation source pressures. This in-vitro study provides key insights into the use of stone-targeting microbubbles in treatment of urinary stones.},             url = {https://resolver.caltech.edu/CaltechAUTHORS:20190709-092102441},        keywords = {Fiber optics; Optical imaging; Chemical elements; Ultrasound; Urology; Lipids; Biomedical equipment; Numerical methods}}</t>
  </si>
  <si>
    <t>maeda2018eulerian</t>
  </si>
  <si>
    <t>Eulerian-Lagrangian method for simulation of cloud cavitation</t>
  </si>
  <si>
    <t>We present a coupled Eulerian–Lagrangian method to simulate cloud cavitation in a compressible liquid. The method is designed to capture the strong, volumetric oscillations of each bubble and the bubble-scattered acoustics. The dynamics of the bubbly mixture is formulated using volume-averaged equations of motion. The continuous phase is discretized on an Eulerian grid and integrated using a high-order, finite-volume weighted essentially non-oscillatory (WENO) scheme, while the gas phase is modeled as spherical, Lagrangian point-bubbles at the sub-grid scale, each of whose radial evolution is tracked by solving the Keller–Miksis equation. The volume of bubbles is mapped onto the Eulerian grid as the void fraction by using a regularization (smearing) kernel. In the most general case, where the bubble distribution is arbitrary, three-dimensional Cartesian grids are used for spatial discretization. In order to reduce the computational cost for problems possessing translational or rotational homogeneities, we spatially average the governing equations along the direction of symmetry and discretize the continuous phase on two-dimensional or axi-symmetric grids, respectively. We specify a regularization kernel that maps the three-dimensional distribution of bubbles onto the field of an averaged two-dimensional or axi-symmetric void fraction. A closure is developed to model the pressure fluctuations at the sub-grid scale as synthetic noise. For the examples considered here, modeling the sub-grid pressure fluctuations as white noise agrees a priori with computed distributions from three-dimensional simulations, and suffices, a posteriori, to accurately reproduce the statistics of the bubble dynamics. The numerical method and its verification are described by considering test cases of the dynamics of a single bubble and cloud cavitation induced by ultrasound fields.</t>
  </si>
  <si>
    <t>994-1017</t>
  </si>
  <si>
    <t>https://resolver.caltech.edu/CaltechAUTHORS:20180518-133233019</t>
  </si>
  <si>
    <t>P01-DK043881/N00014-17-1-267/CTS-120005</t>
  </si>
  <si>
    <t>10.1016/j.jcp.2018.05.029</t>
  </si>
  <si>
    <t>@article{maeda2018eulerian,          author = {Kazuki Maeda and Tim Colonius},            year = {2018},           title = {Eulerian-Lagrangian method for simulation of cloud cavitation},            note = {{\copyright} 2018 Elsevier. Received 3 December 2017, Revised 10 April 2018, Accepted 16 May 2018, Available online 18 May 2018. The authors thank Vedran Coralic and Jomela Meng for valuable discussions on the finite volume WENO scheme, Daniel Fuster for helpful discussions on the bubble-dynamic closure, and Wayne Kreider, Adam Maxwell and Michael Bailey for their support in the companion experiments. K.M would like to acknowledge the Funai Foundation for Information Technology, for the Overseas Scholarship. This work was supported by the National Institutes of Health under grant P01-DK043881 and ONR grant N00014-17-1-267. The three-dimensional computations presented here utilized the Extreme Science and Engineering Discovery Environment, which is supported by the National Science Foundation grant number CTS120005.},          volume = {371},       publisher = {Elsevier},         journal = {Journal of Computational Physics},           pages = {994--1017},           month = {October},        keywords = {Bubble dynamics; Cavitation; Eulerian-Lagrangian method; Compressible multiphase flows; Multiscale modeling; Reduced-order modeling},        abstract = {We present a coupled Eulerian?Lagrangian method to simulate cloud cavitation in a compressible liquid. The method is designed to capture the strong, volumetric oscillations of each bubble and the bubble-scattered acoustics. The dynamics of the bubbly mixture is formulated using volume-averaged equations of motion. The continuous phase is discretized on an Eulerian grid and integrated using a high-order, finite-volume weighted essentially non-oscillatory (WENO) scheme, while the gas phase is modeled as spherical, Lagrangian point-bubbles at the sub-grid scale, each of whose radial evolution is tracked by solving the Keller?Miksis equation. The volume of bubbles is mapped onto the Eulerian grid as the void fraction by using a regularization (smearing) kernel. In the most general case, where the bubble distribution is arbitrary, three-dimensional Cartesian grids are used for spatial discretization. In order to reduce the computational cost for problems possessing translational or rotational homogeneities, we spatially average the governing equations along the direction of symmetry and discretize the continuous phase on two-dimensional or axi-symmetric grids, respectively. We specify a regularization kernel that maps the three-dimensional distribution of bubbles onto the field of an averaged two-dimensional or axi-symmetric void fraction. A closure is developed to model the pressure fluctuations at the sub-grid scale as synthetic noise. For the examples considered here, modeling the sub-grid pressure fluctuations as white noise agrees a priori with computed distributions from three-dimensional simulations, and suffices, a posteriori, to accurately reproduce the statistics of the bubble dynamics. The numerical method and its verification are described by considering test cases of the dynamics of a single bubble and cloud cavitation induced by ultrasound fields.},             url = {https://resolver.caltech.edu/CaltechAUTHORS:20180518-133233019}}</t>
  </si>
  <si>
    <t>bres2018importance</t>
  </si>
  <si>
    <t>Brès, Guillaume A./Jordan, Peter/Jaunet, Vincent/Le Rallic, Maxime/Cavalieri, André V. G./Towne, Aaron/Lele, Sanjiva K./Colonius, Tim/Schmidt, Oliver T.</t>
  </si>
  <si>
    <t>Importance of the nozzle-exit boundary-layer state in subsonic turbulent jets</t>
  </si>
  <si>
    <t>To investigate the effects of the nozzle-exit conditions on jet flow and sound fields, large-eddy simulations of an isothermal Mach 0.9 jet issued from a convergent-straight nozzle are performed at a diameter-based Reynolds number of 1 x 10^6. The simulations feature near-wall adaptive mesh refinement, synthetic turbulence and wall modelling inside the nozzle. This leads to fully turbulent nozzle-exit boundary layers and results in significant improvements for the flow field and sound predictions compared with those obtained from the typical approach based on laminar flow in the nozzle. The far-field pressure spectra for the turbulent jet match companion experimental measurements, which use a boundary-layer trip to ensure a turbulent nozzle-exit boundary layer to within 0.5 dB for all relevant angles and frequencies. By contrast, the initially laminar jet results in greater high-frequency noise. For both initially laminar and turbulent jets, decomposition of the radiated noise into azimuthal Fourier modes is performed, and the results show similar azimuthal characteristics for the two jets. The axisymmetric mode is the dominant source of sound at the peak radiation angles and frequencies. The first three azimuthal modes recover more than 97 % of the total acoustic energy at these angles and more than 65 % (i.e. error less than 2 dB) for all angles. For the main azimuthal modes, linear stability analysis of the near-nozzle mean-velocity profiles is conducted in both jets. The analysis suggests that the differences in radiated noise between the initially laminar and turbulent jets are related to the differences in growth rate of the Kelvin–Helmholtz mode in the near-nozzle region.</t>
  </si>
  <si>
    <t>83-124</t>
  </si>
  <si>
    <t>https://resolver.caltech.edu/CaltechAUTHORS:20180801-142726732</t>
  </si>
  <si>
    <t>NAVAIR/Agence Nationale pour la Recherche (ANR)</t>
  </si>
  <si>
    <t>COOLJAZZ</t>
  </si>
  <si>
    <t>10.1017/jfm.2018.476</t>
  </si>
  <si>
    <t>@article{bres2018importance,            year = {2018},           title = {Importance of the nozzle-exit boundary-layer state in subsonic turbulent jets},          volume = {851},            note = {{\copyright} 2018 Cambridge University Press. (Received 15 September 2017; revised 7 March 2018; accepted 4 June 2018) The LES studies were supported by NAVAIR SBIR project under the supervision of J. T. Spyropoulos, with computational resources provided by DoD HPCMP at the ERDC DSRC supercomputer facility. G.A.B. would like to thank the main architects of the Charles solver, F. Ham and S. T. Bose, for their contributions to the LES studies. P.J. acknowledges the support of the French National Research Agency (ANR) through the project COOLJAZZ. Part of this work was performed during the Center for Turbulence Research Summer Program 2014 at Stanford University. The authors also thank S. Piantanida for performing the experimental measurements reported in figures 17 and 26.},          author = {Guillaume A. Br{\`e}s and Peter Jordan and Vincent Jaunet and Maxime Le Rallic and Andr{\'e} V. G. Cavalieri and Aaron Towne and Sanjiva K. Lele and Tim Colonius and Oliver T. Schmidt},           month = {September},         journal = {Journal of Fluid Mechanics},           pages = {83--124},        abstract = {To investigate the effects of the nozzle-exit conditions on jet flow and sound fields, large-eddy simulations of an isothermal Mach 0.9 jet issued from a convergent-straight nozzle are performed at a diameter-based Reynolds number of 1 x 10{\^{ }}6. The simulations feature near-wall adaptive mesh refinement, synthetic turbulence and wall modelling inside the nozzle. This leads to fully turbulent nozzle-exit boundary layers and results in significant improvements for the flow field and sound predictions compared with those obtained from the typical approach based on laminar flow in the nozzle. The far-field pressure spectra for the turbulent jet match companion experimental measurements, which use a boundary-layer trip to ensure a turbulent nozzle-exit boundary layer to within 0.5 dB for all relevant angles and frequencies. By contrast, the initially laminar jet results in greater high-frequency noise. For both initially laminar and turbulent jets, decomposition of the radiated noise into azimuthal Fourier modes is performed, and the results show similar azimuthal characteristics for the two jets. The axisymmetric mode is the dominant source of sound at the peak radiation angles and frequencies. The first three azimuthal modes recover more than 97 \% of the total acoustic energy at these angles and more than 65 \% (i.e. error less than 2 dB) for all angles. For the main azimuthal modes, linear stability analysis of the near-nozzle mean-velocity profiles is conducted in both jets. The analysis suggests that the differences in radiated noise between the initially laminar and turbulent jets are related to the differences in growth rate of the Kelvin?Helmholtz mode in the near-nozzle region.},             url = {https://resolver.caltech.edu/CaltechAUTHORS:20180801-142726732}}</t>
  </si>
  <si>
    <t>Maeda, Kazuki/Colonius, Tim/Maxwell, Adam D./Kreider, Wayne/Bailey, Michael R.</t>
  </si>
  <si>
    <t>Art. No. 1780</t>
  </si>
  <si>
    <t>https://resolver.caltech.edu/CaltechAUTHORS:20181022-152225740</t>
  </si>
  <si>
    <t>10.1121/1.5067866</t>
  </si>
  <si>
    <t>@article{maeda2018modeling,          number = {3},           month = {September},           pages = {Art. No. 1780},         journal = {Journal of the Acoustical Society of America},       publisher = {Acoustical Society of America},            note = {{\copyright} 2018 Acoustical Society of America. Published Online: 18 October 2018. The work was supported by NIH P01-DK043881 and K01-DK104854.},          volume = {144},           title = {Modeling and numerical simulation of the bubble cloud dynamics in an ultrasound field for burst wave lithotripsy},            year = {2018},          author = {Kazuki Maeda and Tim Colonius and Adam D. Maxwell and Wayne Kreider and Michael R. Bailey},        abstract = {Modeling and numerical simulation of bubble clouds induced by intense ultrasound waves are conducted to quantify the effect of cloud cavitation on burst wave lithotripsy, a proposed non-invasive alternative to shock wave lithotripsy that uses pulses of ultrasound with an amplitude of O(1) MPa and a frequency of O(100) kHz. A unidirectional acoustic source model and an Eulerian-Lagrangian method are developed for simulation of ultrasound generation from a multi-element array transducer and cavitation bubbles, respectively. Parametric simulations of the spherical bubble cloud dynamics reveal a new scaling parameter that dictates both the structure of the bubble cloud and the amplitude of the far-field, bubble-scattered acoustics. The simulation further shows that a thin layer of bubble clouds nucleated near a kidney stone model can shield up to 90\% of the incoming wave energy, indicating a potential loss of efficacy during the treatment due to cavitation. Strong correlations are identified between the far-field, bubble-scattered acoustics and the magnitude of the shielding, which could be used for ultrasound monitoring of cavitation during treatments. The simulations are validated by companion experiments in vitro.},             url = {https://resolver.caltech.edu/CaltechAUTHORS:20181022-152225740}}</t>
  </si>
  <si>
    <t>pickering2018resolvent</t>
  </si>
  <si>
    <t>Pickering, Ethan M./Rigas, Georgios/Schmidt, Oliver T./Colonius, Tim</t>
  </si>
  <si>
    <t>Resolvent analysis for jet noise source identification</t>
  </si>
  <si>
    <t>We use resolvent analysis and spectral proper orthogonal decomposition (SPOD) to deduce the acoustic sources for an isothermal Mach 1.5 round jet. Both physics-based resolvent analysis and data-driven SPOD (using a high-fidelity, experimentally-verified, large-eddy simulation (LES) database) provide a basis for predicting the perturbation field. Singular value decomposition of the resolvent operator based upon the LES baseflow provides optimal volumetric forcing modes, or sources, and their associated linear responses. To identify physically relevant resolvent modes, comparisons are made between the highest gain responses and the highest energy SPOD modes computed directly from LES realizations. The prevalence of the associated resolvent forcing modes in the data are then assessed by projecting them onto the full LES nonlinear terms. The resulting distributions are presented and a jet noise model leveraging these forcing statistics is discussed.</t>
  </si>
  <si>
    <t>Art. No. 1706</t>
  </si>
  <si>
    <t>https://resolver.caltech.edu/CaltechAUTHORS:20181102-084214143</t>
  </si>
  <si>
    <t>10.1121/1.5067573</t>
  </si>
  <si>
    <t>@article{pickering2018resolvent,         journal = {Journal of the Acoustical Society of America},       publisher = {Acoustical Society of America},           pages = {Art. No. 1706},           month = {September},          number = {3},          author = {Ethan M. Pickering and Georgios Rigas and Oliver T. Schmidt and Tim Colonius},            year = {2018},           title = {Resolvent analysis for jet noise source identification},          volume = {144},            note = {{\copyright} 2018 AIP Publishing LLC. Published Online: 19 October 2018. This research was supported by a grant from the Office of Naval Research (Grant No. N00014-16-1-2445). Ethan Pickering was supported by the Department of Defense (DoD) through the National Defense Science \&amp; Engineering Graduate Fellowship (NDSEG) Program.},        abstract = {We use resolvent analysis and spectral proper orthogonal decomposition (SPOD) to deduce the acoustic sources for an isothermal Mach 1.5 round jet. Both physics-based resolvent analysis and data-driven SPOD (using a high-fidelity, experimentally-verified, large-eddy simulation (LES) database) provide a basis for predicting the perturbation field. Singular value decomposition of the resolvent operator based upon the LES baseflow provides optimal volumetric forcing modes, or sources, and their associated linear responses. To identify physically relevant resolvent modes, comparisons are made between the highest gain responses and the highest energy SPOD modes computed directly from LES realizations. The prevalence of the associated resolvent forcing modes in the data are then assessed by projecting them onto the full LES nonlinear terms. The resulting distributions are presented and a jet noise model leveraging these forcing statistics is discussed.},             url = {https://resolver.caltech.edu/CaltechAUTHORS:20181102-084214143},        keywords = {Acoustic noise; Turbulence simulations}}</t>
  </si>
  <si>
    <t>schmid2018spectral</t>
  </si>
  <si>
    <t>Schmidt, Oliver T./Colonius, Tim/Towne, Aaron/Rigas, Georgios/Brès, Guillaume A.</t>
  </si>
  <si>
    <t>Spectral analysis of jet turbulence and radiated sound</t>
  </si>
  <si>
    <t>Informed by LES data and resolvent analysis of the mean flow, we examine the structure of turbulence in jets in the subsonic, transonic, and supersonic regimes. Spectral (frequency-space) proper orthogonal decomposition is used to extract energy spectra and decompose the flow into energy-ranked coherent structures. We demonstrate that two distinct mechanisms, which can be distinguished by their characteristic frequency scaling and spatial support, lead to the formation of wavepackets—coherent structures that are known for their acoustic importance in the aft-angle radiation of high subsonic and supersonic jets. We compare these characteristics to acoustic source features extracted from hologram sound pressure measurements in a recent publication. The evidence strongly suggests that both mechanisms are active in full-scale jets and comprise the experimentally educed sources of sound.</t>
  </si>
  <si>
    <t>Art. No. 1673</t>
  </si>
  <si>
    <t>https://resolver.caltech.edu/CaltechAUTHORS:20181107-131334414</t>
  </si>
  <si>
    <t>10.1121/1.5067451</t>
  </si>
  <si>
    <t>@article{schmid2018spectral,       publisher = {Acoustical Society of America},         journal = {Journal of the Acoustical Society of America},           pages = {Art. No. 1673},           month = {September},          number = {3},          author = {Oliver T. Schmidt and Tim Colonius and Aaron Towne and Georgios Rigas and Guillaume A. Br{\`e}s},           title = {Spectral analysis of jet turbulence and radiated sound},            year = {2018},            note = {{\copyright} 2018 Acoustical Society of America.},          volume = {144},        abstract = {Informed by LES data and resolvent analysis of the mean flow, we examine the structure of turbulence in jets in the subsonic, transonic, and supersonic regimes. Spectral (frequency-space) proper orthogonal decomposition is used to extract energy spectra and decompose the flow into energy-ranked coherent structures. We demonstrate that two distinct mechanisms, which can be distinguished by their characteristic frequency scaling and spatial support, lead to the formation of wavepackets{--}coherent structures that are known for their acoustic importance in the aft-angle radiation of high subsonic and supersonic jets. We compare these characteristics to acoustic source features extracted from hologram sound pressure measurements in a recent publication. The evidence strongly suggests that both mechanisms are active in full-scale jets and comprise the experimentally educed sources of sound.},             url = {https://resolver.caltech.edu/CaltechAUTHORS:20181107-131334414}}</t>
  </si>
  <si>
    <t>goza2018modal</t>
  </si>
  <si>
    <t>Goza, Andres/Colonius, Tim</t>
  </si>
  <si>
    <t>Modal decomposition of fluid-structure interaction with application to flag flapping</t>
  </si>
  <si>
    <t>Modal decompositions such as proper orthogonal decomposition (POD), dynamic mode decomposition (DMD) and their variants are regularly used to educe physical mechanisms of nonlinear flow phenomena that cannot be easily understood through direct inspection. In fluid–structure interaction (FSI) systems, fluid motion is coupled to vibration and/or deformation of an immersed structure. Despite this coupling, data analysis is often performed using only fluid or structure variables, rather than incorporating both. This approach does not provide information about the manner in which fluid and structure modes are correlated. We present a framework for performing POD and DMD where the fluid and structure are treated together. As part of this framework, we introduce a physically meaningful norm for FSI systems. We first use this combined fluid–structure formulation to identify correlated flow features and structural motions in limit-cycle flag flapping. We then investigate the transition from limit-cycle flapping to chaotic flapping, which can be initiated by increasing the flag mass. Our modal decomposition reveals that at the onset of chaos, the dominant flapping motion increases in amplitude and leads to a bluff-body wake instability. This new bluff-body mode interacts triadically with the dominant flapping motion to produce flapping at the non-integer harmonic frequencies previously reported by Connell and Yue (2007). While our formulation is presented for POD and DMD, there are natural extensions to other data-analysis techniques.</t>
  </si>
  <si>
    <t>728-737</t>
  </si>
  <si>
    <t>https://resolver.caltech.edu/CaltechAUTHORS:20180529-085928867</t>
  </si>
  <si>
    <t>Bosch Energy Research Network/Air Force Office of Scientific Research (AFOSR)</t>
  </si>
  <si>
    <t>10.1016/j.jfluidstructs.2018.06.014</t>
  </si>
  <si>
    <t>@article{goza2018modal,         journal = {Journal of Fluids and Structures},       publisher = {Elsevier},           pages = {728--737},           month = {August},          author = {Andres Goza and Tim Colonius},           title = {Modal decomposition of fluid-structure interaction with application to flag flapping},            year = {2018},         address = {Pasadena, CA},          volume = {81},            note = {{\copyright} 2018 Elsevier Ltd. Received 13 February 2018, Revised 14 June 2018, Accepted 25 June 2018, Available online 4 July 2018. AJG and TC acknowledge funding through the BOSCH Bern program and through the AFOSR (grant number FA9550-14-1-0328). AJG is also grateful to Dr. Scott Dawson for his thoughtful comments on an early version of the manuscript.},             url = {https://resolver.caltech.edu/CaltechAUTHORS:20180529-085928867},        abstract = {Modal decompositions such as proper orthogonal decomposition (POD), dynamic mode decomposition (DMD) and their variants are regularly used to educe physical mechanisms of nonlinear flow phenomena that cannot be easily understood through direct inspection. In fluid?structure interaction (FSI) systems, fluid motion is coupled to vibration and/or deformation of an immersed structure. Despite this coupling, data analysis is often performed using only fluid or structure variables, rather than incorporating both. This approach does not provide information about the manner in which fluid and structure modes are correlated. We present a framework for performing POD and DMD where the fluid and structure are treated together. As part of this framework, we introduce a physically meaningful norm for FSI systems. We first use this combined fluid?structure formulation to identify correlated flow features and structural motions in limit-cycle flag flapping. We then investigate the transition from limit-cycle flapping to chaotic flapping, which can be initiated by increasing the flag mass. Our modal decomposition reveals that at the onset of chaos, the dominant flapping motion increases in amplitude and leads to a bluff-body wake instability. This new bluff-body mode interacts triadically with the dominant flapping motion to produce flapping at the non-integer harmonic frequencies previously reported by Connell and Yue (2007). While our formulation is presented for POD and DMD, there are natural extensions to other data-analysis techniques.},        keywords = {Fluid?structure interaction; Modal decomposition; Proper orthogonal decomposition; Dynamic mode decomposition}}</t>
  </si>
  <si>
    <t>towne2018spectral</t>
  </si>
  <si>
    <t>Towne, Aaron/Schmidt, Oliver T./Colonius, Tim</t>
  </si>
  <si>
    <t>Spectral proper orthogonal decomposition and its relationship to dynamic mode decomposition and resolvent analysis</t>
  </si>
  <si>
    <t>We consider the frequency domain form of proper orthogonal decomposition (POD), called spectral proper orthogonal decomposition (SPOD). Spectral POD is derived from a space–time POD problem for statistically stationary flows and leads to modes that each oscillate at a single frequency. This form of POD goes back to the original work of Lumley (Stochastic Tools in Turbulence, Academic Press, 1970), but has been overshadowed by a space-only form of POD since the 1990s. We clarify the relationship between these two forms of POD and show that SPOD modes represent structures that evolve coherently in space and time, while space-only POD modes in general do not. We also establish a relationship between SPOD and dynamic mode decomposition (DMD); we show that SPOD modes are in fact optimally averaged DMD modes obtained from an ensemble DMD problem for stationary flows. Accordingly, SPOD modes represent structures that are dynamic in the same sense as DMD modes but also optimally account for the statistical variability of turbulent flows. Finally, we establish a connection between SPOD and resolvent analysis. The key observation is that the resolvent-mode expansion coefficients must be regarded as statistical quantities to ensure convergent approximations of the flow statistics. When the expansion coefficients are uncorrelated, we show that SPOD and resolvent modes are identical. Our theoretical results and the overall utility of SPOD are demonstrated using two example problems: the complex Ginzburg–Landau equation and a turbulent jet.</t>
  </si>
  <si>
    <t>821-867</t>
  </si>
  <si>
    <t>https://resolver.caltech.edu/CaltechAUTHORS:20180627-121240173</t>
  </si>
  <si>
    <t>NASA/Department of Energy (DOE)/Deutsche Forschungsgemeinschaft (DFG)/Office of Naval Research (ONR)/Office of Naval Research (ONR)</t>
  </si>
  <si>
    <t>NNX15AU93A/DE-NA0002373/3114/1-1/N0014-11-1-0753/N00014-16-1-2445</t>
  </si>
  <si>
    <t>10.1017/jfm.2018.283</t>
  </si>
  <si>
    <t>@article{towne2018spectral,          author = {Aaron Towne and Oliver T. Schmidt and Tim Colonius},            year = {2018},           title = {Spectral proper orthogonal decomposition and its relationship to dynamic mode decomposition and resolvent analysis},            note = {{\copyright} 2018 Cambridge University Press. (Received 3 August 2017; revised 13 March 2018; accepted 30 March 2018; first published online 29 May 2018) A.T. gratefully acknowledges support from NASA grant no. NNX15AU93A and from the NNSA Predictive Science Academic Alliance Program II, grant no. DE-NA0002373. O.T.S. acknowledges support from the German science foundation (DFG) grant no. 3114/1-1, and O.T.S. and T.C. acknowledge support from ONR-N0014-11-1-0753 and ONR-N00014-16-1-2445. The authors also thank Dr K. K. Chen for supplying portions of the code used for the Ginzburg?Landau problem and Dr G. A. Br{\`e}s for providing the jet LES data. The LES study was supported by NAVAIR SBIR project, under the supervision of Dr J. T. Spyropoulos. The main LES calculations were carried out on CRAY XE6 machines at DoD HPC facilities in ERDC DSRC.},          volume = {847},         journal = {Journal of Fluid Mechanics},       publisher = {Cambridge University Press},           pages = {821--867},           month = {July},             url = {https://resolver.caltech.edu/CaltechAUTHORS:20180627-121240173},        abstract = {We consider the frequency domain form of proper orthogonal decomposition (POD), called spectral proper orthogonal decomposition (SPOD). Spectral POD is derived from a space?time POD problem for statistically stationary flows and leads to modes that each oscillate at a single frequency. This form of POD goes back to the original work of Lumley (Stochastic Tools in Turbulence, Academic Press, 1970), but has been overshadowed by a space-only form of POD since the 1990s. We clarify the relationship between these two forms of POD and show that SPOD modes represent structures that evolve coherently in space and time, while space-only POD modes in general do not. We also establish a relationship between SPOD and dynamic mode decomposition (DMD); we show that SPOD modes are in fact optimally averaged DMD modes obtained from an ensemble DMD problem for stationary flows. Accordingly, SPOD modes represent structures that are dynamic in the same sense as DMD modes but also optimally account for the statistical variability of turbulent flows. Finally, we establish a connection between SPOD and resolvent analysis. The key observation is that the resolvent-mode expansion coefficients must be regarded as statistical quantities to ensure convergent approximations of the flow statistics. When the expansion coefficients are uncorrelated, we show that SPOD and resolvent modes are identical. Our theoretical results and the overall utility of SPOD are demonstrated using two example problems: the complex Ginzburg?Landau equation and a turbulent jet.},        keywords = {computational methods, low-dimensional models, turbulent flows}}</t>
  </si>
  <si>
    <t>dasilva2018ensemble</t>
  </si>
  <si>
    <t>da Silva, Andre F. C./Colonius, Tim</t>
  </si>
  <si>
    <t>Ensemble-Based State Estimator for Aerodynamic Flows</t>
  </si>
  <si>
    <t>Regardless of the plant model, robust flow estimation based on limited measurements remains a major challenge in successful flow control applications. Aiming to combine the robustness of a high-dimensional representation of the dynamics with the cost efficiency of a low-order approximation of the state covariance matrix, a flow state estimator based on the ensemble Kalman filter is applied to two-dimensional flow past a cylinder and an airfoil at high angle of attack and low Reynolds number. For development purposes, the numerical algorithm is used as both the estimator and as a surrogate for the measurements. Estimation is successful using a reduced number of either pressure sensors on the surface of the body or sparsely placed velocity probes in the wake. Because the most relevant features of these flows are restricted to a low-dimensional manifold of the state space, asymptotic behavior of the estimator is shown to be achieved with a small ensemble size. The relative importance of each sensor location is evaluated by analyzing how they influence the estimated flowfield, and optimal locations for pressure sensors are determined. Covariance inflation is used to enhance the estimator performance in the presence of unmodeled freestream perturbations. A combination of parametric modeling and augmented state methodology is used to successfully estimate the forces on immersed bodies subjected to deterministic and random gusts.</t>
  </si>
  <si>
    <t>2568-2578</t>
  </si>
  <si>
    <t>https://resolver.caltech.edu/CaltechAUTHORS:20180711-155550672</t>
  </si>
  <si>
    <t>10.2514/1.J056743</t>
  </si>
  <si>
    <t>@article{dasilva2018ensemble,       publisher = {AIAA},         journal = {AIAA Journal},           pages = {2568--2578},           month = {July},          number = {7},       booktitle = {8th AIAA Theoretical Fluid Mechanics Conference},          author = {Andre F. C. da Silva and Tim Colonius},           title = {Ensemble-Based State Estimator for Aerodynamic Flows},            year = {2018},            note = {{\copyright} 2018 by Andre Fernando de Castro da Silva. Published by the American Institute of Aeronautics and Astronautics, Inc., with permission. Presented as Paper 2017-3483 at the 8th AIAA Theoretical Fluid Mechanics Conference, Denver, CO, 5?9 June 2017; received 25 September 2017; revision received 15 January 2018; accepted for publication 4 March 2018; published online 28 May 2018. This work has been supported in part by a grant from the U.S. Air Force Office of Scientific Research (FA9550-14-1-0328) with Douglas Smith as program manager. A. F. C. da Silva would like to thank the Ministry of Education of Brazil (Capes Foundation) for its support through a Science Without Borders scholarship (grant BEX 12966/13-4). The authors also acknowledge Andrew Stuart (California Institute of Technology), David Williams (Illinois Institute of Technology), and Jeff Eldredge (University of California, Los Angeles) for helpful discussions of this work.},          volume = {56},        abstract = {Regardless of the plant model, robust flow estimation based on limited measurements remains a major challenge in successful flow control applications. Aiming to combine the robustness of a high-dimensional representation of the dynamics with the cost efficiency of a low-order approximation of the state covariance matrix, a flow state estimator based on the ensemble Kalman filter is applied to two-dimensional flow past a cylinder and an airfoil at high angle of attack and low Reynolds number. For development purposes, the numerical algorithm is used as both the estimator and as a surrogate for the measurements. Estimation is successful using a reduced number of either pressure sensors on the surface of the body or sparsely placed velocity probes in the wake. Because the most relevant features of these flows are restricted to a low-dimensional manifold of the state space, asymptotic behavior of the estimator is shown to be achieved with a small ensemble size. The relative importance of each sensor location is evaluated by analyzing how they influence the estimated flowfield, and optimal locations for pressure sensors are determined. Covariance inflation is used to enhance the estimator performance in the presence of unmodeled freestream perturbations. A combination of parametric modeling and augmented state methodology is used to successfully estimate the forces on immersed bodies subjected to deterministic and random gusts.},             url = {https://resolver.caltech.edu/CaltechAUTHORS:20180711-155550672}}</t>
  </si>
  <si>
    <t>antonialli2018amplitude</t>
  </si>
  <si>
    <t>Amplitude scaling of turbulent-jet wavepackets</t>
  </si>
  <si>
    <t>Wavepackets modelling large-scale coherent structures are related to the peak noise radiation by subsonic jets. Such wavepacket models are well developed in the literature, and are often based on a linearization of the Navier-Stokes system; solutions of the resulting linear problem have a free amplitude, which can be obtained by comparison with experiments or simulations. In this work we determine amplitudes of turbulent-jet wavepackets by comparing large-eddy simulation (LES) data from Br`es et al. of a Mach 0.9 jet and fluctuation fields using the parabolized stability equations (PSE) model (Sasaki et al.). Projection of the leading mode from spectral proper orthogonal decomposition (SPOD), applied to the LES data, onto the PSE model solutions is a way to determine the free amplitude, and by analyzing such amplitudes for different Strouhal numbers and azimuthal modes of the turbulent jet, it is possible to notice a clear pattern of the scaling factor with varying St. Azimuthal wavenumbers m = 0, 1 and 2 show an exponential dependence of wavepacket amplitude with Strouhal number. This sheds light on how wavepackets amplitudes behave and how they are excited upstream.</t>
  </si>
  <si>
    <t>American Institute of Aeronautics and Astronautics (AIAA)</t>
  </si>
  <si>
    <t>https://resolver.caltech.edu/CaltechAUTHORS:20190709-092058323</t>
  </si>
  <si>
    <t>10.2514/6.2018-2978</t>
  </si>
  <si>
    <t>@inproceedings{antonialli2018amplitude,           month = {June},       booktitle = {2018 AIAA/CEAS Aeroacoustics Conference},       publisher = {American Institute of Aeronautics and Astronautics (AIAA)},           title = {Amplitude scaling of turbulent-jet wavepackets},            year = {2018},            note = {{\copyright} 2018 American Institute of Aeronautics and Astronautics.Published Online: 24 Jun 2018.},          author = {Luigi A. Antonialli and Andr{\'e} V. G. Cavalieri and Oliver T. Schmidt and Tim Colonius and Peter Jordan and Aaron Towne and Guillaume A. Br{\`e}s},        abstract = {Wavepackets modelling large-scale coherent structures are related to the peak noise radiation by subsonic jets. Such wavepacket models are well developed in the literature, and are often based on a linearization of the Navier-Stokes system; solutions of the resulting linear problem have a free amplitude, which can be obtained by comparison with experiments or simulations. In this work we determine amplitudes of turbulent-jet wavepackets by comparing large-eddy simulation (LES) data from Br`es et al. of a Mach 0.9 jet and fluctuation fields using the parabolized stability equations (PSE) model (Sasaki et al.). Projection of the leading mode from spectral proper orthogonal decomposition (SPOD), applied to the LES data, onto the PSE model solutions is a way to determine the free amplitude, and by analyzing such amplitudes for different Strouhal numbers and azimuthal modes of the turbulent jet, it is possible to notice a clear pattern of the scaling factor with varying St. Azimuthal wavenumbers m = 0, 1 and 2 show an exponential dependence of wavepacket amplitude with Strouhal number. This sheds light on how wavepackets amplitudes behave and how they are excited upstream.},             url = {https://resolver.caltech.edu/CaltechAUTHORS:20190709-092058323}}</t>
  </si>
  <si>
    <t>dasilva2018bias</t>
  </si>
  <si>
    <t>da Silva, Andre F./Colonius, Tim</t>
  </si>
  <si>
    <t>A Bias-Aware EnKF Estimator for Aerodynamic Flows</t>
  </si>
  <si>
    <t>Ensemble methods can integrate measurement data and CFD-based models to estimate the state of fluid systems in a robust and cost-efficient way. However, discretization errors can render numerical solutions a biased representation of reality. Left unaccounted for, biased forecast and observation models can lead to poor estimator performance. In this work, we propose a low-rank representation for the bias whose dynamics is represented by a colorednoise process. System state and bias parameters are simultaneously corrected on-line with the Ensemble Kalman Filter (EnKF) algorithm. The proposed methodology is demonstrated to achieve a 70% error reduction for the problem of estimating the state of the two-dimensional low-Re flow past a flat plate at high angle of attack using an ensemble of coarse-mesh simulations and pressure measurements at the surface of the body, compared to a bias-blind estimator. Strategies to determine the bias statistics and to deal with nonlinear observation functions in the context of ensemble methods are discussed.</t>
  </si>
  <si>
    <t>https://resolver.caltech.edu/CaltechAUTHORS:20190709-092059279</t>
  </si>
  <si>
    <t>@inproceedings{dasilva2018bias,          author = {Andre F. da Silva and Tim Colonius},           title = {A Bias-Aware EnKF Estimator for Aerodynamic Flows},            year = {2018},            note = {{\copyright} 2018 by Andre Fernando de Castro da Silva. Published by the American Institute of Aeronautics and Astronautics, Inc., with permission. Published Online: 24 Jun 2018. This work has been supported in part by a grant from AFOSR (FA9550-14-1-0328) with Dr. Douglas Smith as program manager. A.F.C. da Silva would like to thank the Ministry of Education of Brazil (Capes Foundation) for its support through a Science without Borders scholarship (Grant number BEX 12966/13-4). The authors also acknowledge Prof. David Williams (Illinois Institute of Technology), Prof. Jeff Eldredge (University of California, Los Angeles) and Prof. Andrew Stuart (California Institute of Technology) for helpful discussions of this work.},       publisher = {American Institute of Aeronautics and Astronautics (AIAA)},           month = {June},       booktitle = {2018 Fluid Dynamics Conference},        abstract = {Ensemble methods can integrate measurement data and CFD-based models to estimate the state of fluid systems in a robust and cost-efficient way. However, discretization errors can render numerical solutions a biased representation of reality. Left unaccounted for, biased forecast and observation models can lead to poor estimator performance. In this work, we propose a low-rank representation for the bias whose dynamics is represented by a colorednoise process. System state and bias parameters are simultaneously corrected on-line with the Ensemble Kalman Filter (EnKF) algorithm. The proposed methodology is demonstrated to achieve a 70\% error reduction for the problem of estimating the state of the two-dimensional low-Re flow past a flat plate at high angle of attack using an ensemble of coarse-mesh simulations and pressure measurements at the surface of the body, compared to a bias-blind estimator. Strategies to determine the bias statistics and to deal with nonlinear observation functions in the context of ensemble methods are discussed.},             url = {https://resolver.caltech.edu/CaltechAUTHORS:20190709-092059279},        keywords = {Fluid Dynamics}}</t>
  </si>
  <si>
    <t>bres2018large</t>
  </si>
  <si>
    <t>Brès, Guillaume A./Bose, Sanjeeb T./Emory, Michael/Ham, Frank E./Schmidt, Oliver T./Rigas, Georgios/Colonius, Tim</t>
  </si>
  <si>
    <t>Large-eddy simulations of co-annular turbulent jet using a Voronoi-based mesh generation framework</t>
  </si>
  <si>
    <t>Large eddy simulations are performed for a cold ideally-expanded dual-stream jet issued from cylindrical co-axial nozzles, with supersonic primary stream (Mach number M_1 = 1.55) and subsonic secondary stream (M_2 = 0.9). The geometry includes the internal screw holes used to fasten the two nozzles together and to the plenum chamber. These slanted cylindrical holes over which the secondary stream flows were not covered in the experiment and were seamlessly captured in the computational mesh thanks to a novel grid generation paradigm based on the computation of Voronoi diagrams. A simulation with the screw holes covered is also performed and the preliminary results tends to indicate that these features have minimal impact on the flow and acoustic fields for the present operating conditions. As expected, the present dual-stream configuration with subsonic annular stream surrounding the primary supersonic stream features a reduced shear-layer growth, a longer potential core and a lack of strong Mach wave radiation. A long LES database is currently being collected for analysis and modeling of wavepackets and noise sources in such complex turbulent jets.</t>
  </si>
  <si>
    <t>https://resolver.caltech.edu/CaltechAUTHORS:20190709-092059954</t>
  </si>
  <si>
    <t>10.2514/6.2018-3302</t>
  </si>
  <si>
    <t>@inproceedings{bres2018large,           month = {June},       booktitle = {2018 AIAA/CEAS Aeroacoustics Conference},       publisher = {American Institute of Aeronautics and Astronautics (AIAA)},            year = {2018},           title = {Large-eddy simulations of co-annular turbulent jet using a Voronoi-based mesh generation framework},            note = {{\copyright} 2018 by The Authors. Published by the American Institute of Aeronautics and Astronautics, Inc., with permission. Published Online: 24 Jun 2018. The LES studies are supported in part by NAVAIR SBIR projects, under the supervision of Dr. John T. Spyropoulos and by ONR grant N00014-16-1-2445. The main calculations were carried out at DoD HPCMP supercomputer system "Onyx" in ERDC DSRC. The authors would like to thanks Prof. Kris Ahuja, Aharon Karon \&amp; Nick Breen of Georgia Institute of Technology, for providing the nozzle geometry and experimental data for the co-annular jet.},          author = {Guillaume A. Br{\`e}s and Sanjeeb T. Bose and Michael Emory and Frank E. Ham and Oliver T. Schmidt and Georgios Rigas and Tim Colonius},             url = {https://resolver.caltech.edu/CaltechAUTHORS:20190709-092059954},        abstract = {Large eddy simulations are performed for a cold ideally-expanded dual-stream jet issued from cylindrical co-axial nozzles, with supersonic primary stream (Mach number M\_1 = 1.55) and subsonic secondary stream (M\_2 = 0.9). The geometry includes the internal screw holes used to fasten the two nozzles together and to the plenum chamber. These slanted cylindrical holes over which the secondary stream flows were not covered in the experiment and were seamlessly captured in the computational mesh thanks to a novel grid generation paradigm based on the computation of Voronoi diagrams. A simulation with the screw holes covered is also performed and the preliminary results tends to indicate that these features have minimal impact on the flow and acoustic fields for the present operating conditions. As expected, the present dual-stream configuration with subsonic annular stream surrounding the primary supersonic stream features a reduced shear-layer growth, a longer potential core and a lack of strong Mach wave radiation. A long LES database is currently being collected for analysis and modeling of wavepackets and noise sources in such complex turbulent jets.},        keywords = {Aeroacoustics}}</t>
  </si>
  <si>
    <t>jardin2018lift</t>
  </si>
  <si>
    <t>Jardin, T./Colonius, T.</t>
  </si>
  <si>
    <t>On the lift-optimal aspect ratio of a revolving wing at low Reynolds number</t>
  </si>
  <si>
    <t>Journal of the Royal Society Interface</t>
  </si>
  <si>
    <t>Lentink &amp; Dickinson (2009 J. Exp. Biol. 212, 2705–2719. (doi:10.1242/jeb.022269)) showed that rotational acceleration stabilized the leading-edge vortex on revolving, low aspect ratio (AR) wings and hypothesized that a Rossby number of around 3, which is achieved during each half-stroke for a variety of hovering insects, seeds and birds, represents a convergent high-lift solution across a range of scales in nature. Subsequent work has verified that, in particular, the Coriolis acceleration plays a key role in LEV stabilization. Implicit in these results is that there exists an optimal AR for wings revolving about their root, because it is otherwise unclear why, apart from possible morphological reasons, the convergent solution would not occur for an even lower Rossby number. We perform direct numerical simulations of the flow past revolving wings where we vary the AR and Rossby numbers independently by displacing the wing root from the axis of rotation. We show that the optimal lift coefficient represents a compromise between competing trends with competing time scales where the coefficient of lift increases monotonically with AR, holding Rossby number constant, but decreases monotonically with Rossby number, when holding AR constant. For wings revolving about their root, this favours wings of AR between 3 and 4.</t>
  </si>
  <si>
    <t>Royal Society</t>
  </si>
  <si>
    <t>Art. No. 20170933</t>
  </si>
  <si>
    <t>https://resolver.caltech.edu/CaltechAUTHORS:20180626-102029765</t>
  </si>
  <si>
    <t>NSF/Fondation ISAE-SUPAERO</t>
  </si>
  <si>
    <t>TG-CTS120005</t>
  </si>
  <si>
    <t>1742-5689</t>
  </si>
  <si>
    <t>@article{jardin2018lift,           pages = {Art. No. 20170933},         journal = {Journal of the Royal Society Interface},       publisher = {Royal Society},          number = {143},           month = {June},          author = {T. Jardin and T. Colonius},          volume = {15},            note = {{\copyright} 2017 The Author(s). Published by the Royal Society. Received December 11, 2017; Accepted May 23, 2018; Published 20 June 2018.The authors are grateful to Dr Sebastian Liska forhelpful discussions on numerical implementation of the immersedboundary and Lattice Green?s Function method, and to Pr. MichaelDickinson for insightful comments on the manuscript.Data accessibility. This @article has additional data provided as electronicsupplementary material (figures A, B and C).Competing interests. We declare we have no competing interests.Funding. The simulations were performed using the Extreme Scienceand Engineering Discovery Environment (XSEDE), which is supportedby National Science Foundation grant no. TG-CTS120005.This work was also partly supported by fundings from the FondationISAE-Supaero.},           title = {On the lift-optimal aspect ratio of a revolving wing at low Reynolds number},            year = {2018},        abstract = {Lentink \&amp; Dickinson (2009 J. Exp. Biol. 212, 2705?2719. (doi:10.1242/jeb.022269)) showed that rotational acceleration stabilized the leading-edge vortex on revolving, low aspect ratio (AR) wings and hypothesized that a Rossby number of around 3, which is achieved during each half-stroke for a variety of hovering insects, seeds and birds, represents a convergent high-lift solution across a range of scales in nature. Subsequent work has verified that, in particular, the Coriolis acceleration plays a key role in LEV stabilization. Implicit in these results is that there exists an optimal AR for wings revolving about their root, because it is otherwise unclear why, apart from possible morphological reasons, the convergent solution would not occur for an even lower Rossby number. We perform direct numerical simulations of the flow past revolving wings where we vary the AR and Rossby numbers independently by displacing the wing root from the axis of rotation. We show that the optimal lift coefficient represents a compromise between competing trends with competing time scales where the coefficient of lift increases monotonically with AR, holding Rossby number constant, but decreases monotonically with Rossby number, when holding AR constant. For wings revolving about their root, this favours wings of AR between 3 and 4.},             url = {https://resolver.caltech.edu/CaltechAUTHORS:20180626-102029765}}</t>
  </si>
  <si>
    <t>bode2018equation</t>
  </si>
  <si>
    <t>Bode, Mathis/Satcunanathan, Sutharsan/Maeda, Kazuki/Colonius, Tim/Pitsch, Heinz</t>
  </si>
  <si>
    <t>An Equation-of-State Tabulation Approach for Injectors with Non-Condensable Gases: Development and Analysis</t>
  </si>
  <si>
    <t>In this work, a general equation-of-state (EOS) tabulation method is presented, which allows arbitrary combinations of EOSs in different phases and can be used with single-phase flow solvers by adding one additional transport equation for the total partial density of all non-condensable gases. The new tabulation method assumes instantaneous equilibrium for all phase change processes and uses Legendre transformation to construct the convex hull of the energy surface. Newton iterations are applied to improve the accuracy within the tabulation step as well as of the data retrieved at runtime. A high-order 5-equation multiphase solver with stiffened-gas equations as EOS for all phases and with the ability to use different time scales for the relaxation processes between liquid and vapor phase is used to discuss the full equilibrium assumption of the tabulation approach. Furthermore, results using different EOSs for the tabulation are compared. The implication of choosing a stiffened-gas equation or a cubic EOS, such as the Peng Robinson equation for the vapor phase, on the saturation quantities is discussed. A nozzle simulation performed under typical gasoline direct injection (GDI) conditions is finally used to demonstrate the advantages of the new tabulation method and to evaluate additional computational cost.</t>
  </si>
  <si>
    <t>American Society of Mechanical Engineers</t>
  </si>
  <si>
    <t>45-50</t>
  </si>
  <si>
    <t>https://resolver.caltech.edu/CaltechAUTHORS:20190709-092100057</t>
  </si>
  <si>
    <t>Excellence Cluster Universe/Honda Research Institute Europe</t>
  </si>
  <si>
    <t>10.1115/1.861851_ch10</t>
  </si>
  <si>
    <t>@incollection{bode2018equation,         address = {New York, NY},            note = {{\copyright} 2018 The American Society of Mechanical Engineers.The authors gratefully acknowledge funding by the Cluster of Excellence "Tailor-Made Fuels from Biomass" and Honda R\&amp;D.},           title = {An Equation-of-State Tabulation Approach for Injectors with Non-Condensable Gases: Development and Analysis},            year = {2018},          editor = {Joseph Katz},          author = {Mathis Bode and Sutharsan Satcunanathan and Kazuki Maeda and Tim Colonius and Heinz Pitsch},       booktitle = {Proceedings of the 10th Symposium on Cavitation (CAV2018)},           month = {May},           pages = {45--50},       publisher = {American Society of Mechanical Engineers},        keywords = {Equation-of-State; Homogeneous Equilibrium Model; Cavitation; Non-Condensable Gases; Injector Flows; Homogeneous Relaxation Model},             url = {https://resolver.caltech.edu/CaltechAUTHORS:20190709-092100057},        abstract = {In this work, a general equation-of-state (EOS) tabulation method is presented, which allows arbitrary combinations of EOSs in different phases and can be used with single-phase flow solvers by adding one additional transport equation for the total partial density of all non-condensable gases. The new tabulation method assumes instantaneous equilibrium for all phase change processes and uses Legendre transformation to construct the convex hull of the energy surface. Newton iterations are applied to improve the accuracy within the tabulation step as well as of the data retrieved at runtime. A high-order 5-equation multiphase solver with stiffened-gas equations as EOS for all phases and with the ability to use different time scales for the relaxation processes between liquid and vapor phase is used to discuss the full equilibrium assumption of the tabulation approach. Furthermore, results using different EOSs for the tabulation are compared. The implication of choosing a stiffened-gas equation or a cubic EOS, such as the Peng Robinson equation for the vapor phase, on the saturation quantities is discussed. A nozzle simulation performed under typical gasoline direct injection (GDI) conditions is finally used to demonstrate the advantages of the new tabulation method and to evaluate additional computational cost.}}</t>
  </si>
  <si>
    <t>maeda2018investigation</t>
  </si>
  <si>
    <t>Maeda, Kazuki/Maxwell, Adam D./Kreider, Wayne/Colonius, Tim/Bailey, Michael R.</t>
  </si>
  <si>
    <t>Investigation of the Energy Shielding of Kidney Stones by Cavitation Bubble Clouds during Burst Wave Lithotripsy</t>
  </si>
  <si>
    <t>We conduct experiments and numerical simulations of the dynamics of bubble clouds nucleated on the surface of an epoxy cylindrical stone model during burst wave lithotripsy (BWL). In the experiment, the bubble clouds are visualized and bubble-scattered acoustics are measured. In the numerical simulation, we combine methods for modeling compressible multicomponent flows to capture complex interactions among cavitation bubbles, the stone, and the burst wave. Quantitative agreement is confirmed between results of the experiment and the simulation. We observe and quantify a significant shielding of incident wave energy by the bubble clouds. The magnitude of shielding reaches up to 80% of the total acoustic energy of the incoming burst wave, suggesting a potential loss of efficacy of stone comminution. We further discovered a strong linear correlation between the magnitude of the energy shielding and the amplitude of the bubble-scattered acoustics, independent of the initial size and the void fraction of bubble cloud within a range addressed in the simulation. This correlation could provide for real-time monitoring of cavitation activity in BWL.</t>
  </si>
  <si>
    <t>626-630</t>
  </si>
  <si>
    <t>https://resolver.caltech.edu/CaltechAUTHORS:20190709-092102914</t>
  </si>
  <si>
    <t>Funai Foundation for Information Technology/NIH/NIH/NSF</t>
  </si>
  <si>
    <t>10.1115/1.861851_ch119</t>
  </si>
  <si>
    <t>@incollection{maeda2018investigation,          author = {Kazuki Maeda and Adam D. Maxwell and Wayne Kreider and Tim Colonius and Michael R. Bailey},          editor = {Joseph Katz},           title = {Investigation of the Energy Shielding of Kidney Stones by Cavitation Bubble Clouds during Burst Wave Lithotripsy},            year = {2018},         address = {New York, NY},            note = {{\copyright} 2018 The American Society of Mechanical Engineers. K.M would like to acknowledge the Funai Foundation for Information Technology, for the Overseas Scholarship. This work was supported by the National Institutes of Health under grants P01-DK043881 and K01-DK104854. The simulations presented here utilized the Extreme Science and Engineering Discovery Environment, which is supported by the National Science Foundation grant number CTS120005.},       publisher = {American Society of Mechanical Engineers},           pages = {626--630},           month = {May},       booktitle = {Proceedings of the 10th Symposium on Cavitation (CAV2018)},        abstract = {We conduct experiments and numerical simulations of the dynamics of bubble clouds nucleated on the surface of an epoxy cylindrical stone model during burst wave lithotripsy (BWL). In the experiment, the bubble clouds are visualized and bubble-scattered acoustics are measured. In the numerical simulation, we combine methods for modeling compressible multicomponent flows to capture complex interactions among cavitation bubbles, the stone, and the burst wave. Quantitative agreement is confirmed between results of the experiment and the simulation. We observe and quantify a significant shielding of incident wave energy by the bubble clouds. The magnitude of shielding reaches up to 80\% of the total acoustic energy of the incoming burst wave, suggesting a potential loss of efficacy of stone comminution. We further discovered a strong linear correlation between the magnitude of the energy shielding and the amplitude of the bubble-scattered acoustics, independent of the initial size and the void fraction of bubble cloud within a range addressed in the simulation. This correlation could provide for real-time monitoring of cavitation activity in BWL.},             url = {https://resolver.caltech.edu/CaltechAUTHORS:20190709-092102914},        keywords = {Cloud cavitation; lithotripsy; numerical simulation; high-speed imaging; acoustic imaging}}</t>
  </si>
  <si>
    <t>maeda2018numerical</t>
  </si>
  <si>
    <t>Numerical Simulation of the Bubble Cloud Dynamics in an Ultrasound Field</t>
  </si>
  <si>
    <t>We use a coupled Eulerian-Lagrangian method to simulate the dynamics of a spherical bubble cloud with various void fractions excited by high-amplitude ultrasound pulses. We consider two cases: a single cycle of a sinusoidal waveform whose wavelength is large compared to the cloud diameter, and multiple cycles with a short wavelength. For the long wavelength, bubble cloud dynamics are nearly spherically symmetric. Bubbles near the periphery grow more than the those close to the center, and the collapse of bubbles propagates inward from the periphery of the cloud. The structure and the dynamics of the cloud are scaled with the cloud interaction parameter introduce by d’Agostino and Brennen. It is shown that polydispersity does not significantly alter the cloud dynamics. In the short wavelength case, the clouds develop an anisotropic structure in the direction of the incident wave propagation. Over a wide range of the void fraction, the distal side of the cloud is shielded from the incident wave and bubbles grow less. As characterized by the center of volume of the cloud, the anisotropy is similar over the range of volume fractions considered. The results of the study can be used to characterize the acoustic cavitation in ultrasound therapies.</t>
  </si>
  <si>
    <t>795-800</t>
  </si>
  <si>
    <t>https://resolver.caltech.edu/CaltechAUTHORS:20190709-092058933</t>
  </si>
  <si>
    <t>10.1115/1.861851_ch151</t>
  </si>
  <si>
    <t>@incollection{maeda2018numerical,          author = {Kazuki Maeda and Tim Colonius},          editor = {Joseph Katz},         address = {New York, NY},            note = {{\copyright} 2018 The American Society of Mechanical Engineers. K.M would like to acknowledge the Funai Foundation for Information Technology, for the Overseas Scholarship. This work was supported by the National Institutes of Health under grant P01-DK043881 and in part by the Office of Naval Research under grant N00014-17-1-2676. The simulations presented here utilized the Extreme Science and Engineering Discovery Environment, which is supported by the National Science Foundation grant number CTS120005.},           title = {Numerical Simulation of the Bubble Cloud Dynamics in an Ultrasound Field},            year = {2018},           pages = {795--800},       publisher = {American Society of Mechanical Engineers},       booktitle = {Proceedings of the 10th Symposium on Cavitation (CAV2018)},           month = {May},        keywords = {Dynamics (Mechanics), Computer simulation, Ultrasound, Bubbles},        abstract = {We use a coupled Eulerian-Lagrangian method to simulate the dynamics of a spherical bubble cloud with various void fractions excited by high-amplitude ultrasound pulses. We consider two cases: a single cycle of a sinusoidal waveform whose wavelength is large compared to the cloud diameter, and multiple cycles with a short wavelength. For the long wavelength, bubble cloud dynamics are nearly spherically symmetric. Bubbles near the periphery grow more than the those close to the center, and the collapse of bubbles propagates inward from the periphery of the cloud. The structure and the dynamics of the cloud are scaled with the cloud interaction parameter introduce by d?Agostino and Brennen. It is shown that polydispersity does not significantly alter the cloud dynamics. In the short wavelength case, the clouds develop an anisotropic structure in the direction of the incident wave propagation. Over a wide range of the void fraction, the distal side of the cloud is shielded from the incident wave and bubbles grow less. As characterized by the center of volume of the cloud, the anisotropy is similar over the range of volume fractions considered. The results of the study can be used to characterize the acoustic cavitation in ultrasound therapies.},             url = {https://resolver.caltech.edu/CaltechAUTHORS:20190709-092058933}}</t>
  </si>
  <si>
    <t>veilleux2018transient</t>
  </si>
  <si>
    <t>Veilleux, Jean-Christophe/Maeda, Kazuki/Colonius, Tim/Shepherd, Joseph E.</t>
  </si>
  <si>
    <t>Transient Cavitation in Pre-Filled Syringes During Autoinjector Actuation</t>
  </si>
  <si>
    <t>Cavitation has been observed in the cone of a syringe actuated by an autoinjector device. Numerical simulations were used to determine if the cone can enhance the collapse of a bubble. We found the collapse of a bubble in a cone can be more violent than the collapse of a bubble close to a flat wall or in a free space due to the reflected wave focusing on the axis of symmetry.</t>
  </si>
  <si>
    <t>1068-1073</t>
  </si>
  <si>
    <t>https://resolver.caltech.edu/CaltechAUTHORS:20190709-092100145</t>
  </si>
  <si>
    <t>10.1115/1.861851_ch203</t>
  </si>
  <si>
    <t>@incollection{veilleux2018transient,           month = {May},       booktitle = {Proceedings of the 10th Symposium on Cavitation (CAV2018)},       publisher = {American Society of Mechanical Engineers},           pages = {1068--1073},            year = {2018},           title = {Transient Cavitation in Pre-Filled Syringes During Autoinjector Actuation},            note = {{\copyright} 2018 The American Society of Mechanical Engineers.},         address = {New York, NY},          editor = {Joseph Katz},          author = {Jean-Christophe Veilleux and Kazuki Maeda and Tim Colonius and Joseph E. Shepherd},             url = {https://resolver.caltech.edu/CaltechAUTHORS:20190709-092100145},        abstract = {Cavitation has been observed in the cone of a syringe actuated by an autoinjector device. Numerical simulations were used to determine if the cone can enhance the collapse of a bubble. We found the collapse of a bubble in a cone can be more violent than the collapse of a bubble close to a flat wall or in a free space due to the reflected wave focusing on the axis of symmetry. },        keywords = {Transient cavitation; tension waves; shock focusing; autoinjector; syringe}}</t>
  </si>
  <si>
    <t>pishchalnikov2018urinary</t>
  </si>
  <si>
    <t>Pishchalnikov, Yuri A./Behnke-Parks, William/Mellema, Matt/Hopcroft, Matt/Luong, Alice/Colonius, Tim/Maeda, Kazuki/Morrison, Kyle/Laser, Daniel</t>
  </si>
  <si>
    <t>Urinary stone erosion and fragmentation under low-intensity quasi-collimated ultrasound using gas-filled microbubbles with stone-targeting lipid shells</t>
  </si>
  <si>
    <t>Urinary stone lithotripsy critically depends on the presence of cavitation nuclei at the stone surface. We hypothesized that introduction of stone-targeting microbubbles could increase cavitation activity at a stone surface sufficiently to allow stone erosion and fragmentation at peak negative pressures much lower than in acoustic energy-based urinary stone interventions with induced cavitation nuclei alone. Gas-filled microbubbles were produced with calcium-binding moieties incorporated into an encapsulating lipid shell. Stone surface coverage with these targeting microbubbles was found to approach an optimal (considering microbubble expansion during insonation) range of 5–15% with incubation times of three minutes or less. Using high-speed photomicroscopy, we observe bound microbubbles expanding 10- to 30-fold under insonation with quasi-collimated sources at mechanical indexes below 1.9. For observed stand-off parameters in the range of 0.2–0.6, the modeled collapse-generated shockwaves exceed 100 MPa. In swine model studies with these targeting microbubbles, stone fragmentation into passable fragments occurs with treatment times around 30 minutes, while post-treatment examination of ureters and kidneys shows no evidence of urothelium damage or renal parenchymal hemorrhage. The stone-targeting microbubbles reported on here have formed the basis for a new non-invasive urinary stone treatment which recently entered human clinical trials.</t>
  </si>
  <si>
    <t>https://resolver.caltech.edu/CaltechAUTHORS:20190709-092102360</t>
  </si>
  <si>
    <t>10.1121/1.5036106</t>
  </si>
  <si>
    <t>@inproceedings{pishchalnikov2018urinary,          author = {Yuri A. Pishchalnikov and William Behnke-Parks and Matt Mellema and Matt Hopcroft and Alice Luong and Tim Colonius and Kazuki Maeda and Kyle Morrison and Daniel Laser},            year = {2018},           title = {Urinary stone erosion and fragmentation under low-intensity quasi-collimated ultrasound using gas-filled microbubbles with stone-targeting lipid shells},            note = {{\copyright} 2018 Acoustical Society of America. Published Online: 17 April 2018.},          volume = {143},           month = {April},       booktitle = {175th Meeting of the Acoustical Society of America},        abstract = {Urinary stone lithotripsy critically depends on the presence of cavitation nuclei at the stone surface. We hypothesized that introduction of stone-targeting microbubbles could increase cavitation activity at a stone surface sufficiently to allow stone erosion and fragmentation at peak negative pressures much lower than in acoustic energy-based urinary stone interventions with induced cavitation nuclei alone. Gas-filled microbubbles were produced with calcium-binding moieties incorporated into an encapsulating lipid shell. Stone surface coverage with these targeting microbubbles was found to approach an optimal (considering microbubble expansion during insonation) range of 5?15\% with incubation times of three minutes or less. Using high-speed photomicroscopy, we observe bound microbubbles expanding 10- to 30-fold under insonation with quasi-collimated sources at mechanical indexes below 1.9. For observed stand-off parameters in the range of 0.2?0.6, the modeled collapse-generated shockwaves exceed 100 MPa. In swine model studies with these targeting microbubbles, stone fragmentation into passable fragments occurs with treatment times around 30 minutes, while post-treatment examination of ureters and kidneys shows no evidence of urothelium damage or renal parenchymal hemorrhage. The stone-targeting microbubbles reported on here have formed the basis for a new non-invasive urinary stone treatment which recently entered human clinical trials.},             url = {https://resolver.caltech.edu/CaltechAUTHORS:20190709-092102360}}</t>
  </si>
  <si>
    <t>sinha2018active</t>
  </si>
  <si>
    <t>Sinha, Aniruddha/Towne, Aaron/Colonius, Tim/Schlinker, Robert H./Reba, Ramons/Simonich, John C./Shannon, Daniel W.</t>
  </si>
  <si>
    <t>Active Control of Noise from Hot Supersonic Jets</t>
  </si>
  <si>
    <t>This paper presents diagnostic experiments aimed at understanding and mitigating supersonic jet noise from the coherent wave-packet structures that are the source of peak aft-angle mixing noise. Both isothermal and heated, nearly perfectly expanded, Mach 1.5 jets were forced in the near-nozzle region with air injection generated by a spinning-valve device designed to excite the jet at frequencies approaching those of the dominant turbulent structures. Substantial reductions in the peak aft-angle radiation were achieved with steady blowing at amplitudes corresponding to 2–6% of the mass flow rate of the primary jet. The noise benefit saturated at mass flow rates above 4%, with as much as a 6 dB reduction in overall sound pressure level at aft angles. Increasing the mass flow rates yielded a monotonically increasing high-frequency noise penalty at the sideline, where noise levels in the natural jet were already 15 dB lower than the aft-angle peak, so that the penalty due to actuation was minor. Although both steady and periodic unsteady mass injections were produced by the spinning valve when it rotated, it was calibrated to hold the steady mass flow rate constant as the frequency of unsteady blowing was changed. In this way, the effect of steady and unsteady blowings on the acoustic field could be decoupled. It is shown that the noise benefit was uniquely associated with the steady component of blowing, whereas the unsteady component resulted in additive tones in the spectra. This implied linearity is consistent with theory and experiments showing that the wave-packet structures, which give rise to the dominant aft-angle radiation, evolve in the turbulent mean flowfield in a nearly linear fashion from their origin in the near-nozzle region. The interpretation of noise reduction is that the steady component of blowing spreads the mean flow more rapidly, resulting in weaker wave packets. Periodic unsteady blowing forces coherent wave packets that are largely uncorrelated from the random natural ones, which then leads to the observed additive tones.</t>
  </si>
  <si>
    <t>933-948</t>
  </si>
  <si>
    <t>https://resolver.caltech.edu/CaltechAUTHORS:20180329-105253706</t>
  </si>
  <si>
    <t>N0014-11-1-0753/N68335-11-C-0026</t>
  </si>
  <si>
    <t>10.2514/1.J056159</t>
  </si>
  <si>
    <t>@article{sinha2018active,           pages = {933--948},       publisher = {AIAA},         journal = {AIAA Journal},          number = {3},           month = {March},          author = {Aniruddha Sinha and Aaron Towne and Tim Colonius and Robert H. Schlinker and Ramons Reba and John C. Simonich and Daniel W. Shannon},          volume = {56},            note = {{\copyright} 2017 by Aniruddha Sinha, Aaron Towne, Tim Colonius, Robert H. Schlinker, Ramons Reba, John C. Simonich, and Daniel W. Shannon. Published by the American Institute of Aeronautics and Astronautics, Inc., with permission. Received 15 March 2017; revision received 13 October 2017; accepted for publication 15 October 2017; published online 23 November 2017. The authors gratefully acknowledge support from the Office of Naval Research under contract N0014-11-1-0753 with Joseph Doychak and Brenda Henderson as Technical Monitors and from Naval Air Systems Command under Small Business Technology Transfer contract N68335-11-C-0026 with John Spyropoulos as Technical Monitor.},            year = {2018},           title = {Active Control of Noise from Hot Supersonic Jets},             url = {https://resolver.caltech.edu/CaltechAUTHORS:20180329-105253706},        abstract = {This paper presents diagnostic experiments aimed at understanding and mitigating supersonic jet noise from the coherent wave-packet structures that are the source of peak aft-angle mixing noise. Both isothermal and heated, nearly perfectly expanded, Mach 1.5 jets were forced in the near-nozzle region with air injection generated by a spinning-valve device designed to excite the jet at frequencies approaching those of the dominant turbulent structures. Substantial reductions in the peak aft-angle radiation were achieved with steady blowing at amplitudes corresponding to 2?6\% of the mass flow rate of the primary jet. The noise benefit saturated at mass flow rates above 4\%, with as much as a 6 dB reduction in overall sound pressure level at aft angles. Increasing the mass flow rates yielded a monotonically increasing high-frequency noise penalty at the sideline, where noise levels in the natural jet were already 15 dB lower than the aft-angle peak, so that the penalty due to actuation was minor. Although both steady and periodic unsteady mass injections were produced by the spinning valve when it rotated, it was calibrated to hold the steady mass flow rate constant as the frequency of unsteady blowing was changed. In this way, the effect of steady and unsteady blowings on the acoustic field could be decoupled. It is shown that the noise benefit was uniquely associated with the steady component of blowing, whereas the unsteady component resulted in additive tones in the spectra. This implied linearity is consistent with theory and experiments showing that the wave-packet structures, which give rise to the dominant aft-angle radiation, evolve in the turbulent mean flowfield in a nearly linear fashion from their origin in the near-nozzle region. The interpretation of noise reduction is that the steady component of blowing spreads the mean flow more rapidly, resulting in weaker wave packets. Periodic unsteady blowing forces coherent wave packets that are largely uncorrelated from the random natural ones, which then leads to the observed additive tones.}}</t>
  </si>
  <si>
    <t>meng2018numerical</t>
  </si>
  <si>
    <t>Meng, Jomela C./Colonius, Tim</t>
  </si>
  <si>
    <t>Numerical simulation of the aerobreakup of a water droplet</t>
  </si>
  <si>
    <t>We present a three-dimensional numerical simulation of the aerobreakup of a spherical water droplet in the flow behind a normal shock wave. The droplet and surrounding gas flow are simulated using the compressible multicomponent Euler equations in a finite-volume scheme with shock and interface capturing. The aerobreakup process is compared with available experimental visualizations. Features of the droplet deformation and breakup in the stripping breakup regime, as well as descriptions of the surrounding gas flow, are discussed. Analyses of observed surface instabilities and a Fourier decomposition of the flow field reveal asymmetrical azimuthal modulations and broadband instability growth that result in chaotic flow within the wake region.</t>
  </si>
  <si>
    <t>1108-1135</t>
  </si>
  <si>
    <t>https://resolver.caltech.edu/CaltechAUTHORS:20171220-135648871</t>
  </si>
  <si>
    <t>NSF/NIH</t>
  </si>
  <si>
    <t>2P01-DK043881</t>
  </si>
  <si>
    <t>10.1017/jfm.2017.804</t>
  </si>
  <si>
    <t>@article{meng2018numerical,            year = {2018},           title = {Numerical simulation of the aerobreakup of a water droplet},            note = {{\copyright} 2017 Cambridge University Press. Received 29 October 2016; revised 28 October 2017; accepted 3 November 2017; first published online 29 November 2017. The authors gratefully acknowledge discussions with Professor G. Blanquart, and Drs V. Coralic and O. Schmidt. We also thank K. Maeda for his many important suggestions on the numerical algorithm and for help in implementing the code. The computation presented here utilized the Extreme Science and Engineering Discovery Environment, which is supported by the National Science Foundation. This work was partially supported by the National Institutes of Health under grant 2P01-DK043881.},          volume = {835},          author = {Jomela C. Meng and Tim Colonius},           month = {January},         journal = {Journal of Fluid Mechanics},       publisher = {Cambridge University Press},           pages = {1108--1135},        keywords = {breakup/coalescence, drops, shock waves},             url = {https://resolver.caltech.edu/CaltechAUTHORS:20171220-135648871},        abstract = {We present a three-dimensional numerical simulation of the aerobreakup of a spherical water droplet in the flow behind a normal shock wave. The droplet and surrounding gas flow are simulated using the compressible multicomponent Euler equations in a finite-volume scheme with shock and interface capturing. The aerobreakup process is compared with available experimental visualizations. Features of the droplet deformation and breakup in the stripping breakup regime, as well as descriptions of the surrounding gas flow, are discussed. Analyses of observed surface instabilities and a Fourier decomposition of the flow field reveal asymmetrical azimuthal modulations and broadband instability growth that result in chaotic flow within the wake region.}}</t>
  </si>
  <si>
    <t>darakananda2018enkf</t>
  </si>
  <si>
    <t>Darakananda, Darwin/Eldredge, Jeff/da Silva, Andre/Colonius, Tim/Williams, David R.</t>
  </si>
  <si>
    <t>EnKF-Based Dynamic Estimation of Separated Flows with a Low-Order Vortex Model</t>
  </si>
  <si>
    <t>A data-driven vortex model of the unsteady aerodynamics of a two-dimensional separated flow is constructed. The vortex model relies on a standard collection of regularized vortex elements that interact mutually and with an infinitely-thin flat plate. In order to maintain a low-dimensional representation, with fewer than O(100) degrees of freedom, a novel aggregation procedure is developed and utilized in which vortex elements are coalesced at each time step. A flow state vector, composed of vortex elements properties as well as the critical leading-edge suction parameter of Ramesh and Gopalarathnam (J. Fluid Mech., 2014), is advanced within an ensemble Kalman filter (EnKF) framework. In this framework, surface pressure measurements, sampled from a truth case, are used to correct the states of an ensemble of randomly-initiated vortex element models. The estimation algorithm is applied to several scenarios of a flat plate impulsively started at 20 degrees angle of attack at Reynolds number 500, in which the truth case comprises a high-fidelity Navier–Stokes simulation. The algorithm provides a good estimate of the flow as well as the aerodynamic force in both the baseline undisturbed case (a separated flow) as well as in the presence of one or more incident gusts, despite lack of a priori knowledge of the incident gust character.</t>
  </si>
  <si>
    <t>https://resolver.caltech.edu/CaltechAUTHORS:20190709-092059362</t>
  </si>
  <si>
    <t>Air Force Office of Scientific Research (AFOSR)</t>
  </si>
  <si>
    <t>10.2514/6.2018-0811</t>
  </si>
  <si>
    <t>@inproceedings{darakananda2018enkf,          author = {Darwin Darakananda and Jeff Eldredge and Andre da Silva and Tim Colonius and David R. Williams},            year = {2018},           title = {EnKF-Based Dynamic Estimation of Separated Flows with a Low-Order Vortex Model},            note = {{\copyright} 2018 American Institute of Aeronautics and Astronautics. Published Online: 7 Jan 2018. Support by the U.S. Air Force Office of Scientific Research (FA9550-14-1-0328) with program manager Dr. Douglas Smith is gratefully acknowledged.},       publisher = {American Institute of Aeronautics and Astronautics (AIAA)},           month = {January},       booktitle = {2018 AIAA Aerospace Sciences Meeting},             url = {https://resolver.caltech.edu/CaltechAUTHORS:20190709-092059362},        abstract = {A data-driven vortex model of the unsteady aerodynamics of a two-dimensional separated flow is constructed. The vortex model relies on a standard collection of regularized vortex elements that interact mutually and with an infinitely-thin flat plate. In order to maintain a low-dimensional representation, with fewer than O(100) degrees of freedom, a novel aggregation procedure is developed and utilized in which vortex elements are coalesced at each time step. A flow state vector, composed of vortex elements properties as well as the critical leading-edge suction parameter of Ramesh and Gopalarathnam (J. Fluid Mech., 2014), is advanced within an ensemble Kalman filter (EnKF) framework. In this framework, surface pressure measurements, sampled from a truth case, are used to correct the states of an ensemble of randomly-initiated vortex element models. The estimation algorithm is applied to several scenarios of a flat plate impulsively started at 20 degrees angle of attack at Reynolds number 500, in which the truth case comprises a high-fidelity Navier?Stokes simulation. The algorithm provides a good estimate of the flow as well as the aerodynamic force in both the baseline undisturbed case (a separated flow) as well as in the presence of one or more incident gusts, despite lack of a priori knowledge of the incident gust character.}}</t>
  </si>
  <si>
    <t>breakey2017experimental</t>
  </si>
  <si>
    <t>Breakey, David E. S./Jordan, Peter/Cavalieri, André V. G./Nogueira, Petrônio A./Léon, Olivier/Colonius, Tim/Rodríguez, Daniel</t>
  </si>
  <si>
    <t>Experimental study of turbulent-jet wave packets and their acoustic efficiency</t>
  </si>
  <si>
    <t>This paper details the statistical and time-resolved analysis of the relationship between the near-field pressure fluctuations of unforced, subsonic free jets (0.4 ≤ M ≤ 0.6) and their far-field sound emissions. Near-field and far-field microphone measurements were taken on a conical array close to the jets and an azimuthal ring at 20∘ to the jet axis, respectively. Recent velocity and pressure measurements indicate the presence of linear wave packets in the near field by closely matching predictions from the linear homogenous parabolized stability equations, but the agreement breaks down both beyond the end of the potential core and when considering higher order statistical moments, such as the two-point coherence. Proper orthogonal decomposition (POD), interpreted in terms of inhomogeneous linear models using the resolvent framework allows us to understand these discrepancies. A new technique is developed for projecting time-domain pressure measurements onto a statistically obtained POD basis, yielding the time-resolved activity of each POD mode and its correlation with the far field. A single POD mode, interpreted as an optimal high-gain structure that arises due to turbulent forcing, captures the salient near-field–far-field correlation signature; further, the signatures of the next two modes, understood as suboptimally forced structures, suggest that these POD modes represent higher order, acoustically important near-field behavior. An existing Green's-function-based technique is used to make far-field predictions, and results are interpreted in terms of POD/resolvent modes, indicating the acoustic importance of this higher order behavior. The technique is extended to provide time-domain far-field predictions.</t>
  </si>
  <si>
    <t>Art. No. 124601</t>
  </si>
  <si>
    <t>https://resolver.caltech.edu/CaltechAUTHORS:20171201-152324924</t>
  </si>
  <si>
    <t>Science Foundation, Ireland/Natural Sciences and Engineering Research Council of Canada (NSERC)/European Research Council (ERC)/Agence Nationale de la Recherche (ANR)</t>
  </si>
  <si>
    <t>09/RFP/ENM2469/266103/ANR-12-BS09-0024</t>
  </si>
  <si>
    <t>10.1103/PhysRevFluids.2.124601</t>
  </si>
  <si>
    <t>@article{breakey2017experimental,            year = {2017},           title = {Experimental study of turbulent-jet wave packets and their acoustic efficiency},            note = {{\copyright} 2017 American Physical Society. Received 15 June 2017; published 1 December 2017. D.E.S.B. thanks Dr. Craig Meskell for his discussions concerning the analysis of the data. Science Foundation Ireland supported this work under Contract No. 09/RFP/ENM2469. D.E.S.B. was also supported by the Natural Sciences and Engineering Research Council of Canada. This work was partially supported through the EU-Russian program ORINOCO (FP7-AAT-2010-RTD-Russia; Project No. 266103) and by the Agence Nationale de la Recherche (ANR) Project No. ANR-12-BS09-0024 through the project Cool Jazz (COntrol-Oriented Linear and nonlinear models for Jet Aeroacoustic ZZ).},          volume = {2},          author = {David E. S. Breakey and Peter Jordan and Andr{\'e} V. G. Cavalieri and Petr{\^o}nio A. Nogueira and Olivier L{\'e}on and Tim Colonius and Daniel Rodr{\'i}guez},           month = {December},          number = {12},         journal = {Physical Review Fluids},       publisher = {American Physical Society},           pages = {Art. No. 124601},             url = {https://resolver.caltech.edu/CaltechAUTHORS:20171201-152324924},        abstract = {This paper details the statistical and time-resolved analysis of the relationship between the near-field pressure fluctuations of unforced, subsonic free jets (0.4 {$\leq$} M {$\leq$} 0.6) and their far-field sound emissions. Near-field and far-field microphone measurements were taken on a conical array close to the jets and an azimuthal ring at 20? to the jet axis, respectively. Recent velocity and pressure measurements indicate the presence of linear wave packets in the near field by closely matching predictions from the linear homogenous parabolized stability equations, but the agreement breaks down both beyond the end of the potential core and when considering higher order statistical moments, such as the two-point coherence. Proper orthogonal decomposition (POD), interpreted in terms of inhomogeneous linear models using the resolvent framework allows us to understand these discrepancies. A new technique is developed for projecting time-domain pressure measurements onto a statistically obtained POD basis, yielding the time-resolved activity of each POD mode and its correlation with the far field. A single POD mode, interpreted as an optimal high-gain structure that arises due to turbulent forcing, captures the salient near-field?far-field correlation signature; further, the signatures of the next two modes, understood as suboptimally forced structures, suggest that these POD modes represent higher order, acoustically important near-field behavior. An existing Green's-function-based technique is used to make far-field predictions, and results are interpreted in terms of POD/resolvent modes, indicating the acoustic importance of this higher order behavior. The technique is extended to provide time-domain far-field predictions.}}</t>
  </si>
  <si>
    <t>taira2017modal</t>
  </si>
  <si>
    <t>Taira, Kunihiko/Brunton, Steven L./Dawson, Scott T. M./Rowley, Clarence W./Colonius, Tim/McKeon, Beverley J./Schmidt, Oliver T./Gordeyev, Stanislav/Theofilis, Vassilios/Ukeiley, Lawrence S.</t>
  </si>
  <si>
    <t>Modal Analysis of Fluid Flows: An Overview</t>
  </si>
  <si>
    <t>Simple aerodynamic configurations under even modest conditions can exhibit complex flows with a wide range of temporal and spatial features. It has become common practice in the analysis of these flows to look for and extract physically important features, or modes, as a first step in the analysis. This step typically starts with a modal decomposition of an experimental or numerical dataset of the flowfield, or of an operator relevant to the system. We describe herein some of the dominant techniques for accomplishing these modal decompositions and analyses that have seen a surge of activity in recent decades [1–8]. For a nonexpert, keeping track of recent developments can be daunting, and the intent of this document is to provide an introduction to modal analysis that is accessible to the larger fluid dynamics community. In particular, we present a brief overview of several of the well-established techniques and clearly lay the framework of these methods using familiar linear algebra. The modal analysis techniques covered in this paper include the proper orthogonal decomposition (POD), balanced proper orthogonal decomposition (balanced POD), dynamic mode decomposition (DMD), Koopman analysis, global linear stability analysis, and resolvent analysis.</t>
  </si>
  <si>
    <t>4013-4041</t>
  </si>
  <si>
    <t>https://resolver.caltech.edu/CaltechAUTHORS:20171213-075938896</t>
  </si>
  <si>
    <t>Air Force Office of Scientific Research (AFOSR)/Army Research Office (ARO)/Defense Advanced Research Projects Agency (DARPA)/Department of Energy (DOE)/Deutsche Forschungsgemeinschaft (DFG)/European Office of Aerospace Research and Development/NSF/Office of Naval Research (ONR)</t>
  </si>
  <si>
    <t>@article{taira2017modal,           month = {December},          number = {12},         journal = {AIAA Journal},       publisher = {AIAA},           pages = {4013--4041},            year = {2017},           title = {Modal Analysis of Fluid Flows: An Overview},          volume = {55},            note = {{\copyright} 2017 by the authors. Published by the American Institute of Aeronautics and Astronautics, Inc., with permission. Publication Date (online): October 31, 2017. This paper was one of the major outcomes from the AIAA Discussion Group (Fluid Dynamics Technical Committee) entitled ?Modal Decomposition of Aerodynamics Flows? organized by Kunihiko Taira and Douglas R. Smith [U.S. Air Force Office of Scientific Research (AFOSR) Program Officer, Unsteady Aerodynamics and Turbulent Flows]. D. R. Smith has been instrumental in creating, organizing, and supporting this discussion group at every stage. He, in fact, has been one of the contributors to the present overview paper from conception to final editing. We gratefully acknowledge the contributions made by D. R. Smith to this document and for his continued support of much of this work. The authors also thank the fruitful discussions with the members of the discussion group and greatly acknowledge the generous support from the following agencies: U.S. Air Force Office of Scientific Research, Army Research Office, Defense Advanced Research Projects Agency, U.S. Department of Energy, Deutsche Forschungsgemeinschaft, the European Office of Aerospace Research and Development, the National Science Foundation, and the Office of Naval Research. The authors acknowledge the anonymous referees for providing insightful comments on the paper. K. Taira is grateful to his research group members for providing extensive feedback throughout the preparation of this paper.},          author = {Kunihiko Taira and Steven L. Brunton and Scott T. M. Dawson and Clarence W. Rowley and Tim Colonius and Beverley J. McKeon and Oliver T. Schmidt and Stanislav Gordeyev and Vassilios Theofilis and Lawrence S. Ukeiley},             url = {https://resolver.caltech.edu/CaltechAUTHORS:20171213-075938896},        abstract = {Simple aerodynamic configurations under even modest conditions can exhibit complex flows with a wide range of temporal and spatial features. It has become common practice in the analysis of these flows to look for and extract physically important features, or modes, as a first step in the analysis. This step typically starts with a modal decomposition of an experimental or numerical dataset of the flowfield, or of an operator relevant to the system. We describe herein some of the dominant techniques for accomplishing these modal decompositions and analyses that have seen a surge of activity in recent decades [1?8]. For a nonexpert, keeping track of recent developments can be daunting, and the intent of this document is to provide an introduction to modal analysis that is accessible to the larger fluid dynamics community. In particular, we present a brief overview of several of the well-established techniques and clearly lay the framework of these methods using familiar linear algebra. The modal analysis techniques covered in this paper include the proper orthogonal decomposition (POD), balanced proper orthogonal decomposition (balanced POD), dynamic mode decomposition (DMD), Koopman analysis, global linear stability analysis, and resolvent analysis.}}</t>
  </si>
  <si>
    <t>sharma2017special</t>
  </si>
  <si>
    <t>Sharma, Ati/Theofilis, Vassilis/Colonius, Tim</t>
  </si>
  <si>
    <t>Special issue on global flow instability and control</t>
  </si>
  <si>
    <t>This special issue is the second on the topic of “Global Flow Instability and Control,” following the first in 2011. As with the previous special issue, the participants of the last two symposia on Global Flow Instability and Control, held in Crete, Greece, were invited to submit publications. These papers were peer reviewed according to the standards of the journal, and this issue represents a snapshot of the progress since 2011. In this preface, a sampling of important developments in the field since the first issue is discussed. A synopsis of the papers in this issue is given in that context.</t>
  </si>
  <si>
    <t>471-474</t>
  </si>
  <si>
    <t>https://resolver.caltech.edu/CaltechAUTHORS:20171006-075054128</t>
  </si>
  <si>
    <t>FA9550-15-1-037510.1007/s00162-017-0444-y</t>
  </si>
  <si>
    <t>@article{sharma2017special,           title = {Special issue on global flow instability and control},            year = {2017},          volume = {31},            note = {{\copyright} 2017 Springer-Verlag GmbH Germany. First Online: 05 October 2017. Support for the sixth Symposium on Flow Control and Instability, held in Crete, Greece, was provided by AFOSR/EOARD Grant No. FA9550-15-1-0375 and is gratefully acknowledged.},          author = {Ati Sharma and Vassilis Theofilis and Tim Colonius},           month = {December},          number = {5-6},       publisher = {Springer},         journal = {Theoretical and Computational Fluid Dynamics},           pages = {471--474},             url = {https://resolver.caltech.edu/CaltechAUTHORS:20171006-075054128},        abstract = {This special issue is the second on the topic of ?Global Flow Instability and Control,? following the first in 2011. As with the previous special issue, the participants of the last two symposia on Global Flow Instability and Control, held in Crete, Greece, were invited to submit publications. These papers were peer reviewed according to the standards of the journal, and this issue represents a snapshot of the progress since 2011. In this preface, a sampling of important developments in the field since the first issue is discussed. A synopsis of the papers in this issue is given in that context.},        keywords = {Global linear instability; Flow control; Transition; Turbulence}}</t>
  </si>
  <si>
    <t>maeda2017source</t>
  </si>
  <si>
    <t>A source term approach for generation of one-way acoustic waves in the Euler and Navier–Stokes equations</t>
  </si>
  <si>
    <t>Wave Motion</t>
  </si>
  <si>
    <t>We derive a volumetric source term for the Euler and Navier–Stokes equations that mimics the generation of unidirectional acoustic waves from an arbitrary smooth surface in three-dimensional space. The model is constructed as a linear combination of monopole and dipole sources in the mass, momentum, and energy equations. The singular source distribution on the surface is regularized on a computational grid by convolution with a smeared Dirac delta function. The source is implemented in the Euler equations using a Cartesian-grid finite-volume WENO scheme, and validated by comparing with analytical solution for unidirectional planar and spherical acoustic waves. Using the scheme, we emulate a spherical piezoelectric transducer and a multi-array transducer to simulate focused ultrasound fields in water. The simulated ultrasound fields show favorable agreement with previous experiments.</t>
  </si>
  <si>
    <t>36-49</t>
  </si>
  <si>
    <t>https://resolver.caltech.edu/CaltechAUTHORS:20170912-144135521</t>
  </si>
  <si>
    <t>NIH/NSF</t>
  </si>
  <si>
    <t>2P01-DK043881/CTS-120005</t>
  </si>
  <si>
    <t>10.1016/j.wavemoti.2017.08.004</t>
  </si>
  <si>
    <t>0165-2125</t>
  </si>
  <si>
    <t>@article{maeda2017source,           pages = {36--49},       publisher = {Elsevier},         journal = {Wave Motion},           month = {December},          author = {Kazuki Maeda and Tim Colonius},            note = {{\copyright} 2017 Elsevier B.V. Received 23 February 2017, Revised 8 August 2017, Accepted 24 August 2017, Available online 11 September 2017.The authors thank Dr. Adam Maxwell for providing the experimental data of the hydrophone measurements of the multi-array transducer, and for his generous assistance to obtain the focal scans from the data. The authors also thank Dr. Wayne Kreider, Dr. Michael Bailey and Dr. Mark Hamilton for helpful discussions and comments on the manuscript. K.M would like to acknowledge thanks to Funai Foundation for Information Technology, for the Overseas Scholarship. This work was supported by the National Institutes of Health under grant 2P01-DK043881. The three-dimensional computations presented here utilized the Extreme Science and Engineering Discovery Environment, which is supported by the National Science Foundation grant number CTS120005.},          volume = {75},            year = {2017},           title = {A source term approach for generation of one-way acoustic waves in the Euler and Navier?Stokes equations},        keywords = {Directional source modeling; Euler and Navier?Stokes equation; Direct numerical simulation; Transducer modeling},             url = {https://resolver.caltech.edu/CaltechAUTHORS:20170912-144135521},        abstract = {We derive a volumetric source term for the Euler and Navier?Stokes equations that mimics the generation of unidirectional acoustic waves from an arbitrary smooth surface in three-dimensional space. The model is constructed as a linear combination of monopole and dipole sources in the mass, momentum, and energy equations. The singular source distribution on the surface is regularized on a computational grid by convolution with a smeared Dirac delta function. The source is implemented in the Euler equations using a Cartesian-grid finite-volume WENO scheme, and validated by comparing with analytical solution for unidirectional planar and spherical acoustic waves. Using the scheme, we emulate a spherical piezoelectric transducer and a multi-array transducer to simulate focused ultrasound fields in water. The simulated ultrasound fields show favorable agreement with previous experiments.}}</t>
  </si>
  <si>
    <t>sasaki2017high</t>
  </si>
  <si>
    <t>Sasaki, Kenzo/Cavalieri, André V. G./Jordan, Peter/Schmidt, Oliver T./Colonius, Tim/Brès, Guillaume A.</t>
  </si>
  <si>
    <t>High-frequency wavepackets in turbulent jets</t>
  </si>
  <si>
    <t>Wavepackets obtained as solutions of the flow equations linearised around the mean flow have been shown in recent work to yield good agreement, in terms of amplitude and phase, with those educed from turbulent jets. Compelling agreement has been demonstrated, for the axisymmetric and first helical mode, up to Strouhal numbers close to unity. We here extend the range of validity of wavepacket models to Strouhal number St = 4.0 and azimuthal wavenumber m = 4 by comparing solutions of the parabolised stability equations with a well-validated large-eddy simulation of a Mach 0.9 turbulent jet. The results show that the near-nozzle dynamics can be correctly described by the homogeneous linear model, the initial growth rates being accurately predicted for the entire range of frequencies and azimuthal wavenumbers considered. Similarly to the lower-frequency wavepackets reported prior to this work, the high-frequency linear waves deviate from the data downstream of their stabilisation locations, which move progressively upstream as the frequency increases.</t>
  </si>
  <si>
    <t>Art. No. R2</t>
  </si>
  <si>
    <t>https://resolver.caltech.edu/CaltechAUTHORS:20171020-092303673</t>
  </si>
  <si>
    <t>Coordenação de Aperfeiçoamento de Pessoal de Nível Superior (CAPES)/Fundação de Amparo à Pesquisa do Estado de Sao Paulo (FAPESP)/Science Without Borders Programme/Conselho Nacional de Desenvolvimento Científico e Tecnológico (CNPq)/Office of Naval Research (ONR)/Navy Naval Air Systems (NAVAIR)</t>
  </si>
  <si>
    <t>2016/25187-4/A073/2013/444796/2014-2/N0014-11-1-0753</t>
  </si>
  <si>
    <t>10.1017/jfm.2017.659</t>
  </si>
  <si>
    <t>@article{sasaki2017high,           pages = {Art. No. R2},       publisher = {Cambridge University Press},         journal = {Journal of Fluid Mechanics},           month = {November},          author = {Kenzo Sasaki and Andr{\'e} V. G. Cavalieri and Peter Jordan and Oliver T. Schmidt and Tim Colonius and Guillaume A. Br{\`e}s},            note = {{\copyright} 2017 Cambridge University Press. Received 5 July 2017; revised 2 September 2017; accepted 11 September 2017. Published online: 29 September 2017. K.S. acknowledges financial support from Capes and FAPESP, grant number 2016/25187-4. A.V.G.C. and P.J. acknowledge support from the Science Without Borders programme (project number A073/2013). A.V.G.C. was supported by a CNPq research scholarship, and by CNPq grant 444796/2014-2. T.C. gratefully acknowledges support from the Office of Naval Research under contract N0014-11-1-0753. The LES studies are supported by the NAVAIR SBIR project, under the supervision of Dr J. T. Spyropoulos. The main calculations were carried out on CRAY XE6 machines at DoD supercomputer facilities at ERDC DSRC.},          volume = {830},            year = {2017},           title = {High-frequency wavepackets in turbulent jets},        keywords = {acoustics; aeroacoustics; jet noise},        abstract = {Wavepackets obtained as solutions of the flow equations linearised around the mean flow have been shown in recent work to yield good agreement, in terms of amplitude and phase, with those educed from turbulent jets. Compelling agreement has been demonstrated, for the axisymmetric and first helical mode, up to Strouhal numbers close to unity. We here extend the range of validity of wavepacket models to Strouhal number St = 4.0 and azimuthal wavenumber m = 4 by comparing solutions of the parabolised stability equations with a well-validated large-eddy simulation of a Mach 0.9 turbulent jet. The results show that the near-nozzle dynamics can be correctly described by the homogeneous linear model, the initial growth rates being accurately predicted for the entire range of frequencies and azimuthal wavenumbers considered. Similarly to the lower-frequency wavepackets reported prior to this work, the high-frequency linear waves deviate from the data downstream of their stabilisation locations, which move progressively upstream as the frequency increases.},             url = {https://resolver.caltech.edu/CaltechAUTHORS:20171020-092303673}}</t>
  </si>
  <si>
    <t>towne2017acoustic</t>
  </si>
  <si>
    <t>Towne, Aaron/Cavalieri, André V. G./Jordan, Peter/Colonius, Tim/Schmidt, Oliver/Jaunet, Vincent/Brès, Guillaume A.</t>
  </si>
  <si>
    <t>Acoustic resonance in the potential core of subsonic jets</t>
  </si>
  <si>
    <t>The purpose of this paper is to characterize and model waves that are observed within the potential core of subsonic jets and relate them to previously observed tones in the near-nozzle region. The waves are detected in data from a large-eddy simulation of a Mach 0.9 isothermal jet and modelled using parallel and weakly non-parallel linear modal analysis of the Euler equations linearized about the turbulent mean flow, as well as simplified models based on a cylindrical vortex sheet and the acoustic modes of a cylindrical soft duct. In addition to the Kelvin–Helmholtz instability waves, three types of waves with negative phase velocities are identified in the potential core: upstream- and downstream-propagating duct-like acoustic modes that experience the shear layer as a pressure-release surface and are therefore radially confined to the potential core, and upstream-propagating acoustic modes that represent a weak coupling between the jet core and the free stream. The slow streamwise contraction of the potential core imposes a frequency-dependent end condition on the waves that is modelled as the turning points of a weakly non-parallel approximation of the waves. These turning points provide a mechanism by which the upstream- and downstream-travelling waves can interact and exchange energy through reflection and transmission processes. Paired with a second end condition provided by the nozzle, this leads to the possibility of resonance in limited frequency bands that are bound by two saddle points in the complex wavenumber plane. The predicted frequencies closely match the observed tones detected outside of the jet. The vortex-sheet model is then used to systematically explore the Mach number and temperature ratio dependence of the phenomenon. For isothermal jets, the model suggests that resonance is likely to occur in a narrow range of Mach number, 0.82 &lt; M &lt; 1.</t>
  </si>
  <si>
    <t>1113-1152</t>
  </si>
  <si>
    <t>https://resolver.caltech.edu/CaltechAUTHORS:20170818-081556658</t>
  </si>
  <si>
    <t>Office of Naval Research (ONR)/Science Without Borders/Deutsche Forschungsgemeinschaft (DFG)/Naval Air Systems Command (NAVAIR)</t>
  </si>
  <si>
    <t>N0014-11-1-0753/A073/2013/3114/1-1</t>
  </si>
  <si>
    <t>10.1017/jfm.2017.346</t>
  </si>
  <si>
    <t>@article{towne2017acoustic,           month = {August},       publisher = {Cambridge University Press},         journal = {Journal of Fluid Mechanics},           pages = {1113--1152},           title = {Acoustic resonance in the potential core of subsonic jets},            year = {2017},          volume = {825},            note = {{\copyright} 2017 Cambridge University Press. Received 12 May 2016; revised 15 February 2017; accepted 18 May 2017; first published online 27 July 2017. A.T. and T.C. gratefully acknowledge support from the Office of Naval Research under contract N0014-11-1-0753. A.V.G.C. and P.J. acknowledge support from the Science Without Borders project no. A073/2013. OTS was supported by DFG grant no. 3114/1-1. The LES study was supported by NAVAIR SBIR project, under the supervision of Dr J. T. Spyropoulos. The main LES calculations were carried out on CRAY XE6 machines at DoD HPC facilities in ERDC DSRC. The authors also thank S. Piantanida and R. Kari for performing the experimental measurements reported in figures 3 and 10.},          author = {Aaron Towne and Andr{\'e} V. G. Cavalieri and Peter Jordan and Tim Colonius and Oliver Schmidt and Vincent Jaunet and Guillaume A. Br{\`e}s},             url = {https://resolver.caltech.edu/CaltechAUTHORS:20170818-081556658},        abstract = {The purpose of this paper is to characterize and model waves that are observed within the potential core of subsonic jets and relate them to previously observed tones in the near-nozzle region. The waves are detected in data from a large-eddy simulation of a Mach 0.9 isothermal jet and modelled using parallel and weakly non-parallel linear modal analysis of the Euler equations linearized about the turbulent mean flow, as well as simplified models based on a cylindrical vortex sheet and the acoustic modes of a cylindrical soft duct. In addition to the Kelvin?Helmholtz instability waves, three types of waves with negative phase velocities are identified in the potential core: upstream- and downstream-propagating duct-like acoustic modes that experience the shear layer as a pressure-release surface and are therefore radially confined to the potential core, and upstream-propagating acoustic modes that represent a weak coupling between the jet core and the free stream. The slow streamwise contraction of the potential core imposes a frequency-dependent end condition on the waves that is modelled as the turning points of a weakly non-parallel approximation of the waves. These turning points provide a mechanism by which the upstream- and downstream-travelling waves can interact and exchange energy through reflection and transmission processes. Paired with a second end condition provided by the nozzle, this leads to the possibility of resonance in limited frequency bands that are bound by two saddle points in the complex wavenumber plane. The predicted frequencies closely match the observed tones detected outside of the jet. The vortex-sheet model is then used to systematically explore the Mach number and temperature ratio dependence of the phenomenon. For isothermal jets, the model suggests that resonance is likely to occur in a narrow range of Mach number, 0.82 {\ensuremath{&lt;}} M {\ensuremath{&lt;}} 1.},        keywords = {absolute/convective instability, acoustics, jets}}</t>
  </si>
  <si>
    <t>schmidt2017wavepackets</t>
  </si>
  <si>
    <t>Schmidt, Oliver T./Towne, Aaron/Colonius, Tim/Cavalieri, André V. G./Jordan, Peter/Brès, Guillaume A.</t>
  </si>
  <si>
    <t>Wavepackets and trapped acoustic modes in a turbulent jet: coherent structure eduction and global stability</t>
  </si>
  <si>
    <t>Coherent features of a turbulent Mach 0.9, Reynolds number 10^6 jet are educed from a high-fidelity large eddy simulation. Besides the well-known Kelvin–Helmholtz instabilities of the shear layer, a new class of trapped acoustic waves is identified in the potential core. A global linear stability analysis based on the turbulent mean flow is conducted. The trapped acoustic waves form branches of discrete eigenvalues in the global spectrum, and the corresponding global modes accurately match the educed structures. Discrete trapped acoustic modes occur in a hierarchy determined by their radial and axial order. A local dispersion relation is constructed from the global modes and found to agree favourably with an empirical dispersion relation educed from the simulation data. The product between direct and adjoint modes is then used to isolate the trapped waves. Under certain conditions, resonance in the form of a beating occurs between trapped acoustic waves of positive and negative group velocities. This resonance explains why the trapped modes are prominently observed in the simulation and as tones in previous experimental studies. In the past, these tones were attributed to external factors. Here, we show that they are an intrinsic feature of high-subsonic jets that can be unambiguously identified by a global linear stability analysis.</t>
  </si>
  <si>
    <t>1153-1181</t>
  </si>
  <si>
    <t>https://resolver.caltech.edu/CaltechAUTHORS:20170818-083639884</t>
  </si>
  <si>
    <t>Deutsche Forschungsgemeinschaft (DFG)/Office of Naval Research (ONR)/Office of Naval Research (ONR)/Science Without Borders/Naval Air Systems Command (NAVAIR)</t>
  </si>
  <si>
    <t>3114/1-1/N0014-11-1-0753/N00014-16-1-2445/A073/2013</t>
  </si>
  <si>
    <t>10.1017/jfm.2017.407</t>
  </si>
  <si>
    <t>@article{schmidt2017wavepackets,          author = {Oliver T. Schmidt and Aaron Towne and Tim Colonius and Andr{\'e} V. G. Cavalieri and Peter Jordan and Guillaume A. Br{\`e}s},          volume = {825},            note = {{\copyright} 2017 Cambridge University Press. Received 12 May 2016; revised 21 February 2017; accepted 7 June 2017; first published online 27 July 2017. O.T.S. gratefully acknowledges support by DFG grant no. 3114/1-1. We gratefully acknowledge support from the Office of Naval Research under contract N0014-11-1-0753 and N00014-16-1-2445. A.V.G.C. and P.J. acknowledge support from the Science Without Borders program (project number A073/2013). We are grateful to S. Piantanida and R. Kari for conducting the ?Bruit and Vent? measurements. The LES study was supported by NAVAIR SBIR project, under the supervision of Dr J. T. Spyropoulos. The main LES calculations were carried out on CRAY XE6 machines at DoD HPC facilities in ERDC DSRC.},            year = {2017},           title = {Wavepackets and trapped acoustic modes in a turbulent jet: coherent structure eduction and global stability},           pages = {1153--1181},         journal = {Journal of Fluid Mechanics},       publisher = {Cambridge University Press},           month = {August},        keywords = {absolute/convective instability, aeroacoustics, jet noise},        abstract = {Coherent features of a turbulent Mach 0.9, Reynolds number 10{\^{ }}6 jet are educed from a high-fidelity large eddy simulation. Besides the well-known Kelvin?Helmholtz instabilities of the shear layer, a new class of trapped acoustic waves is identified in the potential core. A global linear stability analysis based on the turbulent mean flow is conducted. The trapped acoustic waves form branches of discrete eigenvalues in the global spectrum, and the corresponding global modes accurately match the educed structures. Discrete trapped acoustic modes occur in a hierarchy determined by their radial and axial order. A local dispersion relation is constructed from the global modes and found to agree favourably with an empirical dispersion relation educed from the simulation data. The product between direct and adjoint modes is then used to isolate the trapped waves. Under certain conditions, resonance in the form of a beating occurs between trapped acoustic waves of positive and negative group velocities. This resonance explains why the trapped modes are prominently observed in the simulation and as tones in previous experimental studies. In the past, these tones were attributed to external factors. Here, we show that they are an intrinsic feature of high-subsonic jets that can be unambiguously identified by a global linear stability analysis.},             url = {https://resolver.caltech.edu/CaltechAUTHORS:20170818-083639884}}</t>
  </si>
  <si>
    <t>goza2017global</t>
  </si>
  <si>
    <t>A global mode analysis of flapping flags</t>
  </si>
  <si>
    <t>We perform a global stability analysis of a flapping flag in the conventional configuration, in which the flag is pinned or clamped at its leading edge, and in the inverted configuration, in which the flag is clamped at its trailing edge. Specifically, we consider fully coupled fluid-structure interaction for two-dimensional flags at low Reynolds numbers. For the conventional configuration, we show that the unstable global modes accurately predict the onset of flapping for a wide range of mass and stiffness ratios. For the inverted configuration, we identify a stable deformed equilibrium state and demonstrate that as the flag becomes less stiff, this equilibrium undergoes a supercritical Hopf bifurcation in which the least damped mode transitions to instability. Previous stability analyses of inverted flags computed the leading mode of the undeformed equilibrium state and found it to be a zero-frequency (non-flapping) mode, which does not reflect the inherent flapping behavior. We show that the leading mode of the deformed equilibrium is associated with a non-zero frequency, and therefore offers a mechanism for flapping. We emphasize that for both configurations the global modes are obtained from the fully-coupled flow-flag system, and therefore reveal both the most dominant flag shapes and the corresponding flow structures that are pivotal to flag flapping behavior.</t>
  </si>
  <si>
    <t>Begel House Inc.</t>
  </si>
  <si>
    <t>Art. No. 1D-2</t>
  </si>
  <si>
    <t>https://resolver.caltech.edu/CaltechAUTHORS:20190709-092059193</t>
  </si>
  <si>
    <t>JPL/Air Force Office of Scientific Research (AFOSR)/NSF</t>
  </si>
  <si>
    <t>1492185/FA9550-14-1-0328/DGE-1144469</t>
  </si>
  <si>
    <t>@inproceedings{goza2017global,           title = {A global mode analysis of flapping flags},            year = {2017},            note = {This research was partially supported by a grant from the Jet Propulsion Laboratory (Grant No. 1492185) and by a grant from the Air Force Office of Scientific Research (AFOSR FA9550-14-1-0328). The first author gratefully acknowledges funding from the National Science Foundation Graduate Research Fellowship Program (Grant No. DGE-1144469). We gratefully acknowledge Professor John Sader for helpful discussions on inverted flags.},          author = {Andres Goza and Tim Colonius},           month = {July},       booktitle = {Tenth International Symposium on Turbulence and Shear Flow Phenomena (TSFP10)},       publisher = {Begel House Inc.},           pages = {Art. No. 1D--2},        abstract = {We perform a global stability analysis of a flapping flag in the conventional configuration, in which the flag is pinned or clamped at its leading edge, and in the inverted configuration, in which the flag is clamped at its trailing edge. Specifically, we consider fully coupled fluid-structure interaction for two-dimensional flags at low Reynolds numbers. For the conventional configuration, we show that the unstable global modes accurately predict the onset of flapping for a wide range of mass and stiffness ratios. For the inverted configuration, we identify a stable deformed equilibrium state and demonstrate that as the flag becomes less stiff, this equilibrium undergoes a supercritical Hopf bifurcation in which the least damped mode transitions to instability. Previous stability analyses of inverted flags computed the leading mode of the undeformed equilibrium state and found it to be a zero-frequency (non-flapping) mode, which does not reflect the inherent flapping behavior. We show that the leading mode of the deformed equilibrium is associated with a non-zero frequency, and therefore offers a mechanism for flapping. We emphasize that for both configurations the global modes are obtained from the fully-coupled flow-flag system, and therefore reveal both the most dominant flag shapes and the corresponding flow structures that are pivotal to flag flapping behavior.},             url = {https://resolver.caltech.edu/CaltechAUTHORS:20190709-092059193}}</t>
  </si>
  <si>
    <t>mcateer2017carstensen</t>
  </si>
  <si>
    <t>McAteer, James/Evan, Andrew P./Lingeman, James E./Willis, Lynn R./Blomgren, Philip M./Williams, James C./Handa, Rajash/Connors, Bret A./Crum, Lawrence/Bailey, Michael/Matula, Tom/Khokhlova, Vera A./Sapozhnikov, Oleg A./Cleveland, Robin/Colonius, Tim/Pishchalnikov, Yuri A.</t>
  </si>
  <si>
    <t>Ed Carstensen, advisor and mentor to the shockwave lithotripsy program project group</t>
  </si>
  <si>
    <t>In the 1980s shockwave lithotripsy emerged as a revolutionary advancement for the treatment of kidney stones. Initial studies with patients showed SWL to be highly effective. The technology was elegant, outcomes exceptionally positive and early tests suggested treatment was safe. As experience with SWL grew, limitations surfaced. A key finding was that SWs have the potential to induce significant trauma to the kidney. Our group convinced the NIH it was time to conduct a rigorous assessment to characterize the adverse effects of SWL and determine the mechanisms of SW action in stone breakage and tissue injury. The NIH Program Project Grant mechanism mandated we establish a panel of external advisors to help guide our work. We needed expertise in physical acoustics, cavitation and animal models of ultrasound exposure. We wanted a leading expert. We were extremely fortunate to land Ed Carstensen. Ed worked with us for nearly 15 years, well into our third renewal cycle. He was a brilliant scientist, a man dedicated to the highest standards of conduct in research. Ed taught us a great deal, he inspired by example and had an exceptional influence on our work and on the greater field of lithotripsy research.</t>
  </si>
  <si>
    <t>ASA</t>
  </si>
  <si>
    <t>3866-3866</t>
  </si>
  <si>
    <t>https://resolver.caltech.edu/CaltechAUTHORS:20190709-092102823</t>
  </si>
  <si>
    <t>DK43881</t>
  </si>
  <si>
    <t>10.1121/1.4988642</t>
  </si>
  <si>
    <t>@inproceedings{mcateer2017carstensen,       publisher = {ASA},           pages = {3866--3866},           month = {June},       booktitle = {3rd Joint Meeting of the Acoustical Society of America and the European Acoustics Association},          author = {James McAteer and Andrew P. Evan and James E. Lingeman and Lynn R. Willis and Philip M. Blomgren and James C. Williams and Rajash Handa and Bret A. Connors and Lawrence Crum and Michael Bailey and Tom Matula and Vera A. Khokhlova and Oleg A. Sapozhnikov and Robin Cleveland and Tim Colonius and Yuri A. Pishchalnikov},           title = {Ed Carstensen, advisor and mentor to the shockwave lithotripsy program project group},            year = {2017},          volume = {141},            note = {{\copyright} Acoustical Society of America. Published Online: 10 June 2017. Work supported by NIH-DK43881.},        keywords = {Diseases and conditions; Organs; Physical acoustics; Ultrasound; Shock waves; Animal model; Medical diagnosis},        abstract = {In the 1980s shockwave lithotripsy emerged as a revolutionary advancement for the treatment of kidney stones. Initial studies with patients showed SWL to be highly effective. The technology was elegant, outcomes exceptionally positive and early tests suggested treatment was safe. As experience with SWL grew, limitations surfaced. A key finding was that SWs have the potential to induce significant trauma to the kidney. Our group convinced the NIH it was time to conduct a rigorous assessment to characterize the adverse effects of SWL and determine the mechanisms of SW action in stone breakage and tissue injury. The NIH Program Project Grant mechanism mandated we establish a panel of external advisors to help guide our work. We needed expertise in physical acoustics, cavitation and animal models of ultrasound exposure. We wanted a leading expert. We were extremely fortunate to land Ed Carstensen. Ed worked with us for nearly 15 years, well into our third renewal cycle. He was a brilliant scientist, a man dedicated to the highest standards of conduct in research. Ed taught us a great deal, he inspired by example and had an exceptional influence on our work and on the greater field of lithotripsy research.},             url = {https://resolver.caltech.edu/CaltechAUTHORS:20190709-092102823}}</t>
  </si>
  <si>
    <t>maeda2017quantification</t>
  </si>
  <si>
    <t>Maeda, Kazuki/Colonius, Tim/Kreider, Wayne/Maxwell, Adam D./Bailey, Michael</t>
  </si>
  <si>
    <t>Quantification of the shielding of kidney stones by bubble clouds during burst wave lithotripsy</t>
  </si>
  <si>
    <t>Bubble clouds can shield kidney stones from insonification, and limit stone breakage during burst-wave lithotripsy (BWL), a recently proposed technique that uses focused ultrasound pulses with an amplitude of O(1-10) MPa and frequency of O(0.1) MHz. We use numerical simulations to quantify the magnitude of such shielding. In the simulations, we solve for the radial evolution of Lagrangian bubbles coupled to a compressible fluid using volume-averaging techniques. The resulting equations are discretized on an Eulerian grid. In particular, we quantify the reduction in acoustic energy flux incident on a rigid, plane wall that models the stone surface. We consider a burst wave with an amplitude of 6 MPa and a bubble cloud of diameter O(1) mm. The size distribution of nuclei, the number density of bubbles, and the distance of the cloud from the wall are varied, We show that a cloud containing O(10) bubbles with a diameter of O(10) um can reduce the total energy flux by more than 50%, largely independent of distribution of nuclei. Finally, we compare the simulation results with high-speed images and hydrophone measurements of bubble clouds from companion experiments.</t>
  </si>
  <si>
    <t>https://resolver.caltech.edu/CaltechAUTHORS:20190709-092058839</t>
  </si>
  <si>
    <t>10.1121/1.4987968</t>
  </si>
  <si>
    <t>@inproceedings{maeda2017quantification,           month = {June},          number = {5},       booktitle = {3rd Joint Meeting of the Acoustical Society of America and the European Acoustics Association},         journal = {Journal of the Acoustical Society of America},       publisher = {Acoustical Society of America},           pages = {3673},            year = {2017},           title = {Quantification of the shielding of kidney stones by bubble clouds during burst wave lithotripsy},          volume = {141},            note = {{\copyright} 2017 Acoustical Society of America. Published Online: 09 June 2017. Work supported by NIH 2P01-DK043881.},          author = {Kazuki Maeda and Tim Colonius and Wayne Kreider and Adam D. Maxwell and Michael Bailey},        keywords = {Acoustical properties; Acoustic signal processing; Energy flux; Organs; Hydrophone; Ultrasound; Medical diagnosis},             url = {https://resolver.caltech.edu/CaltechAUTHORS:20190709-092058839},        abstract = {Bubble clouds can shield kidney stones from insonification, and limit stone breakage during burst-wave lithotripsy (BWL), a recently proposed technique that uses focused ultrasound pulses with an amplitude of O(1-10) MPa and frequency of O(0.1) MHz. We use numerical simulations to quantify the magnitude of such shielding. In the simulations, we solve for the radial evolution of Lagrangian bubbles coupled to a compressible fluid using volume-averaging techniques. The resulting equations are discretized on an Eulerian grid. In particular, we quantify the reduction in acoustic energy flux incident on a rigid, plane wall that models the stone surface. We consider a burst wave with an amplitude of 6 MPa and a bubble cloud of diameter O(1) mm. The size distribution of nuclei, the number density of bubbles, and the distance of the cloud from the wall are varied, We show that a cloud containing O(10) bubbles with a diameter of O(10) um can reduce the total energy flux by more than 50\%, largely independent of distribution of nuclei. Finally, we compare the simulation results with high-speed images and hydrophone measurements of bubble clouds from companion experiments.}}</t>
  </si>
  <si>
    <t>dasilva2017enkf</t>
  </si>
  <si>
    <t>An EnKF-Based Flow State Estimator for Aerodynamic Flows</t>
  </si>
  <si>
    <t>Regardless of plant model, robust flow estimation based on limited measurements remains a major obstacle to successful flow control applications. Aiming to combine the robustness of a high-dimensional representation of the dynamics with the cost efficiency of a low-order approximation of the state covariance matrix, a flow state estimator based on the Ensemble Kalman Filter (EnKF) is applied to two-dimensional flow past a cylinder and an airfoil at high angle of attack and low Reynolds number. For the development purposes, we use the numerical algorithm as both the estimator and as a surrogate for the measurements. Estimation is successful using a reduced number of either pressure sensors on the surface of the body or sparsely placed velocity probes in the wake. Because the most relevant features of these flows is restricted to a low-dimensional subspace/manifold of the state space, asymptotic behavior of the estimator is shown to be achieved with a small ensemble size. The relative importance of each sensor location is evaluated by analyzing how they influence the estimated flow field. Covariance inflation is used to enhance the estimator performance in the presence of unmodeled free stream perturbations. A combination of parametric modeling and augmented state methodology is used to successfully estimate the forces on immersed bodies.</t>
  </si>
  <si>
    <t>https://resolver.caltech.edu/CaltechAUTHORS:20190709-092100532</t>
  </si>
  <si>
    <t>10.2514/6.2017-3483</t>
  </si>
  <si>
    <t>@inproceedings{dasilva2017enkf,            year = {2017},           title = {An EnKF-Based Flow State Estimator for Aerodynamic Flows},            note = {{\copyright} 2017 American Institute of Aeronautics and Astronautics. Published Online: 2 Jun 2017. This work has been supported in part by a grant from AFOSR (FA9550-14-1-0328) with Dr. Douglas Smith as program manager. A.F.C. da Silva would like to thank the Ministry of Education of Brazil (Capes Foundation) for its support through a Science without Borders scholarship (Grant number BEX 12966/13-4). The authors also acknowledge Prof. Andrew Stuart, Prof. David Williams and Prof. Jeff Eldredge for helpful discussions of this work.},          author = {Andre F. C. da Silva and Tim Colonius},           month = {June},       booktitle = {8th AIAA Theoretical Fluid Mechanics Conference},       publisher = {American Institute of Aeronautics and Astronautics},        abstract = {Regardless of plant model, robust flow estimation based on limited measurements remains a major obstacle to successful flow control applications. Aiming to combine the robustness of a high-dimensional representation of the dynamics with the cost efficiency of a low-order approximation of the state covariance matrix, a flow state estimator based on the Ensemble Kalman Filter (EnKF) is applied to two-dimensional flow past a cylinder and an airfoil at high angle of attack and low Reynolds number. For the development purposes, we use the numerical algorithm as both the estimator and as a surrogate for the measurements. Estimation is successful using a reduced number of either pressure sensors on the surface of the body or sparsely placed velocity probes in the wake. Because the most relevant features of these flows is restricted to a low-dimensional subspace/manifold of the state space, asymptotic behavior of the estimator is shown to be achieved with a small ensemble size. The relative importance of each sensor location is evaluated by analyzing how they influence the estimated flow field. Covariance inflation is used to enhance the estimator performance in the presence of unmodeled free stream perturbations. A combination of parametric modeling and augmented state methodology is used to successfully estimate the forces on immersed bodies.},             url = {https://resolver.caltech.edu/CaltechAUTHORS:20190709-092100532},        keywords = {Theoretical Fluid Mechanics}}</t>
  </si>
  <si>
    <t>kleine2017evaluation</t>
  </si>
  <si>
    <t>Evaluation of PSE as a Model for Supersonic Jet Using Transfer Functions</t>
  </si>
  <si>
    <t>Parabolized Stability Equations (PSE) have been shown to model wavepackets and, consequently, the near field of turbulent jets with reasonable accuracy. Because of these capabilities, PSE is a promising reduced-order model to derive control laws that could be employed to reduce the sound generation of a jet. The purpose of this work is to apply PSE to obtain time-domain transfer functions that could estimate both the fluid-dynamic and the acoustic fields of a supersonic jet. The results of this model were compared to results obtained from a database of a well-validated large-eddy simulation of a supersonic jet.    Based on the unsteady pressure data at a input position, the time-domain pressure field was estimated using transfer functions obtained using PSE and an empirical method based on the LES data. The prediction scheme employed is a single-input-single-output (SISO), linear model. The unsteady pressure predicted by PSE showed good agreement with the LES results, especially if the input position is outside the mixing layer. For this region, the prediction capabilities of PSE are comparable to those of empirical transfer functions. The agreement is good even for output points taken in the acoustic field, showing that it is possible to estimate the time-domain behaviour of Mach-wave radiation using transfer functions.    This indicates that PSE could not only be used to predict the sound generation, but also to open up new potentialities to attenuate noise by means of closed-loop control of the flow. The exploration of the regions where the method displayed good agreement, presented in this work, can guide the positioning of sensors and actuators for experimental implementation of closed-loop control in a jet.</t>
  </si>
  <si>
    <t>https://resolver.caltech.edu/CaltechAUTHORS:20190709-092059023</t>
  </si>
  <si>
    <t>444796/2014-2</t>
  </si>
  <si>
    <t>10.2514/6.2017-4194</t>
  </si>
  <si>
    <t>@inproceedings{kleine2017evaluation,          author = {Vitor G. Kleine and Kenzo Sasaki and Andr{\'e} V. G. Cavalieri and Guillaume A. Br{\`e}s and Tim Colonius},            year = {2017},           title = {Evaluation of PSE as a Model for Supersonic Jet Using Transfer Functions},            note = { {\copyright} 2017 by Andr{\'e} Valdetaro Gomes Cavalieri.  Published by the American Institute of Aeronautics and Astronautics, Inc., with permission. Published Online: 2 Jun 2017. This work has been funded by CNPq (grant number 444796/2014-2). A. Cavalieri was supported by a CNPq research scholarship. Kenzo Sasaki acknowledges the financial support from Capes via a PhD scholarship.},       publisher = {American Institute of Aeronautics and Astronautics},           month = {June},       booktitle = {23rd AIAA/CEAS Aeroacoustics Conference},             url = {https://resolver.caltech.edu/CaltechAUTHORS:20190709-092059023},        abstract = {Parabolized Stability Equations (PSE) have been shown to model wavepackets and, consequently, the near field of turbulent jets with reasonable accuracy. Because of these capabilities, PSE is a promising reduced-order model to derive control laws that could be employed to reduce the sound generation of a jet. The purpose of this work is to apply PSE to obtain time-domain transfer functions that could estimate both the fluid-dynamic and the acoustic fields of a supersonic jet. The results of this model were compared to results obtained from a database of a well-validated large-eddy simulation of a supersonic jet.Based on the unsteady pressure data at a input position, the time-domain pressure field was estimated using transfer functions obtained using PSE and an empirical method based on the LES data. The prediction scheme employed is a single-input-single-output (SISO), linear model. The unsteady pressure predicted by PSE showed good agreement with the LES results, especially if the input position is outside the mixing layer. For this region, the prediction capabilities of PSE are comparable to those of empirical transfer functions. The agreement is good even for output points taken in the acoustic field, showing that it is possible to estimate the time-domain behaviour of Mach-wave radiation using transfer functions.This indicates that PSE could not only be used to predict the sound generation, but also to open up new potentialities to attenuate noise by means of closed-loop control of the flow. The exploration of the regions where the method displayed good agreement, presented in this work, can guide the positioning of sensors and actuators for experimental implementation of closed-loop control in a jet.}}</t>
  </si>
  <si>
    <t>mengaldo2017immersed</t>
  </si>
  <si>
    <t>Mengaldo, Gianmarco/Liska, Sebastian/Yu, Ke/Colonius, Tim/Jardin, Thierry</t>
  </si>
  <si>
    <t>Immersed Boundary Lattice Green Function methods for External Aerodynamics</t>
  </si>
  <si>
    <t>In this paper, we document the capabilities of a novel numerical approach — the immersed boundary lattice Green’s function (IBLGF) method — to simulate external incompressible flows over complex geometries. This new approach is built upon the immersed boundary method and lattice Green’s functions to solve the incompressible Navier-Stokes equations. We show that the combination of these two concepts allows the construction of an efficient and robust numerical framework for the direct numerical and large-eddy simulation of external aerodynamic problems at moderate to high-Reynolds numbers.</t>
  </si>
  <si>
    <t>https://resolver.caltech.edu/CaltechAUTHORS:20190709-092102731</t>
  </si>
  <si>
    <t>N00014-16-1-2734</t>
  </si>
  <si>
    <t>10.2514/6.2017-3621</t>
  </si>
  <si>
    <t>@inproceedings{mengaldo2017immersed,           month = {June},       booktitle = {23rd AIAA Computational Fluid Dynamics Conference},       publisher = {American Institute of Aeronautics and Astronautics},            year = {2017},           title = {Immersed Boundary Lattice Green Function methods for External Aerodynamics},            note = {{\copyright} 2017 American Institute of Aeronautics and Astronautics. Published Online: 2 Jun 2017. This research was supported in part by a grant from ONR (N00014-16-1-2734) under the direction of Mr. Ken Iwanski.},          author = {Gianmarco Mengaldo and Sebastian Liska and Ke Yu and Tim Colonius and Thierry Jardin},        keywords = {Computational Fluid Dynamics},        abstract = {In this paper, we document the capabilities of a novel numerical approach {--} the immersed boundary lattice Green?s function (IBLGF) method {--} to simulate external incompressible flows over complex geometries. This new approach is built upon the immersed boundary method and lattice Green?s functions to solve the incompressible Navier-Stokes equations. We show that the combination of these two concepts allows the construction of an efficient and robust numerical framework for the direct numerical and large-eddy simulation of external aerodynamic problems at moderate to high-Reynolds numbers.},             url = {https://resolver.caltech.edu/CaltechAUTHORS:20190709-092102731}}</t>
  </si>
  <si>
    <t>rigas2017one</t>
  </si>
  <si>
    <t>Rigas, Georgios/Schmidt, Oliver T./Colonius, Tim/Brès, Guillaume A.</t>
  </si>
  <si>
    <t>One Way Navier-Stokes and resolvent analysis for modeling coherent structures in a supersonic turbulent jet</t>
  </si>
  <si>
    <t>A linear analysis of the mean flow of an isothermal ideally-expanded Mach 1.5 turbulent jet is conducted. Optimal response modes describing the fluctuating hydrodynamic and acoustic fields are obtained in a computationally efficient way by spatially marching the linearized One-Way Navier-Stokes equations. For this purpose, an adjoint-based optimization framework is proposed and demonstrated for calculating optimal boundary conditions and optimal volumetric forcing. The optimal modes are validated against modes obtained in terms of global resolvent analysis. Two scenarios are considered in the present analysis. In the first case, no restrictions are applied to the spatial forcing distribution. In the second scenario, the forcing is restricted to the nozzle plane. The resulting optimal and suboptimal modes are compared to spectral proper orthogonal modes obtained from a high-fidelity large eddy simulation. The implications of these observations are discussed in detail.</t>
  </si>
  <si>
    <t>https://resolver.caltech.edu/CaltechAUTHORS:20190709-092101985</t>
  </si>
  <si>
    <t>Office of Naval Research (ONR)/Naval Air Systems Command (NAVAIR)/Deutsche Forschungsgemeinschaft (DFG)/Boeing Company Strategic Research and Development Relationship</t>
  </si>
  <si>
    <t>N00014-16-1-2445/SCHM 3114/1-1/CT-BA-GTA-1</t>
  </si>
  <si>
    <t>@inproceedings{rigas2017one,           month = {June},       booktitle = {23rd AIAA/CEAS Aeroacoustics Conference},       publisher = {American Institute of Aeronautics and Astronautics},            year = {2017},           title = {One Way Navier-Stokes and resolvent analysis for modeling coherent structures in a supersonic turbulent jet},            note = {{\copyright} 2017 American Institute of Aeronautics and Astronautics. Published Online: 2 Jun 2017. This research was supported in part by a grant from the Office of Naval Research (grant No. N00014-16-1-2445) with Dr. Knox Millsaps as program manager. The LES study was performed at Cascade Technologies, with support from ONR and NAVAIR SBIR project, under the supervision of Dr. John T. Spyropoulos. The main LES calculations were carried out on DoD HPC systems in ERDC DSRC. O.S. was also supported in part by DFG grant No. SCHM 3114/1-1. G.R. and T.C. also acknowledge the support of the Boeing Company through a Strategic Research and Development Relationship Agreement CT-BA-GTA-1.},          author = {Georgios Rigas and Oliver T. Schmidt and Tim Colonius and Guillaume A. Br{\`e}s},        keywords = {Aeroacoustics},        abstract = {A linear analysis of the mean flow of an isothermal ideally-expanded Mach 1.5 turbulent jet is conducted. Optimal response modes describing the fluctuating hydrodynamic and acoustic fields are obtained in a computationally efficient way by spatially marching the linearized One-Way Navier-Stokes equations. For this purpose, an adjoint-based optimization framework is proposed and demonstrated for calculating optimal boundary conditions and optimal volumetric forcing. The optimal modes are validated against modes obtained in terms of global resolvent analysis. Two scenarios are considered in the present analysis. In the first case, no restrictions are applied to the spatial forcing distribution. In the second scenario, the forcing is restricted to the nozzle plane. The resulting optimal and suboptimal modes are compared to spectral proper orthogonal modes obtained from a high-fidelity large eddy simulation. The implications of these observations are discussed in detail.},             url = {https://resolver.caltech.edu/CaltechAUTHORS:20190709-092101985}}</t>
  </si>
  <si>
    <t>an2017response</t>
  </si>
  <si>
    <t>An, Xuanhong/Williams, David R./de Castro da Silva, André Fernando/Colonius, Tim/Eldredge, Jeff D.</t>
  </si>
  <si>
    <t>Response of the Separated Flow over an Airfoil to a Short-Time Actuator Burst</t>
  </si>
  <si>
    <t>Experimental measurements of the flow structure evolving in the separated flow over an NACA 0009 wing at 12° angle of attack were obtained with p@article image velocimetry, surface pressures, and force transducer measurements of the lift coefficient and pitching moment coefficient. Phase-averaged two-dimensional velocity field measurements provide details of the separated shear layer evolution following a four-pulse burst sequence from a synthetic jet actuator. The flow field development is quite similar to the observations made by Brzozowski, et al. (2010), who used a pulsed-combustion actuator that is orders of magnitude stronger than the synthetic jet. Proper orthogonal decomposition of the PIV data sets showed that the combination of the time-varying coefficients modes 1 and 2 correlate with the negative of the lift coefficient response. The surface pressure signals were correlated with the roll up and convection of the large-scale vortex structure that follows the actuator burst input. A spatially localized region of high pressure occurs below and slightly behind a "kink" that forms in the shear layer. A localized region of high surface pressure that follows the kinked region correlates with the lift reversal that occurs within 2.0t^+ after the burst signal was triggered.</t>
  </si>
  <si>
    <t>american institute of aeronautics and astronautics</t>
  </si>
  <si>
    <t>https://resolver.caltech.edu/CaltechAUTHORS:20190709-092058182</t>
  </si>
  <si>
    <t>10.2514/6.2017-3315</t>
  </si>
  <si>
    <t>@inproceedings{an2017response,       booktitle = {47th AIAA Fluid Dynamics Conference},           month = {June},       publisher = {american institute of aeronautics and astronautics},            note = {{\copyright} 2017 American Institute of Aeronautics and Astronautics.Published Online: 2 Jun 2017.Support by the U.S. Air Force Office of Scientific Research (FA9550-14-1-0328) with program manager Dr. Douglas Smith is gratefully acknowledged.},            year = {2017},           title = {Response of the Separated Flow over an Airfoil to a Short-Time Actuator Burst},          author = {Xuanhong An and David R. Williams and Andr{\'e} Fernando de Castro da Silva and Tim Colonius and Jeff D. Eldredge},             url = {https://resolver.caltech.edu/CaltechAUTHORS:20190709-092058182},        abstract = {Experimental measurements of the flow structure evolving in the separated flow over an NACA 0009 wing at 12? angle of attack were obtained with p@article image velocimetry, surface pressures, and force transducer measurements of the lift coefficient and pitching moment coefficient. Phase-averaged two-dimensional velocity field measurements provide details of the separated shear layer evolution following a four-pulse burst sequence from a synthetic jet actuator. The flow field development is quite similar to the observations made by Brzozowski, et al. (2010), who used a pulsed-combustion actuator that is orders of magnitude stronger than the synthetic jet. Proper orthogonal decomposition of the PIV data sets showed that the combination of the time-varying coefficients modes 1 and 2 correlate with the negative of the lift coefficient response. The surface pressure signals were correlated with the roll up and convection of the large-scale vortex structure that follows the actuator burst input. A spatially localized region of high pressure occurs below and slightly behind a "kink" that forms in the shear layer. A localized region of high surface pressure that follows the kinked region correlates with the lift reversal that occurs within 2.0t{\^{ }}+ after the burst signal was triggered.}}</t>
  </si>
  <si>
    <t>goza2017strongly</t>
  </si>
  <si>
    <t>A strongly-coupled immersed-boundary formulation for thin elastic structures</t>
  </si>
  <si>
    <t>We present a strongly-coupled immersed-boundary method for flow–structure interaction problems involving thin deforming bodies. The method is stable for arbitrary choices of solid-to-fluid mass ratios and for large body motions. As with many strongly-coupled immersed-boundary methods, our method requires the solution of a nonlinear algebraic system at each time step. The system is solved through iteration, where the iterates are obtained by linearizing the system and performing a block-LU factorization. This restricts all iterations to small-dimensional subsystems that scale with the number of discretization points on the immersed surface, rather than on the entire flow domain. Moreover, the iteration procedure we propose does not involve heuristic regularization parameters, and has converged in a small number of iterations for all problems we have considered. We derive our method for general deforming surfaces, and verify the method with two-dimensional test problems of geometrically nonlinear flags undergoing large amplitude flapping behavior.</t>
  </si>
  <si>
    <t>401-411</t>
  </si>
  <si>
    <t>https://resolver.caltech.edu/CaltechAUTHORS:20161114-103855929</t>
  </si>
  <si>
    <t>JPL/NSF/NSF Graduate Research Fellowship</t>
  </si>
  <si>
    <t>1492185/ACI-1053575/DGE-1144469</t>
  </si>
  <si>
    <t>10.1016/j.jcp.2017.02.027</t>
  </si>
  <si>
    <t>@article{goza2017strongly,         address = {Pasadena, CA},            note = {{\copyright} 2017 Elsevier Inc. Received 12 September 2016, Revised 7 February 2017, Accepted 8 February 2017, Available online 14 February 2017. This research was partially supported by a grant from the Jet Propulsion Laboratory (Grant No. 1492185). Many of the simulations were performed using the Extreme Science and Engineering Discovery Environment (XSEDE), which is supported by National Science Foundation grant number ACI-1053575. The first author gratefully acknowledges funding from the National Science Foundation Graduate Research Fellowship Program (Grant No. DGE-1144469), and thanks Anthony Massari for many helpful discussion about corotational flag formulations. We thank Professor Jeff Eldredge for his helpful comments on the manuscript.},          volume = {336},           title = {A strongly-coupled immersed-boundary formulation for thin elastic structures},            year = {2017},          author = {Andres Goza and Tim Colonius},           month = {May},           pages = {401--411},         journal = {Journal of Computational Physics},       publisher = {Elsevier},        abstract = {We present a strongly-coupled immersed-boundary method for flow?structure interaction problems involving thin deforming bodies. The method is stable for arbitrary choices of solid-to-fluid mass ratios and for large body motions. As with many strongly-coupled immersed-boundary methods, our method requires the solution of a nonlinear algebraic system at each time step. The system is solved through iteration, where the iterates are obtained by linearizing the system and performing a block-LU factorization. This restricts all iterations to small-dimensional subsystems that scale with the number of discretization points on the immersed surface, rather than on the entire flow domain. Moreover, the iteration procedure we propose does not involve heuristic regularization parameters, and has converged in a small number of iterations for all problems we have considered. We derive our method for general deforming surfaces, and verify the method with two-dimensional test problems of geometrically nonlinear flags undergoing large amplitude flapping behavior.},             url = {https://resolver.caltech.edu/CaltechAUTHORS:20161114-103855929},        keywords = {Flow?structure interaction; Projection method; Strong coupling; Immersed-boundary}}</t>
  </si>
  <si>
    <t>bailey2017innovative</t>
  </si>
  <si>
    <t>Bailey, Michael/Simon, Julianna C./Kreider, Wayne/Dunmire, Barbrina/Crum, Lawrence/Maxwell, Adam D./Khokhlova, Vera/Sapozhnikov, Oleg A./Cleveland, Robin/Colonius, Tim/Lingeman, James E./McAteer, James/Williams, James C./Freund, Jonathan</t>
  </si>
  <si>
    <t>Innovative strategies for improved outcomes in nephrolithiasis</t>
  </si>
  <si>
    <t>Edwin Carstensen, Ph.D., was an advisor of NIH NIDDK Program Project Grant DK043881, created to investigate shock wave lithotripsy (SWL). We now develop solutions to improve all aspects of the management of stone disease. Our goal in this paper is to report progress built on Dr. Cartsensen's advice and inspiration. The work ranges from numerical simulation to clinical trials and from device development to bioeffects and metrology. Much of our work involves bubbles and cavitation. This work has contributed to the body of knowledge defining limits for the safe use of ultrasound which Dr. Carstensen worked hard to establish. Specifically, an update will be given on the development of ultrasound to image, fragment, trap, and reposition stones. In particular, we demonstrated bubbles contribute to the twinkling artifact used by NASA and others to image stones, and we drew on Dr. Carstensen's paper [UMB, 19(2) 147-165 1993] to demonstrate that breathing the elevated carbon dioxide levels present in NASA vehicles suppresses this signal making stone imaging more difficult. We have since developed imaging countermeasures and pushing and breaking technologies that appear less dependent on cavitation than SWL.</t>
  </si>
  <si>
    <t>3867-3867</t>
  </si>
  <si>
    <t>https://resolver.caltech.edu/CaltechAUTHORS:20190708-164305356</t>
  </si>
  <si>
    <t>NIH/NIH/NIH/NASA</t>
  </si>
  <si>
    <t>P01DK043881/K01DK104854/R01EB007643/NCC 9-58</t>
  </si>
  <si>
    <t>10.1121/1.4988643</t>
  </si>
  <si>
    <t>@inproceedings{bailey2017innovative,          author = {Michael Bailey and Julianna C. Simon and Wayne Kreider and Barbrina Dunmire and Lawrence Crum and Adam D. Maxwell and Vera Khokhlova and Oleg A. Sapozhnikov and Robin Cleveland and Tim Colonius and James E. Lingeman and James McAteer and James C. Williams and Jonathan Freund},           title = {Innovative strategies for improved outcomes in nephrolithiasis},            year = {2017},          volume = {141},            note = {{\copyright} 2017 Acoustical Society of America. Published Online: 10 June 2017. Work supported by NIH P01DK043881, K01DK104854, R01EB007643, and NSBRI through NASA NCC 9-58.},         journal = {Journal of the Acoustical Society of America},       publisher = {Acoustical Society of America},           pages = {3867--3867},           month = {May},          number = {5},       booktitle = {3rd Joint Meeting of the Acoustical Society of America and the European Acoustics Association},        abstract = {Edwin Carstensen, Ph.D., was an advisor of NIH NIDDK Program Project Grant DK043881, created to investigate shock wave lithotripsy (SWL). We now develop solutions to improve all aspects of the management of stone disease. Our goal in this paper is to report progress built on Dr. Cartsensen's advice and inspiration. The work ranges from numerical simulation to clinical trials and from device development to bioeffects and metrology. Much of our work involves bubbles and cavitation. This work has contributed to the body of knowledge defining limits for the safe use of ultrasound which Dr. Carstensen worked hard to establish. Specifically, an update will be given on the development of ultrasound to image, fragment, trap, and reposition stones. In particular, we demonstrated bubbles contribute to the twinkling artifact used by NASA and others to image stones, and we drew on Dr. Carstensen's paper [UMB, 19(2) 147-165 1993] to demonstrate that breathing the elevated carbon dioxide levels present in NASA vehicles suppresses this signal making stone imaging more difficult. We have since developed imaging countermeasures and pushing and breaking technologies that appear less dependent on cavitation than SWL.},             url = {https://resolver.caltech.edu/CaltechAUTHORS:20190708-164305356},        keywords = {Metrology; Chemical compounds and components; Ultrasound; Computer simulation; Medical diagnosis}}</t>
  </si>
  <si>
    <t>liska2017fast</t>
  </si>
  <si>
    <t>Liska, Sebastian/Colonius, Tim</t>
  </si>
  <si>
    <t>A fast immersed boundary method for external incompressible viscous flows using lattice Green's functions</t>
  </si>
  <si>
    <t>A new parallel, computationally efficient immersed boundary method for solving three-dimensional, viscous, incompressible flows on unbounded domains is presented. Immersed surfaces with prescribed motions are generated using the interpolation and regularization operators obtained from the discrete delta function approach of the original (Peskin's) immersed boundary method. Unlike Peskin's method, boundary forces are regarded as Lagrange multipliers that are used to satisfy the no-slip condition. The incompressible Navier–Stokes equations are discretized on an unbounded staggered Cartesian grid and are solved in a finite number of operations using lattice Green's function techniques. These techniques are used to automatically enforce the natural free-space boundary conditions and to implement a novel block-wise adaptive grid that significantly reduces the run-time cost of solutions by limiting operations to grid cells in the immediate vicinity and near-wake region of the immersed surface. These techniques also enable the construction of practical discrete viscous integrating factors that are used in combination with specialized half-explicit Runge–Kutta schemes to accurately and efficiently solve the differential algebraic equations describing the discrete momentum equation, incompressibility constraint, and no-slip constraint. Linear systems of equations resulting from the time integration scheme are efficiently solved using an approximation-free nested projection technique. The algebraic properties of the discrete operators are used to reduce projection steps to simple discrete elliptic problems, e.g. discrete Poisson problems, that are compatible with recent parallel fast multipole methods for difference equations. Numerical experiments on low-aspect-ratio flat plates and spheres at Reynolds numbers up to 3700 are used to verify the accuracy and physical fidelity of the formulation.</t>
  </si>
  <si>
    <t>257-279</t>
  </si>
  <si>
    <t>https://resolver.caltech.edu/CaltechAUTHORS:20161219-080814106</t>
  </si>
  <si>
    <t>Air Force Office of Scientific Research (AFOSR)/Caltech/Gordon and Betty Moore Foundation</t>
  </si>
  <si>
    <t>FA950-09-1-0189</t>
  </si>
  <si>
    <t>10.1016/j.jcp.2016.11.034</t>
  </si>
  <si>
    <t>@article{liska2017fast,           month = {February},       publisher = {Elsevier},         journal = {Journal of Computational Physics},           pages = {257--279},            year = {2017},           title = {A fast immersed boundary method for external incompressible viscous flows using lattice Green's functions},            note = {{\copyright} 2016 Elsevier Inc. Received 7 April 2016; Received in revised form 10 November 2016; Accepted 25 November 2016; Available online 29 November 2016. This work was partially supported by the United States Air Force Office of Scientific Research (FA950-09-1-0189) and the Caltech Field Laboratory for Optimized Wind Energy with Prof. John Dabiri as PI under the support of the Gordon and Betty Moore Foundation.},          volume = {331},          author = {Sebastian Liska and Tim Colonius},        keywords = {Immersed boundary method; Incompressible viscous flow; Unbounded domain; Lattice Green's function; Projection method; Difference equations},             url = {https://resolver.caltech.edu/CaltechAUTHORS:20161219-080814106},        abstract = {A new parallel, computationally efficient immersed boundary method for solving three-dimensional, viscous, incompressible flows on unbounded domains is presented. Immersed surfaces with prescribed motions are generated using the interpolation and regularization operators obtained from the discrete delta function approach of the original (Peskin's) immersed boundary method. Unlike Peskin's method, boundary forces are regarded as Lagrange multipliers that are used to satisfy the no-slip condition. The incompressible Navier?Stokes equations are discretized on an unbounded staggered Cartesian grid and are solved in a finite number of operations using lattice Green's function techniques. These techniques are used to automatically enforce the natural free-space boundary conditions and to implement a novel block-wise adaptive grid that significantly reduces the run-time cost of solutions by limiting operations to grid cells in the immediate vicinity and near-wake region of the immersed surface. These techniques also enable the construction of practical discrete viscous integrating factors that are used in combination with specialized half-explicit Runge?Kutta schemes to accurately and efficiently solve the differential algebraic equations describing the discrete momentum equation, incompressibility constraint, and no-slip constraint. Linear systems of equations resulting from the time integration scheme are efficiently solved using an approximation-free nested projection technique. The algebraic properties of the discrete operators are used to reduce projection steps to simple discrete elliptic problems, e.g. discrete Poisson problems, that are compatible with recent parallel fast multipole methods for difference equations. Numerical experiments on low-aspect-ratio flat plates and spheres at Reynolds numbers up to 3700 are used to verify the accuracy and physical fidelity of the formulation.}}</t>
  </si>
  <si>
    <t>araya2017transition</t>
  </si>
  <si>
    <t>Araya, Daniel B./Colonius, Tim/Dabiri, John O.</t>
  </si>
  <si>
    <t>Transition to bluff-body dynamics in the wake of vertical-axis wind turbines</t>
  </si>
  <si>
    <t>We present experimental data to demonstrate that the far wake of a vertical-axis wind turbine (VAWT) exhibits features that are quantitatively similar to that of a circular cylinder with the same aspect ratio. For a fixed Reynolds number (Re ≈ 0.8 × 10^5) and variable tip-speed ratio, two-dimensional p@article image velocimetry (PIV) is used to measure the velocity field in the wake of four different laboratory-scale models: a 2-bladed, 3-bladed and 5-bladed VAWT, as well as a circular cylinder. With these measurements, we use spectral analysis and proper orthogonal decomposition (POD) to evaluate statistics of the velocity field and investigate the large-scale coherent motions of the wake. In all cases, we observe three distinct regions in the VAWT wake: (i) the near wake, where periodic blade vortex shedding dominates; (ii) a transition region, where growth of a shear-layer instability occurs; (iii) the far wake, where bluff-body wake oscillations dominate. We define a dynamic solidity parameter, σ_D , that relates the characteristic scales of the flow to the streamwise transition location in the wake. In general, we find that increasing σ_D leads to an earlier transition, a greater initial velocity deficit and a faster rate of recovery in the wake. We propose a coordinate transformation using σ_D in which the minimum velocity recovery profiles of the VAWT wake closely match that of the cylinder wake. The results have implications for manipulating VAWT wake recovery within a wind farm.</t>
  </si>
  <si>
    <t>346-381</t>
  </si>
  <si>
    <t>https://resolver.caltech.edu/CaltechAUTHORS:20170407-133420635</t>
  </si>
  <si>
    <t>10.1017/jfm.2016.862</t>
  </si>
  <si>
    <t>@article{araya2017transition,            note = {{\copyright} 2017 Cambridge University Press. (Received 21 October 2015; revised 13 December 2016; accepted 14 December 2016; first published online 19 January 2017)},          volume = {813},            year = {2017},           title = {Transition to bluff-body dynamics in the wake of vertical-axis wind turbines},          author = {Daniel B. Araya and Tim Colonius and John O. Dabiri},           month = {February},           pages = {346--381},         journal = {Journal of Fluid Mechanics},       publisher = {Cambridge University Press},        keywords = {turbulent flows, vortex flows, wakes/jets},             url = {https://resolver.caltech.edu/CaltechAUTHORS:20170407-133420635},        abstract = {We present experimental data to demonstrate that the far wake of a vertical-axis wind turbine (VAWT) exhibits features that are quantitatively similar to that of a circular cylinder with the same aspect ratio. For a fixed Reynolds number (Re {$\approx$} 0.8 {$\times$} 10{\^{ }}5) and variable tip-speed ratio, two-dimensional p@article image velocimetry (PIV) is used to measure the velocity field in the wake of four different laboratory-scale models: a 2-bladed, 3-bladed and 5-bladed VAWT, as well as a circular cylinder. With these measurements, we use spectral analysis and proper orthogonal decomposition (POD) to evaluate statistics of the velocity field and investigate the large-scale coherent motions of the wake. In all cases, we observe three distinct regions in the VAWT wake: (i) the near wake, where periodic blade vortex shedding dominates; (ii) a transition region, where growth of a shear-layer instability occurs; (iii) the far wake, where bluff-body wake oscillations dominate. We define a dynamic solidity parameter, {\ensuremath{\sigma}}\_D , that relates the characteristic scales of the flow to the streamwise transition location in the wake. In general, we find that increasing {\ensuremath{\sigma}}\_D leads to an earlier transition, a greater initial velocity deficit and a faster rate of recovery in the wake. We propose a coordinate transformation using {\ensuremath{\sigma}}\_D in which the minimum velocity recovery profiles of the VAWT wake closely match that of the cylinder wake. The results have implications for manipulating VAWT wake recovery within a wind farm.}}</t>
  </si>
  <si>
    <t>rigas2017stability</t>
  </si>
  <si>
    <t>Rigas, Georgios/Colonius, Tim/Beyar, Michael</t>
  </si>
  <si>
    <t>Stability of wall-bounded flows using one-way spatial integration of Navier-Stokes equations</t>
  </si>
  <si>
    <t>A method for constructing well-posed one-way equations for calculating disturbances of slowly-varying flows was recently introduced (Towne &amp; Colonius, JCP, Vol. 300, 2015). The linearized Navier-Stokes equations are modified such that all upstream propagating modes are removed from the operator. The resulting equations, termed one-way Navier-Stokes equations, are stable and can be solved efficiently in the frequency domain as a spatial initial value problem in which initial perturbations are specified at the domain inlet and propagated downstream by spatial integration. To date, the method has been used to predict large-scale wavepacket structures and their acoustic radiation in turbulent jets. In this paper, the method is extended and applied to wall-bounded flows. Specifically, we examine the spatial stability of two- and three-dimensional boundary layers, corresponding to the Blasius and the Falkner-Skan-Cooke flows, and predict the evolution of unstable Tollmien-Schlichting waves and crossflow vortices, respectively. The method is validated against well-known results from the literature.</t>
  </si>
  <si>
    <t>https://resolver.caltech.edu/CaltechAUTHORS:20190709-092102122</t>
  </si>
  <si>
    <t>10.2514/6.2017-1881</t>
  </si>
  <si>
    <t>@inproceedings{rigas2017stability,          author = {Georgios Rigas and Tim Colonius and Michael Beyar},            year = {2017},           title = {Stability of wall-bounded flows using one-way spatial integration of Navier-Stokes equations},            note = {{\copyright} 2017 American Institute of Aeronautics and Astronautics. Published Online: 5 Jan 2017. G.R. and T.C. acknowledge the support of the Boeing Company through a Strategic Research and Development Relationship Agreement CT-BA-GTA-1.},           month = {January},       booktitle = {55th AIAA Aerospace Sciences Meeting},        abstract = {A method for constructing well-posed one-way equations for calculating disturbances of slowly-varying flows was recently introduced (Towne \&amp; Colonius, JCP, Vol. 300, 2015). The linearized Navier-Stokes equations are modified such that all upstream propagating modes are removed from the operator. The resulting equations, termed one-way Navier-Stokes equations, are stable and can be solved efficiently in the frequency domain as a spatial initial value problem in which initial perturbations are specified at the domain inlet and propagated downstream by spatial integration. To date, the method has been used to predict large-scale wavepacket structures and their acoustic radiation in turbulent jets. In this paper, the method is extended and applied to wall-bounded flows. Specifically, we examine the spatial stability of two- and three-dimensional boundary layers, corresponding to the Blasius and the Falkner-Skan-Cooke flows, and predict the evolution of unstable Tollmien-Schlichting waves and crossflow vortices, respectively. The method is validated against well-known results from the literature.},             url = {https://resolver.caltech.edu/CaltechAUTHORS:20190709-092102122},        keywords = {Fluid Dynamics}}</t>
  </si>
  <si>
    <t>schmidt2017wavepacket</t>
  </si>
  <si>
    <t>Schmidt, Oliver T./Colonius, Tim/Brès, Guillaume A.</t>
  </si>
  <si>
    <t>Wavepacket intermittency and its role in turbulent jet noise</t>
  </si>
  <si>
    <t>The intermittent behavior of large-scale coherent structures in turbulent jets is studied. These structures are the primary source of jet noise, and their emitted sound is in turn characterized by rapid amplitude modulations of the pressure field. These high-energy bursts are well portrayed in the frequency-time domain by means of time-local analysis techniques. Scaleograms obtained from wavelet transforms of a single-point pressure signals, for example, enable the identification of such loud events at specific locations. Our interest, however, is in the time-local behavior of the coherent structures as a whole to gain a physical understanding of jet noise generation. For that purpose, a time series of large-eddy simulation snapshots is projected onto two sets of modal basis functions that describe the large-scale structures in the frequency-domain. The first modal basis consists of frequency-domain, or spectral, POD modes that are empirically deduced from the data. The second basis is comprised of resolvent response modes that are obtained from a linear frequency-response analysis of the mean flow. The proposed method allows us to visualize the intermittent behavior of the modal solutions in the frequency-time domain in terms of magnitude contours of the projection coefficient. The results can then be interpreted in an analogous way to wavelet scaleograms. The limitations, benefits and the potential of the method to yield a low-order representation of the flow in the time domain are discussed.</t>
  </si>
  <si>
    <t>https://resolver.caltech.edu/CaltechAUTHORS:20190709-092100791</t>
  </si>
  <si>
    <t>Office of Naval Research (ONR)/Deutsche Forschungsgemeinschaft (DFG)/Naval Air Systems Command (NAVAIR)</t>
  </si>
  <si>
    <t>N00014-16-1-2445/SCHM 3114/1-1</t>
  </si>
  <si>
    <t>10.2514/6.2017-0686</t>
  </si>
  <si>
    <t>@inproceedings{schmidt2017wavepacket,            note = {{\copyright} 2017 by Oliver T. Schmidt, Tim Colonius, Guillaume A. Bres. Published by the American Institute of Aeronautics and Astronautics, Inc., with permission. Published Online: 5 Jan 2017. This research was supported in part by a grant from the Office of Naval Research (grant No. N00014-16-1-2445) with Dr. Knox Millsaps as program manager. Oliver Schmidt was supported by DFG grant No. SCHM 3114/1-1. The LES study was performed at Cascade Technologies, with support from NAVAIR SBIR project, under the supervision of Dr. John T. Spyropoulos. The main LES calculations were carried out on DoD HPC systems in ERDC DSRC.},           title = {Wavepacket intermittency and its role in turbulent jet noise},            year = {2017},          author = {Oliver T. Schmidt and Tim Colonius and Guillaume A. Br{\`e}s},       booktitle = {55th AIAA Aerospace Sciences Meeting},           month = {January},             url = {https://resolver.caltech.edu/CaltechAUTHORS:20190709-092100791},        abstract = {The intermittent behavior of large-scale coherent structures in turbulent jets is studied. These structures are the primary source of jet noise, and their emitted sound is in turn characterized by rapid amplitude modulations of the pressure field. These high-energy bursts are well portrayed in the frequency-time domain by means of time-local analysis techniques. Scaleograms obtained from wavelet transforms of a single-point pressure signals, for example, enable the identification of such loud events at specific locations. Our interest, however, is in the time-local behavior of the coherent structures as a whole to gain a physical understanding of jet noise generation. For that purpose, a time series of large-eddy simulation snapshots is projected onto two sets of modal basis functions that describe the large-scale structures in the frequency-domain. The first modal basis consists of frequency-domain, or spectral, POD modes that are empirically deduced from the data. The second basis is comprised of resolvent response modes that are obtained from a linear frequency-response analysis of the mean flow. The proposed method allows us to visualize the intermittent behavior of the modal solutions in the frequency-time domain in terms of magnitude contours of the projection coefficient. The results can then be interpreted in an analogous way to wavelet scaleograms. The limitations, benefits and the potential of the method to yield a low-order representation of the flow in the time domain are discussed.},        keywords = {Aeroacoustics}}</t>
  </si>
  <si>
    <t>choi2016thesis</t>
  </si>
  <si>
    <t>Choi, Jeesoon</t>
  </si>
  <si>
    <t>Unsteady aerodynamics and optimal control of an airfoil at low {R}eynolds number</t>
  </si>
  <si>
    <t>As opposed to conventional air vehicles that have fixed wings, small birds and insects are known to flap their wings at higher angles of attack. The vortex produced at the tip of the wing, known as the leading-edge vortex (LEV), plays an important role to enhance lift during its flight. In this thesis, we analyze the influence of these vortices on aerodynamic forces that could be beneficial to micro-air vehicle performance and efficiency. The flow structures associated with simple harmonic motions of an airfoil are first investigated. The characteristics of the time-averaged and fluctuating forces are explained by analyzing vortical flow features, such as vortex lock-in, leading-edge vortex synchronization, and vortex formation time. Specific frequency regions where the wake instability locks in to the unsteady motion of the airfoil are identified, and these lead to significant changes in the mean forces. A detailed study of the flow structures associated with the LEV acting either in- or out-of-phase with the quasi-steady component of the forces is performed to quantify the amplification and attenuation behavior of the fluctuating forces. An inherent time scale of the LEV associated with its formation and detachment (LEV formation time) is shown to control the time-averaged forces. With these results, several optimal flow control problems are formulated. Adjoint-based optimal control is applied to an airfoil moving at a constant velocity and also to a reciprocating airfoil with no forward velocity. In both cases, we maximize lift by controlling the pitch rate of the airfoil. For the former case, the static map of lift at various angles of attack is additionally examined to find the static angle that provides maximum lift and also to confirm whether the optimizations perform according to the static map. For the latter case, we obtain a solution of the optimized motion of the flapping airfoil which resembles that of a hovering insect.</t>
  </si>
  <si>
    <t>http://resolver.caltech.edu/CaltechTHESIS:05272016-220450949</t>
  </si>
  <si>
    <t>@PhdThesis{choi2016thesis,  author   = {Jeesoon Choi},  title    = {Unsteady aerodynamics and optimal control of an airfoil at low {R}eynolds number},  year    = {2016},  url      = {http://resolver.caltech.edu/CaltechTHESIS:05272016-220450949},  abstract = {As opposed to conventional air vehicles that have fixed wings, small birds and insects are known to flap their wings at higher angles of attack. The vortex produced at the tip of the wing, known as the leading-edge vortex (LEV), plays an important role to enhance lift during its flight. In this thesis, we analyze the influence of these vortices on aerodynamic forces that could be beneficial to micro-air vehicle performance and efficiency. The flow structures associated with simple harmonic motions of an airfoil are first investigated. The characteristics of the time-averaged and fluctuating forces are explained by analyzing vortical flow features, such as vortex lock-in, leading-edge vortex synchronization, and vortex formation time. Specific frequency regions where the wake instability locks in to the unsteady motion of the airfoil are identified, and these lead to significant changes in the mean forces. A detailed study of the flow structures associated with the LEV acting either in- or out-of-phase with the quasi-steady component of the forces is performed to quantify the amplification and attenuation behavior of the fluctuating forces. An inherent time scale of the LEV associated with its formation and detachment (LEV formation time) is shown to control the time-averaged forces. With these results, several optimal flow control problems are formulated. Adjoint-based optimal control is applied to an airfoil moving at a constant velocity and also to a reciprocating airfoil with no forward velocity. In both cases, we maximize lift by controlling the pitch rate of the airfoil. For the former case, the static map of lift at various angles of attack is additionally examined to find the static angle that provides maximum lift and also to confirm whether the optimizations perform according to the static map. For the latter case, we obtain a solution of the optimized motion of the flapping airfoil which resembles that of a hovering insect.},  keywords = {Unsteady aerodynamics, Optimal flow control, Vortex dynamics}, school   = {California Institute of Technology}}</t>
  </si>
  <si>
    <t>liska2016thesis</t>
  </si>
  <si>
    <t>Sebastian Liska</t>
  </si>
  <si>
    <t>Fast Lattice {G}reen's Function Methods for Viscous Incompressible Flows on Unbounded Domains</t>
  </si>
  <si>
    <t>In this thesis, a collection of novel numerical techniques culminating in a fast, parallel method for the direct numerical simulation of incompressible viscous flows around surfaces immersed in unbounded fluid domains is presented. At the core of all these techniques is the use of the fundamental solutions, or lattice Green?s functions, of discrete operators to solve inhomogeneous elliptic difference equations arising in the discretization of the three-dimensional incompressible Navier-Stokes equations on unbounded regular grids. In addition to automatically enforcing the natural free-space boundary conditions, these new lattice Green?s function techniques facilitate the implementation of robust staggered-Cartesian-grid flow solvers with efficient nodal distributions and fast multipole methods. The provable conservation and stability properties of the appropriately combined discretization and solution techniques ensure robust numerical solutions. Numerical experiments on thin vortex rings, low-aspect-ratio flat plates, and spheres are used verify the accuracy, physical fidelity, and computational efficiency of the present formulations.</t>
  </si>
  <si>
    <t>http://resolver.caltech.edu/CaltechTHESIS:04062016-223108239</t>
  </si>
  <si>
    <t>@PhdThesis{liska2016thesis,  author   = {Sebastian Liska}, title    = {Fast Lattice {G}reen's Function Methods for Viscous Incompressible Flows on Unbounded Domains},  year     = {2016},  url      = {http://resolver.caltech.edu/CaltechTHESIS:04062016-223108239},  abstract = {In this thesis, a collection of novel numerical techniques culminating in a fast, parallel method for the direct numerical simulation of incompressible viscous flows around surfaces immersed in unbounded fluid domains is presented. At the core of all these techniques is the use of the fundamental solutions, or lattice Green?s functions, of discrete operators to solve inhomogeneous elliptic difference equations arising in the discretization of the three-dimensional incompressible Navier-Stokes equations on unbounded regular grids. In addition to automatically enforcing the natural free-space boundary conditions, these new lattice Green?s function techniques facilitate the implementation of robust staggered-Cartesian-grid flow solvers with efficient nodal distributions and fast multipole methods. The provable conservation and stability properties of the appropriately combined discretization and solution techniques ensure robust numerical solutions. Numerical experiments on thin vortex rings, low-aspect-ratio flat plates, and spheres are used verify the accuracy, physical fidelity, and computational efficiency of the present formulations.},  keywords = {incompressible viscous flow; unbounded domain; lattice Green's function; immersed boundary method; fast multipole method; difference equation; parallel computing},  school   = {California Institute of Technology}}</t>
  </si>
  <si>
    <t>meng2016thesis</t>
  </si>
  <si>
    <t>Meng, Jomela</t>
  </si>
  <si>
    <t>Numerical Simulations of Droplet Aerobreakup</t>
  </si>
  <si>
    <t>The work presented in this thesis aims to bridge an existing gap in the state of droplet aerobreakup knowledge associated with the fundamental flow physics that govern the experimentally observable droplet morphologies. Using direct numerical simulations of the aerobreakup of water cylinders and droplets in the flow behind shock waves in air, we investigate the behavior of the surrounding gas flow to gain insight into the droplet?s deformation and evolution in the stripping breakup regime. The compressible multicomponent Navier-Stokes equations are solved using the Multicomponent Flow Code {--} a high-order accurate structured finite-volume flow solver with shock- and interface-capturing. Following qualitative descriptions of the aerobreakup process, comparisons are made with available experimental data. In 2D, accurate measurements of the cylinder?s center-of-mass acceleration across a range of incident shock Mach numbers allow characterization of the unsteady drag coefficient. Additionally, mass loss measurements from viscous simulations refute a well-known boundary layer stripping theory. The results of a 3D nonaxisymmetric aerobreakup simulation are presented with an emphasis on describing the intricate flow phenomena observable in the wake region. Subsequent analyses of the surface instabilities and a Fourier decomposition of the flow field reveal asymmetrical azimuthal modulations and broadband instability growth that result in the devolution of the wake region into chaotic flow.</t>
  </si>
  <si>
    <t>http://resolver.caltech.edu/CaltechTHESIS:05262016-092840941</t>
  </si>
  <si>
    <t>@PhdThesis{meng2016thesis,  author   = {Jomela Meng},  title    = {Numerical Simulations of Droplet Aerobreakup},  school   = {California Institute of Technology},  year     = {2016},  abstract = {The work presented in this thesis aims to bridge an existing gap in the state of droplet aerobreakup knowledge associated with the fundamental flow physics that govern the experimentally observable droplet morphologies. Using direct numerical simulations of the aerobreakup of water cylinders and droplets in the flow behind shock waves in air, we investigate the behavior of the surrounding gas flow to gain insight into the droplet?s deformation and evolution in the stripping breakup regime. The compressible multicomponent Navier-Stokes equations are solved using the Multicomponent Flow Code {--} a high-order accurate structured finite-volume flow solver with shock- and interface-capturing. Following qualitative descriptions of the aerobreakup process, comparisons are made with available experimental data. In 2D, accurate measurements of the cylinder?s center-of-mass acceleration across a range of incident shock Mach numbers allow characterization of the unsteady drag coefficient. Additionally, mass loss measurements from viscous simulations refute a well-known boundary layer stripping theory. The results of a 3D nonaxisymmetric aerobreakup simulation are presented with an emphasis on describing the intricate flow phenomena observable in the wake region. Subsequent analyses of the surface instabilities and a Fourier decomposition of the flow field reveal asymmetrical azimuthal modulations and broadband instability growth that result in the devolution of the wake region into chaotic flow.},  keywords = {droplet; aerobreakup; compressible flows; multicomponent; multiphase flows; instabilities; breakup; secondary atomization},  url      = {http://resolver.caltech.edu/CaltechTHESIS:05262016-092840941}}</t>
  </si>
  <si>
    <t>towne2016thesis</t>
  </si>
  <si>
    <t>Towne, Aaron</t>
  </si>
  <si>
    <t>Advancements in jet turbulence and noise modeling: accurate one-way solutions and empirical evaluation of the nonlinear forcing of wavepackets</t>
  </si>
  <si>
    <t>Jet noise reduction is an important goal within both commercial and military aviation. Although large-scale numerical simulations are now able to simultaneously compute turbulent jets and their radiated sound, lost-cost, physically-motivated models are needed to guide noise-reduction efforts. A particularly promising modeling approach centers around certain large-scale coherent structures, called wavepackets, that are observed in jets and their radiated sound. The typical approach to modeling wavepackets is to approximate them as linear modal solutions of the Euler or Navier-Stokes equations linearized about the long-time mean of the turbulent flow field. The near-field wavepackets obtained from these models show compelling agreement with those educed from experimental and simulation data for both subsonic and supersonic jets, but the acoustic radiation is severely under-predicted in the subsonic case. This thesis contributes to two aspects of these models. First, two new solution methods are developed that can be used to efficiently compute wavepackets and their acoustic radiation, reducing the computational cost of the model by more than an order of magnitude. The new techniques are spatial integration methods and constitute a well-posed, convergent alternative to the frequently used parabolized stability equations. Using concepts related to well-posed boundary conditions, the methods are formulated for general hyperbolic equations and thus have potential applications in many fields of physics and engineering. Second, the nonlinear and stochastic forcing of wavepackets is investigated with the goal of identifying and characterizing the missing dynamics responsible for the under-prediction of acoustic radiation by linear wavepacket models for subsonic jets. Specifically, we use ensembles of large-eddy-simulation flow and force data along with two data decomposition techniques to educe the actual nonlinear forcing experienced by wavepackets in a Mach 0.9 turbulent jet. Modes with high energy are extracted using proper orthogonal decomposition, while high gain modes are identified using a novel technique called empirical resolvent-mode decomposition. In contrast to the flow and acoustic fields, the forcing field is characterized by a lack of energetic coherent structures. Furthermore, the structures that do exist are largely uncorrelated with the acoustic field. Instead, the forces that most efficiently excite an acoustic response appear to take the form of random turbulent fluctuations, implying that direct feedback from nonlinear interactions amongst wavepackets is not an essential noise source mechanism. This suggests that the essential ingredients of sound generation in high Reynolds number jets are contained within the linearized Navier-Stokes operator rather than in the nonlinear forcing terms, a conclusion that has important implications for jet noise modeling.</t>
  </si>
  <si>
    <t>http://resolver.caltech.edu/CaltechTHESIS:01062016-163653523</t>
  </si>
  <si>
    <t>@PhdThesis{towne2016thesis,  author   = {Aaron Towne},  title    = {Advancements in jet turbulence and noise modeling: accurate one-way solutions and empirical evaluation of the nonlinear forcing of wavepackets},  url      = {http://resolver.caltech.edu/CaltechTHESIS:01062016-163653523},  abstract = {Jet noise reduction is an important goal within both commercial and military aviation.  Although large-scale numerical simulations are now able to simultaneously compute turbulent jets and their radiated sound, lost-cost, physically-motivated models are needed to guide noise-reduction efforts.  A particularly promising modeling approach centers around certain large-scale coherent structures, called wavepackets, that are observed in jets and their radiated sound.  The typical approach to modeling wavepackets is to approximate them as linear modal solutions of the Euler or Navier-Stokes equations linearized about the long-time mean of the turbulent flow field.  The near-field wavepackets obtained from these models show compelling agreement with those educed from experimental and simulation data for both subsonic and supersonic jets, but the acoustic radiation is severely under-predicted in the subsonic case.  This thesis contributes to two aspects of these models.  First, two new solution methods are developed that can be used to efficiently compute wavepackets and their acoustic radiation, reducing the computational cost of the model by more than an order of magnitude.  The new techniques are spatial integration methods and constitute a well-posed, convergent alternative to the frequently used parabolized stability equations.  Using concepts related to well-posed boundary conditions, the methods are formulated for general hyperbolic equations and thus have potential applications in many fields of physics and engineering.  Second, the nonlinear and stochastic forcing of wavepackets is investigated with the goal of identifying and characterizing the missing dynamics responsible for the under-prediction of acoustic radiation by linear wavepacket models for subsonic jets.  Specifically, we use ensembles of large-eddy-simulation flow and force data along with two data decomposition techniques to educe the actual nonlinear forcing experienced by wavepackets in a Mach 0.9 turbulent jet.  Modes with high energy are extracted using proper orthogonal decomposition, while high gain modes are identified using a novel technique called empirical resolvent-mode decomposition.  In contrast to the flow and acoustic fields, the forcing field is characterized by a lack of energetic coherent structures.  Furthermore, the structures that do exist are largely uncorrelated with the acoustic field.  Instead, the forces that most efficiently excite an acoustic response appear to take the form of random turbulent fluctuations, implying that direct feedback from nonlinear interactions amongst wavepackets is not an essential noise source mechanism.  This suggests that the essential ingredients of sound generation in high Reynolds number jets are contained within the linearized Navier-Stokes operator rather than in the nonlinear forcing terms, a conclusion that has important implications for jet noise modeling.},  keywords = {jet noise, aeroacoustics, spatial integration methods, wavepackets, modal decomposition},  school   = {California Institute of Technology},  year     = {2016}}</t>
  </si>
  <si>
    <t>tsai2016thesis</t>
  </si>
  <si>
    <t>Tsai, Hsieh-Chen</t>
  </si>
  <si>
    <t>Numerical Investigation of Vertical-Axis Wind Turbines at Low {R}eynolds Number</t>
  </si>
  <si>
    <t>This thesis is aimed at numerically investigating the aerodynamics and the starting of a vertical-axis wind turbine at low Reynolds number using the immersed boundary method. The influence of the Coriolis effect on dynamic stall is isolated by comparing the rotating airfoil to one undergoing an equivalent planar motion that is composed of surging and pitching motions that produce an equivalent speed and angle of attack variation over a cycle. At lower tip-speed ratios, the Coriolis force leads to the capture of a vortex pair which results in a significant decrease in lift when the angle of attack of a rotating airfoil begins to decrease in the upwind half cycle. In the absence of the wake-capturing, the equivalent planar motion is a good approximation to a rotating blade in a vertical-axis wind turbine. Analysis on the starting torque shows that when the turbine solidity is lower than about 0.5, the starting torque distribution can be well-modeled by considering a single blade at different orientations, and starting torque distributions for multi-bladed turbines can be constructed by linearly combining the torques at the respective positions of the blades. Using this model, optimal configurations to start a multi-bladed low-solidity vertical-axis wind turbine is proposed. A preliminary study is made to determine an optimal blade pitch for a single-bladed motor-driven turbine using optimal control theory. When the input power is minimized directly, the solution seems to converge to only a local minimum due to a lower input power reduction than that obtained by maximizing the mean tangential force. After a transient, both controls converge to time-invariant pitch angles of about the same magnitude but with opposite signs. The wake-capturing phenomenon observed in the uncontrolled case necessitates large input power. Under active control, the disappearance of wake-capturing and attendant changes in the flow field collectively result in a reduction of required input power.</t>
  </si>
  <si>
    <t>http://resolver.caltech.edu/CaltechTHESIS:05272016-150613633</t>
  </si>
  <si>
    <t>@PhdThesis{tsai2016thesis,  author   = {Hsieh-Chen Tsai},  title    = {Numerical Investigation of Vertical-Axis Wind Turbines at Low {R}eynolds Number},  year     = {2016},  url      = {http://resolver.caltech.edu/CaltechTHESIS:05272016-150613633},  abstract = {This thesis is aimed at numerically investigating the aerodynamics and the starting of a vertical-axis wind turbine at low Reynolds number using the immersed boundary method. The influence of the Coriolis effect on dynamic stall is isolated by comparing the rotating airfoil to one undergoing an equivalent planar motion that is composed of surging and pitching motions that produce an equivalent speed and angle of attack variation over a cycle. At lower tip-speed ratios, the Coriolis force leads to the capture of a vortex pair which results in a significant decrease in lift when the angle of attack of a rotating airfoil begins to decrease in the upwind half cycle. In the absence of the wake-capturing, the equivalent planar motion is a good approximation to a rotating blade in a vertical-axis wind turbine. Analysis on the starting torque shows that when the turbine solidity is lower than about 0.5, the starting torque distribution can be well-modeled by considering a single blade at different orientations, and starting torque distributions for multi-bladed turbines can be constructed by linearly combining the torques at the respective positions of the blades. Using this model, optimal configurations to start a multi-bladed low-solidity vertical-axis wind turbine is proposed. A preliminary study is made to determine an optimal blade pitch for a single-bladed motor-driven turbine using optimal control theory. When the input power is minimized directly, the solution seems to converge to only a local minimum due to a lower input power reduction than that obtained by maximizing the mean tangential force. After a transient, both controls converge to time-invariant pitch angles of about the same magnitude but with opposite signs. The wake-capturing phenomenon observed in the uncontrolled case necessitates large input power. Under active control, the disappearance of wake-capturing and attendant changes in the flow field collectively result in a reduction of required input power.},  keywords = {Immersed boundary method, vertical-axis wind turbine, low Reynolds number},  school   = {California Institute of Technology}}</t>
  </si>
  <si>
    <t>maeda2016modeling</t>
  </si>
  <si>
    <t>Maeda, Kazuki/Colonius, Tim/Kreider, Wayne/Maxwell, Adam/Bailey, Michael</t>
  </si>
  <si>
    <t>Modeling and experimental analysis of acoustic cavitation bubble clouds for burst-wave lithotripsy</t>
  </si>
  <si>
    <t>Understanding the dynamics of cavitation bubble clouds formed inside a human body is critical for the design of burst-wave lithotripsy (BWL), a newly proposed method that uses focused ultrasound pulses with amplitude of O(10) MPa and frequency of O(0.1) MHz to fragment kidney stones. We present modeling and three-dimensional direct numerical simulations of interactions between bubble clouds and ultrasound pulses in water. We study two configurations: isolated clouds in a free field, and clouds near a rigid surface. In the modeling, we solve for the bubble radius evolution and continuous flow field using a WENO-based compressible flow solver. In the solver, Lagrangian bubbles are coupled with the continuous phase, defined on an Eulerian grid, at the sub-grid scale using volume averaging techniques. Correlations between the initial void fraction and the maximum collapse pressure in the cloud are discussed. We demonstrate acoustic imaging of the bubbles by post-processing simulated pressure signals at particular sensor locations indicating waves scattered by the clouds. Finally, we compare the simulation results with experimental results including high-speed imaging and hydrophone measurements. The time evolution of the cloud void fraction and the scattered acoustic field in the simulation agree with the experimental results.</t>
  </si>
  <si>
    <t>3307-3307</t>
  </si>
  <si>
    <t>https://resolver.caltech.edu/CaltechAUTHORS:20190709-092102986</t>
  </si>
  <si>
    <t>10.1121/1.4970532</t>
  </si>
  <si>
    <t>@inproceedings{maeda2016modeling,          volume = {140},            note = {{\copyright} Acoustical Society of America. Published Online: 18 November 2016. Funding supported by NIH 2P01-DK043881.},           title = {Modeling and experimental analysis of acoustic cavitation bubble clouds for burst-wave lithotripsy},            year = {2016},          author = {Kazuki Maeda and Tim Colonius and Wayne Kreider and Adam Maxwell and Michael Bailey},       booktitle = {5th Joint Meeting Acoustical Society of America and Acoustical Society of Japan},           month = {November},           pages = {3307--3307},        abstract = {Understanding the dynamics of cavitation bubble clouds formed inside a human body is critical for the design of burst-wave lithotripsy (BWL), a newly proposed method that uses focused ultrasound pulses with amplitude of O(10) MPa and frequency of O(0.1) MHz to fragment kidney stones. We present modeling and three-dimensional direct numerical simulations of interactions between bubble clouds and ultrasound pulses in water. We study two configurations: isolated clouds in a free field, and clouds near a rigid surface. In the modeling, we solve for the bubble radius evolution and continuous flow field using a WENO-based compressible flow solver. In the solver, Lagrangian bubbles are coupled with the continuous phase, defined on an Eulerian grid, at the sub-grid scale using volume averaging techniques. Correlations between the initial void fraction and the maximum collapse pressure in the cloud are discussed. We demonstrate acoustic imaging of the bubbles by post-processing simulated pressure signals at particular sensor locations indicating waves scattered by the clouds. Finally, we compare the simulation results with experimental results including high-speed imaging and hydrophone measurements. The time evolution of the cloud void fraction and the scattered acoustic field in the simulation agree with the experimental results.},             url = {https://resolver.caltech.edu/CaltechAUTHORS:20190709-092102986},        keywords = {Acoustic signal processing; Fluid flows; Cavitation bubbles; Acoustic field; Acoustical effects; Optical imaging; Organs; Hydrophone; Ultrasound; Medical diagnosis}}</t>
  </si>
  <si>
    <t>schmidt2016modeling</t>
  </si>
  <si>
    <t>Schmidt, Oliver T./Colonius, Tim/Brès, Guillaume</t>
  </si>
  <si>
    <t>Modeling the Generation of Supersonic Turbulent Jet Noise by Large-Scale Coherent Structures</t>
  </si>
  <si>
    <t>Large-scale coherent structures, or wavepackets, are a salient feature of turbulent jets, and the main source of jet mixing noise at aft angles. They are extracted from a high-fidelity Mach 1.5 LES database as spectral POD mode estimates. These most energetic wavepackets obtained via POD and their acoustic far-field radiation patterns are compared to solution to the one-way Euler (OWE) equations recently introduced by Towne &amp; Colonius (AIAA Paper 2013-2171, 2013; AIAA Paper 2014-2903, 2014). Within the OWE framework, the linearized Euler equations are modified such that all upstream propagating acoustic wave components are removed from the solution. The resulting spatial initial value problem can be solved in a stable and computationally efficient manner by downstream marching the solution. Additionally, the scenario of stochastic forcing of wavepackets by the surrounding turbulence is considered in a resolvent analysis. The resolvent analysis allows for the computation of optimal forcing distributions and corresponding responses. It is based on a singular value decomposition of the transfer function of the governing linear operator. The results of the both methods, OWE and resolvent analysis, are compared to the most energetic POD modes with a special focus on far-field radiation patterns and computational efficiency.</t>
  </si>
  <si>
    <t>https://resolver.caltech.edu/CaltechAUTHORS:20190709-092100696</t>
  </si>
  <si>
    <t>10.1121/1.4969657</t>
  </si>
  <si>
    <t>@inproceedings{schmidt2016modeling,       booktitle = {5th Joint Meeting Acoustical Society of America and Acoustical Society of Japan},           month = {November},          author = {Oliver T. Schmidt and Tim Colonius and Guillaume Br{\`e}s},          volume = {140},            note = {{\copyright} 2016 Acoustical Society of America. Published Online: 18 November 2016.},           title = {Modeling the Generation of Supersonic Turbulent Jet Noise by Large-Scale Coherent Structures},            year = {2016},        abstract = {Large-scale coherent structures, or wavepackets, are a salient feature of turbulent jets, and the main source of jet mixing noise at aft angles. They are extracted from a high-fidelity Mach 1.5 LES database as spectral POD mode estimates. These most energetic wavepackets obtained via POD and their acoustic far-field radiation patterns are compared to solution to the one-way Euler (OWE) equations recently introduced by Towne \&amp; Colonius (AIAA Paper 2013-2171, 2013; AIAA Paper 2014-2903, 2014). Within the OWE framework, the linearized Euler equations are modified such that all upstream propagating acoustic wave components are removed from the solution. The resulting spatial initial value problem can be solved in a stable and computationally efficient manner by downstream marching the solution. Additionally, the scenario of stochastic forcing of wavepackets by the surrounding turbulence is considered in a resolvent analysis. The resolvent analysis allows for the computation of optimal forcing distributions and corresponding responses. It is based on a singular value decomposition of the transfer function of the governing linear operator. The results of the both methods, OWE and resolvent analysis, are compared to the most energetic POD modes with a special focus on far-field radiation patterns and computational efficiency.},             url = {https://resolver.caltech.edu/CaltechAUTHORS:20190709-092100696},        keywords = {Fluid jets; Stochastic processes; Operator theory; Fluid dynamics; Acoustic waves; Supersonics}}</t>
  </si>
  <si>
    <t>goza2016accurate</t>
  </si>
  <si>
    <t>Goza, Andres/Liska, Sebastian/Morley, Benjamin/Colonius, Tim</t>
  </si>
  <si>
    <t>Accurate computation of surface stresses and forces with immersed boundary methods</t>
  </si>
  <si>
    <t>Many immersed boundary methods solve for surface stresses that impose the velocity boundary conditions on an immersed body. These surface stresses may contain spurious oscillations that make them ill-suited for representing the physical surface stresses on the body. Moreover, these inaccurate stresses often lead to unphysical oscillations in the history of integrated surface forces such as the coefficient of lift. While the errors in the surface stresses and forces do not necessarily affect the convergence of the velocity field, it is desirable, especially in fluid–structure interaction problems, to obtain smooth and convergent stress distributions on the surface. To this end, we show that the equation for the surface stresses is an integral equation of the first kind whose ill-posedness is the source of spurious oscillations in the stresses. We also demonstrate that for sufficiently smooth delta functions, the oscillations may be filtered out to obtain physically accurate surface stresses. The filtering is applied as a post-processing procedure, so that the convergence of the velocity field is unaffected. We demonstrate the efficacy of the method by computing stresses and forces that converge to the physical stresses and forces for several test problems.</t>
  </si>
  <si>
    <t>860-873</t>
  </si>
  <si>
    <t>https://resolver.caltech.edu/CaltechAUTHORS:20160714-085129783</t>
  </si>
  <si>
    <t>10.1016/j.jcp.2016.06.014</t>
  </si>
  <si>
    <t>@article{goza2016accurate,          author = {Andres Goza and Sebastian Liska and Benjamin Morley and Tim Colonius},          volume = {321},            note = {{\copyright} 2016 Elsevier Inc. Received 9 December 2015; Received in revised form 7 June 2016; Accepted 8 June 2016; Available online 9 June 2016. This research was partially supported by a grant from the Jet Propulsion Laboratory (Grant No.1492185). Many of the simulations were performed using the Extreme Science and Engineering Discovery Environment (XSEDE), which is supported by National Science Foundation grant number ACI-1053575. The first author gratefully acknowledges funding from the National Science Foundation Graduate Research Fellowship Program (Grant No. DGE-1144469). We thank Dr. Aaron Towne for insightful conversations about spectral decompositions of inverse operators, and Ms. Tess Saxton-Fox for her help in editing the manuscript.},            year = {2016},           title = {Accurate computation of surface stresses and forces with immersed boundary methods},           pages = {860--873},         journal = {Journal of Computational Physics},       publisher = {Elsevier},           month = {September},        keywords = {Immersed boundary method; Non-physical surface forces; Integral equation of the first kind; Regularization; Fluid?structure interaction},        abstract = {Many immersed boundary methods solve for surface stresses that impose the velocity boundary conditions on an immersed body. These surface stresses may contain spurious oscillations that make them ill-suited for representing the physical surface stresses on the body. Moreover, these inaccurate stresses often lead to unphysical oscillations in the history of integrated surface forces such as the coefficient of lift. While the errors in the surface stresses and forces do not necessarily affect the convergence of the velocity field, it is desirable, especially in fluid?structure interaction problems, to obtain smooth and convergent stress distributions on the surface. To this end, we show that the equation for the surface stresses is an integral equation of the first kind whose ill-posedness is the source of spurious oscillations in the stresses. We also demonstrate that for sufficiently smooth delta functions, the oscillations may be filtered out to obtain physically accurate surface stresses. The filtering is applied as a post-processing procedure, so that the convergence of the velocity field is unaffected. We demonstrate the efficacy of the method by computing stresses and forces that converge to the physical stresses and forces for several test problems.},             url = {https://resolver.caltech.edu/CaltechAUTHORS:20160714-085129783}}</t>
  </si>
  <si>
    <t>dunne2016leading</t>
  </si>
  <si>
    <t>Dunne, Reeve/Tsai, Hsieh-Chen/Colonius, Tim/McKeon, Beverley J.</t>
  </si>
  <si>
    <t>Leading Edge Vortex Development on Pitching and Surging Airfoils: A Study of Vertical Axis Wind Turbines</t>
  </si>
  <si>
    <t>Vertical axis wind turbine blades undergo dynamic stall due to the large angle of attack variation they experience during a turbine rotation. P@article image velocimetry on a pitching and surging airfoil was used to perform time resolved measurements at blade Reynolds numbers near turbine operating conditions of 10^5. These experiments were compared to simulations performed in the rotating turbine frame as well as the linear, experimental, frame at a Reynolds number of 10^3 to investigate rotational and Reynolds number effects. The flow was shown to develop similarly prior to separation, but the kinematics of vortices shed post separation were reference frame dependent.</t>
  </si>
  <si>
    <t>581-587</t>
  </si>
  <si>
    <t>https://resolver.caltech.edu/CaltechAUTHORS:20161202-082406384</t>
  </si>
  <si>
    <t>Gordon and Betty Moore Foundation</t>
  </si>
  <si>
    <t>10.1007/978-3-319-30602-5_71</t>
  </si>
  <si>
    <t>0930-8989</t>
  </si>
  <si>
    <t>@incollection{dunne2016leading,           title = {Leading Edge Vortex Development on Pitching and Surging Airfoils: A Study of Vertical Axis Wind Turbines},            year = {2016},         address = {Cham},            note = {{\copyright} 2016 Springer International Publishing Switzerland. First Online: 19 July 2016. This work was supported by the Gordon and Betty Moore Foundation through grant GBMF\#2645 to the California Institute of Technology.},          editor = {Antonio Segalini},          author = {Reeve Dunne and Hsieh-Chen Tsai and Tim Colonius and Beverley J. McKeon},           month = {July},       booktitle = {Proceedings of the 5th International Conference on Jets, Wakes and Separated Flows (ICJWSF2015)},          number = {185},       publisher = {Springer},          series = {Springer Proceedings in Physics},           pages = {581--587},        abstract = {Vertical axis wind turbine blades undergo dynamic stall due to the large angle of attack variation they experience during a turbine rotation. P@article image velocimetry on a pitching and surging airfoil was used to perform time resolved measurements at blade Reynolds numbers near turbine operating conditions of 10{\^{ }}5. These experiments were compared to simulations performed in the rotating turbine frame as well as the linear, experimental, frame at a Reynolds number of 10{\^{ }}3 to investigate rotational and Reynolds number effects. The flow was shown to develop similarly prior to separation, but the kinematics of vortices shed post separation were reference frame dependent.},             url = {https://resolver.caltech.edu/CaltechAUTHORS:20161202-082406384}}</t>
  </si>
  <si>
    <t>liska2016fast</t>
  </si>
  <si>
    <t>A fast lattice Green's function method for solving viscous incompressible flows on unbounded domains</t>
  </si>
  <si>
    <t>A computationally efficient method for solving three-dimensional, viscous, incompressible flows on unbounded domains is presented. The method formally discretizes the incompressible Navier–Stokes equations on an unbounded staggered Cartesian grid. Operations are limited to a finite computational domain through a lattice Green's function technique. This technique obtains solutions to inhomogeneous difference equations through the discrete convolution of source terms with the fundamental solutions of the discrete operators. The differential algebraic equations describing the temporal evolution of the discrete momentum equation and incompressibility constraint are numerically solved by combining an integrating factor technique for the viscous term and a half-explicit Runge–Kutta scheme for the convective term. A projection method that exploits the mimetic and commutativity properties of the discrete operators is used to efficiently solve the system of equations that arises in each stage of the time integration scheme. Linear complexity, fast computation rates, and parallel scalability are achieved using recently developed fast multipole methods for difference equations. The accuracy and physical fidelity of solutions are verified through numerical simulations of vortex rings.</t>
  </si>
  <si>
    <t>360-384</t>
  </si>
  <si>
    <t>https://resolver.caltech.edu/CaltechAUTHORS:20160523-085237573</t>
  </si>
  <si>
    <t>Air Force Office of Scientific Research (AFOSR)/Gordon and Betty Moore Foundation</t>
  </si>
  <si>
    <t>10.1016/j.jcp.2016.04.023</t>
  </si>
  <si>
    <t>@article{liska2016fast,           title = {A fast lattice Green's function method for solving viscous incompressible flows on unbounded domains},            year = {2016},            note = {{\copyright} 2016 Elsevier Inc. Received 26 August 2015; Received in revised form 7 April 2016; Accepted 10 April 2016; Available online 14 April 2016. This work was partially supported by the United States Air Force Office of Scientific Research (FA950-09-1-0189) and the Caltech Field Laboratory for Optimized Wind Energy with Prof. John Dabiri as PI under the support of the Gordon and Betty Moore Foundation.},          volume = {316},          author = {Sebastian Liska and Tim Colonius},           month = {July},       publisher = {Elsevier},         journal = {Journal of Computational Physics},           pages = {360--384},        keywords = {Incompressible viscous flow; Unbounded domain; Lattice Green's function; Projection method; Integrating factor; Half-explicit Runge?Kutta; Elliptic solver},        abstract = {A computationally efficient method for solving three-dimensional, viscous, incompressible flows on unbounded domains is presented. The method formally discretizes the incompressible Navier?Stokes equations on an unbounded staggered Cartesian grid. Operations are limited to a finite computational domain through a lattice Green's function technique. This technique obtains solutions to inhomogeneous difference equations through the discrete convolution of source terms with the fundamental solutions of the discrete operators. The differential algebraic equations describing the temporal evolution of the discrete momentum equation and incompressibility constraint are numerically solved by combining an integrating factor technique for the viscous term and a half-explicit Runge?Kutta scheme for the convective term. A projection method that exploits the mimetic and commutativity properties of the discrete operators is used to efficiently solve the system of equations that arises in each stage of the time integration scheme. Linear complexity, fast computation rates, and parallel scalability are achieved using recently developed fast multipole methods for difference equations. The accuracy and physical fidelity of solutions are verified through numerical simulations of vortex rings.},             url = {https://resolver.caltech.edu/CaltechAUTHORS:20160523-085237573}}</t>
  </si>
  <si>
    <t>tsai2016numerical</t>
  </si>
  <si>
    <t>Tsai, Hsieh-Chen/Colonius, Tim</t>
  </si>
  <si>
    <t>Numerical Investigation of Self-Starting Capability of Vertical-Axis Wind Turbines at Low Reynolds Numbers</t>
  </si>
  <si>
    <t>The self-starting capability of a NACA 0018 multi-bladed vertical-axis wind turbine is numerically investigated. The immersed boundary method is used to simulate the flow around a two-dimensional cross section of the wind turbine and the predictor-corrector method is used to couple the equation of motion of the turbine. A simple load model, which is linearly proportional to turbine angular velocity, is used for the load of the turbine. The angular velocity is characterized as a function of Reynolds number, density ratio, and viscous coefficient of the proposed load model. The power outputs and moment coefficients of motor-driven and flow-driven vertical-axis wind turbine are compared. For a particular Reynolds number, as the load on the flow-driven turbine is increased, the tip speed is reduced until the turbine fails to coherently rotate. The flow-driven and motor-driven moment coefficients in the computation have good agreement between each other and are qualitatively similar to the torque measured in experiments. These computations suggest that the load of a flow-driven turbine can be well-represented by the proposed load model and a motor-driven turbine can reproduce the physics of a flow-driven turbine within the range of tip-speed ratio examined. A simple model is proposed in order to analyze the starting torque. By assuming that the inertia of the blade is much larger than the fluid, the turbine can be considered stationary in the flow. The starting torque distribution of a multi-bladed turbine indicates the important orientations corresponding to maximum torque generation, at which a self-starting turbine always starts, and a stable equilibrium, where a non-self-starting turbine oscillates. These features agree with observations from the full simulations of the starting process. We further model the starting torque distribution by considering a single blade at different orientations, and construct starting torque distributions for multi-bladed turbines by linearly combining the torques at the respective positions of the blades. We show that this approximation is valid for a sufficiently low turbine solidity of about 0.5. Using this model, we find optimal starting configuration for a multi-bladed low-solidity vertical-axis wind turbine.</t>
  </si>
  <si>
    <t>https://resolver.caltech.edu/CaltechAUTHORS:20190709-092100223</t>
  </si>
  <si>
    <t>10.2514/6.2016-3731</t>
  </si>
  <si>
    <t>@inproceedings{tsai2016numerical,       publisher = {American Institute of Aeronautics and Astronautics (AIAA)},           month = {June},       booktitle = {34th AIAA Applied Aerodynamics Conference},          author = {Hsieh-Chen Tsai and Tim Colonius},           title = {Numerical Investigation of Self-Starting Capability of Vertical-Axis Wind Turbines at Low Reynolds Numbers},            year = {2016},            note = {{\copyright} 2016 by Hsieh-Chen Tsai. Published by the American Institute of Aeronautics and Astronautics, Inc., with permission. Published Online: 10 Jun 2016. This project is sponsored by the Caltech Field Laboratory for Optimized Wind Energy with Prof. John Dabiri as PI under the support of the Gordon and Betty Moore Foundation. We would like to thank Prof. John Dabiri and Dr. Daniel Araya for providing the experimental data and their advice on this research. We would also like to thank Prof. Beverley McKeon and Dr. Reeve Dunne for their helpful comments on our work.},        keywords = {Applied Aerodynamics},        abstract = {The self-starting capability of a NACA 0018 multi-bladed vertical-axis wind turbine is numerically investigated. The immersed boundary method is used to simulate the flow around a two-dimensional cross section of the wind turbine and the predictor-corrector method is used to couple the equation of motion of the turbine. A simple load model, which is linearly proportional to turbine angular velocity, is used for the load of the turbine. The angular velocity is characterized as a function of Reynolds number, density ratio, and viscous coefficient of the proposed load model. The power outputs and moment coefficients of motor-driven and flow-driven vertical-axis wind turbine are compared. For a particular Reynolds number, as the load on the flow-driven turbine is increased, the tip speed is reduced until the turbine fails to coherently rotate. The flow-driven and motor-driven moment coefficients in the computation have good agreement between each other and are qualitatively similar to the torque measured in experiments. These computations suggest that the load of a flow-driven turbine can be well-represented by the proposed load model and a motor-driven turbine can reproduce the physics of a flow-driven turbine within the range of tip-speed ratio examined. A simple model is proposed in order to analyze the starting torque. By assuming that the inertia of the blade is much larger than the fluid, the turbine can be considered stationary in the flow. The starting torque distribution of a multi-bladed turbine indicates the important orientations corresponding to maximum torque generation, at which a self-starting turbine always starts, and a stable equilibrium, where a non-self-starting turbine oscillates. These features agree with observations from the full simulations of the starting process. We further model the starting torque distribution by considering a single blade at different orientations, and construct starting torque distributions for multi-bladed turbines by linearly combining the torques at the respective positions of the blades. We show that this approximation is valid for a sufficiently low turbine solidity of about 0.5. Using this model, we find optimal starting configuration for a multi-bladed low-solidity vertical-axis wind turbine.},             url = {https://resolver.caltech.edu/CaltechAUTHORS:20190709-092100223}}</t>
  </si>
  <si>
    <t>cavalieri2016high</t>
  </si>
  <si>
    <t>Cavalieri, André V. G./Sasaki, Kenzo/Schmidt, Oliver/Colonius, Tim/Jordan, Peter/Brès, Guillaume A.</t>
  </si>
  <si>
    <t>Wavepackets obtained as solutions of the flow equations linearised around the mean flow have been shown in recent work to yield good agreement with the amplitudes and phases of turbulent fluctuations in jets. Compelling agreement has been demonstrated up to Strouhal numbers, St ≈ 1. We extend the range of validity of wavepacket models to higher values, 1.0 &lt; St &lt; 4.0, by comparing Parabolised Stability Equation solutions with well resolved large-eddy simulation data. The initial growth rates of the high-frequency fluctuations continue to be well predicted, but saturation occurs earlier and agreement with simulation begins to deteriorate upstream of the end of the potential core of the jet. Results show that near-nozzle dynamics for a broad range of frequencies can be modelled using linearised models, which capture well the spatial growth of Kelvin-Helmholtz wavepackets for all the studied Strouhal numbers.</t>
  </si>
  <si>
    <t>https://resolver.caltech.edu/CaltechAUTHORS:20190709-092059776</t>
  </si>
  <si>
    <t>Science Without Borders/Conselho Nacional de Desenvolvimento Científico e Tecnológico (CNPq)/Office of Naval Research (ONR)/Navy Naval Air Systems (NAVAIR)</t>
  </si>
  <si>
    <t>A073/2013/444796/2014-2/N0014-11-1-0753</t>
  </si>
  <si>
    <t>10.2514/6.2016-3056</t>
  </si>
  <si>
    <t>@inproceedings{cavalieri2016high,       publisher = {American Institute of Aeronautics and Astronautics (AIAA)},           month = {May},       booktitle = {22nd AIAA/CEAS Aeroacoustics Conference},          author = {Andr{\'e} V. G. Cavalieri and Kenzo Sasaki and Oliver Schmidt and Tim Colonius and Peter Jordan and Guillaume A. Br{\`e}s},           title = {High-frequency wavepackets in turbulent jets},            year = {2016},            note = {{\copyright} 2016 by Andr{\'e} V. G. Cavalieri. Published by the American Institute of Aeronautics and Astronautics, Inc., with permission. Published Online: 27 May 2016. AVGC and PJ acknowledge support from the Science Without Borders program (project number A073/2013). AVGC was supported by a CNPq research scholarship, and by CNPq grant 444796/2014-2. AT and TC gratefully acknowledge support from the Office of Naval Research under contract N0014-11-1-0753. The LES studies are supported by NAVAIR SBIR project, under the supervision of Dr. John T. Spyropoulos. The main calculations were carried out on CRAY XE6 machines at DoD supercomputer facilities in ERDC DSRC},             url = {https://resolver.caltech.edu/CaltechAUTHORS:20190709-092059776},        abstract = {Wavepackets obtained as solutions of the flow equations linearised around the mean flow have been shown in recent work to yield good agreement with the amplitudes and phases of turbulent fluctuations in jets. Compelling agreement has been demonstrated up to Strouhal numbers, St {$\approx$} 1. We extend the range of validity of wavepacket models to higher values, 1.0 {\ensuremath{&lt;}} St {\ensuremath{&lt;}} 4.0, by comparing Parabolised Stability Equation solutions with well resolved large-eddy simulation data. The initial growth rates of the high-frequency fluctuations continue to be well predicted, but saturation occurs earlier and agreement with simulation begins to deteriorate upstream of the end of the potential core of the jet. Results show that near-nozzle dynamics for a broad range of frequencies can be modelled using linearised models, which capture well the spatial growth of Kelvin-Helmholtz wavepackets for all the studied Strouhal numbers.}}</t>
  </si>
  <si>
    <t>bres2016large</t>
  </si>
  <si>
    <t>Brès, Guillaume A./Jaunet, Vincent/Le Rallic, Maxime/Jordan, Peter/Towne, Aaron/Schmidt, Oliver T./Colonius, Tim/Cavalieri, André V. G./Lele, Sanjiva K.</t>
  </si>
  <si>
    <t>Large eddy simulation for jet noise: azimuthal decomposition and intermittency of the radiated sound</t>
  </si>
  <si>
    <t>To improve understanding and modeling of jet-noise source mechanisms, extensive experimental and numerical databases are generated for an isothermal Mach 0.9 turbulent jet at Reynolds number Re = 10^6. The large eddy simulations (LES) feature localized adaptive mesh refinement, synthetic turbulence and wall modeling inside the nozzle to match the fully turbulent nozzle-exit boundary layers in the experiments. Long LES databases are collected for two grids with different mesh resolutions in the jet plume. Comparisons with the experimental measurements show good agreement for the flow and sound predictions, with the far-field noise spectra matching microphone data to within 0.5 dB for most relevant angles and frequencies. Preliminary results on the radiated noise azimuthal decomposition and temporal intermittency are also discussed. The azimuthal analysis shows that the axisymmetric mode is dominant at the peak radiation angles and that the first 3 Fourier azimuthal modes of the LES data recover more than 97% of the total acoustic energy at these angles. The temporal analysis highlights the presence of recurring intermittency in the radiated sound for the low-frequency range and main downstream angles. At these frequencies and angles, temporally-localized bursts of noise can reach levels up to 3 or 4 dB higher (or lower) than the long-time average.</t>
  </si>
  <si>
    <t>https://resolver.caltech.edu/CaltechAUTHORS:20190712-112321549</t>
  </si>
  <si>
    <t>Naval Air Systems Command (NAVAIR)/Agence Nationale pour la Recherche (ANR)</t>
  </si>
  <si>
    <t>10.2514/6.2016-3050</t>
  </si>
  <si>
    <t>@inproceedings{bres2016large,          author = {Guillaume A. Br{\`e}s and Vincent Jaunet and Maxime Le Rallic and Peter Jordan and Aaron Towne and Oliver T. Schmidt and Tim Colonius and Andr{\'e} V. G. Cavalieri and Sanjiva K. Lele},            note = {{\copyright} 2016 by the authors. Published by the American Institute of Aeronautics and Astronautics, Inc., with permission. Published Online: 27 May 2016. The LES studies are supported by NAVAIR SBIR project, under the supervision of Dr. John T. Spyropoulos. The main calculations were carried out on CRAY XE6 machines at DoD supercomputer facilities in ERDC DSRC. P. Jordan acknowledges the support of the French National Research Agency (ANR) through the project COOLJAZZ.},            year = {2016},           title = {Large eddy simulation for jet noise: azimuthal decomposition and intermittency of the radiated sound},       publisher = {American Institute of Aeronautics and Astronautics (AIAA)},       booktitle = {22nd AIAA/CEAS Aeroacoustics Conference},           month = {May},             url = {https://resolver.caltech.edu/CaltechAUTHORS:20190712-112321549},        abstract = {To improve understanding and modeling of jet-noise source mechanisms, extensive experimental and numerical databases are generated for an isothermal Mach 0.9 turbulent jet at Reynolds number Re = 10{\^{ }}6. The large eddy simulations (LES) feature localized adaptive mesh refinement, synthetic turbulence and wall modeling inside the nozzle to match the fully turbulent nozzle-exit boundary layers in the experiments. Long LES databases are collected for two grids with different mesh resolutions in the jet plume. Comparisons with the experimental measurements show good agreement for the flow and sound predictions, with the far-field noise spectra matching microphone data to within 0.5 dB for most relevant angles and frequencies. Preliminary results on the radiated noise azimuthal decomposition and temporal intermittency are also discussed. The azimuthal analysis shows that the axisymmetric mode is dominant at the peak radiation angles and that the first 3 Fourier azimuthal modes of the LES data recover more than 97\% of the total acoustic energy at these angles. The temporal analysis highlights the presence of recurring intermittency in the radiated sound for the low-frequency range and main downstream angles. At these frequencies and angles, temporally-localized bursts of noise can reach levels up to 3 or 4 dB higher (or lower) than the long-time average.}}</t>
  </si>
  <si>
    <t>schmidt2016super</t>
  </si>
  <si>
    <t>Schmidt, Oliver T./Towne, Aaron/Colonius, Tim/Jordan, Peter/Jaunet, Vincent/Cavalieri, André V. G./Brès, Guillaume A.</t>
  </si>
  <si>
    <t>Super- and multi-directive acoustic radiation by linear global modes of a turbulent jet</t>
  </si>
  <si>
    <t>The mean flow stability of a Mach 0.9 turbulent jet is investigated by means of global linear theory with a focus on acoustic effects. A novel class of resonant acoustic modes that are trapped within the potential core, and whose eigenvalues appear as discrete branches in the global stability spectrum, is studied in detail. A dispersion relation is reconstructed from the global modes, and shown to accurately predict energy bands observed in the PSD of a high-fidelity LES. Similarly, the acoustic far-field radiation patterns of the trapped modes are compared to the LES. A favorable agreement between the global mode waveforms and coherent structures educed from the LES is found for both the trapped acoustic wave component inside the core and the far-field radiation.</t>
  </si>
  <si>
    <t>https://resolver.caltech.edu/CaltechAUTHORS:20190709-092100617</t>
  </si>
  <si>
    <t>Deutsche Forschungsgemeinschaft (DFG)/Office of Naval Research (ONR)/Science Without Borders/Naval Air Systems Command (NAVAIR)</t>
  </si>
  <si>
    <t>3114/1-1/N0014-11-1-0753/A073/2013</t>
  </si>
  <si>
    <t>10.2514/6.2016-2808</t>
  </si>
  <si>
    <t>@inproceedings{schmidt2016super,       publisher = {American Institute of Aeronautics and Astronautics (AIAA)},       booktitle = {22nd AIAA/CEAS Aeroacoustics Conference},           month = {May},          author = {Oliver T. Schmidt and Aaron Towne and Tim Colonius and Peter Jordan and Vincent Jaunet and Andr{\'e} V. G. Cavalieri and Guillaume A. Br{\`e}s},            note = {{\copyright} 2016 by Oliver T. Schmidt. Published by the American Institute of Aeronautics and Astronautics, Inc., with permission. Published Online: 27 May 2016. OTS gratefully acknowledges support by DFG grant no. 3114/1-1. AT and TC gratefully acknowledge support from the Office of Naval Research under contract N0014-11-1-0753. AVGC and PJ acknowledge support from the Science Without Borders program (project number A073/2013). The LES study was supported by NAVAIR SBIR project, under the supervision of Dr. John T. Spyropoulos. The main LES calculations were carried out on CRAY XE6 machines at DoD HPC facilities in ERDC DSRC.},            year = {2016},           title = {Super- and multi-directive acoustic radiation by linear global modes of a turbulent jet},             url = {https://resolver.caltech.edu/CaltechAUTHORS:20190709-092100617},        abstract = {The mean flow stability of a Mach 0.9 turbulent jet is investigated by means of global linear theory with a focus on acoustic effects. A novel class of resonant acoustic modes that are trapped within the potential core, and whose eigenvalues appear as discrete branches in the global stability spectrum, is studied in detail. A dispersion relation is reconstructed from the global modes, and shown to accurately predict energy bands observed in the PSD of a high-fidelity LES. Similarly, the acoustic far-field radiation patterns of the trapped modes are compared to the LES. A favorable agreement between the global mode waveforms and coherent structures educed from the LES is found for both the trapped acoustic wave component inside the core and the far-field radiation.}}</t>
  </si>
  <si>
    <t>jaunet2016tonal</t>
  </si>
  <si>
    <t>Jaunet, Vincent/Jordan, Peter/Cavalieri, André V./Towne, Aaron/Colonius, Tim/Schmidt, Oliver/Brès, Guillaume A.</t>
  </si>
  <si>
    <t>Tonal dynamics and sound in subsonic turbulent jets</t>
  </si>
  <si>
    <t>Acoustic waves trapped in the potential core of subsonic turbulent jets have recently been observed and explained by Towne et al. We show that these waves also radiate outside the jet, primarily into the upstream arc. We provide an experimental identification of the Mach-number dependence of the phenomenon, which indicates that the modes are active even when evanescent, probably due to turbulent forcing. Finally, we show that for Mach numbers lower than about 0.8, the strong tonal dynamics and sound radiation (up to 170dB) that occur when a sharp edge is placed close to the jet are related to a resonance mechanism involving convective hydrodynamic wavepackets and a ‘slow’, upstreampropagating, trapped acoustic mode. A Helmholtz scaling of the resonance at higher Mach number suggests involvement of the ‘fast’ trapped modes in the range 0.8 ≤ M ≤ 1.</t>
  </si>
  <si>
    <t>https://resolver.caltech.edu/CaltechAUTHORS:20190709-092059115</t>
  </si>
  <si>
    <t>10.2514/6.2016-3016</t>
  </si>
  <si>
    <t>@inproceedings{jaunet2016tonal,          author = {Vincent Jaunet and Peter Jordan and Andr{\'e} V. Cavalieri and Aaron Towne and Tim Colonius and Oliver Schmidt and Guillaume A. Br{\`e}s},            note = {{\copyright} 2016 by P. Jordan, CNRS. Published by the American Institute of Aeronautics and Astronautics, Inc., with permission. Published Online: 27 May 2016.},            year = {2016},           title = {Tonal dynamics and sound in subsonic turbulent jets},       publisher = {American Institute of Aeronautics and Astronautics (AIAA)},       booktitle = {22nd AIAA/CEAS Aeroacoustics Conference},           month = {May},        abstract = {Acoustic waves trapped in the potential core of subsonic turbulent jets have recently been observed and explained by Towne et al. We show that these waves also radiate outside the jet, primarily into the upstream arc. We provide an experimental identification of the Mach-number dependence of the phenomenon, which indicates that the modes are active even when evanescent, probably due to turbulent forcing. Finally, we show that for Mach numbers lower than about 0.8, the strong tonal dynamics and sound radiation (up to 170dB) that occur when a sharp edge is placed close to the jet are related to a resonance mechanism involving convective hydrodynamic wavepackets and a ?slow?, upstreampropagating, trapped acoustic mode. A Helmholtz scaling of the resonance at higher Mach number suggests involvement of the ?fast? trapped modes in the range 0.8 {$\leq$} M {$\leq$} 1.},             url = {https://resolver.caltech.edu/CaltechAUTHORS:20190709-092059115}}</t>
  </si>
  <si>
    <t>towne2016trapped</t>
  </si>
  <si>
    <t>Towne, Aaron/Cavalieri, André V. G./Jordan, Peter/Colonius, Tim/Jaunet, Vincent/Schmidt, Oliver T./Brès, Guillaume A.</t>
  </si>
  <si>
    <t>Trapped acoustic waves in the potential core of subsonic jets</t>
  </si>
  <si>
    <t>The purpose of this paper is to characterize and model waves that are observed within the potential core of subsonic jets and that have been previously detected as tones in the near-nozzle region. Using three models (the linearized Euler equations, a cylindrical vortex sheet, and a cylindrical duct with pressure release boundary conditions), we show that these waves can be described by linear modes of the jet and correspond to acoustic waves that are trapped within the potential core. At certain frequencies, these trapped waves resonate due to repeated reflection between end conditions provided by the nozzle and the streamwise contraction of the potential core. Our models accurately capture numerous aspects the potential core waves that are extracted from large-eddy-simulation data of a Mach 0.9 isothermal jet. Furthermore, the vortex sheet model indicates that this behavior is possible for only a limited range of Mach numbers that is consistent with previous experimental observations.</t>
  </si>
  <si>
    <t>https://resolver.caltech.edu/CaltechAUTHORS:20190709-092100372</t>
  </si>
  <si>
    <t>10.2514/6.2016-2809</t>
  </si>
  <si>
    <t>@inproceedings{towne2016trapped,           month = {May},       booktitle = {22nd AIAA/CEAS Aeroacoustics Conference},       publisher = {American Institute of Aeronautics and Astronautics (AIAA)},            year = {2016},           title = {Trapped acoustic waves in the potential core of subsonic jets},            note = {{\copyright} 2016 by Aaron Towne, Andr{\'e} V. G. Cavalieri, Peter Jordan, Tim Colonius, Vincent Jaunet, Oliver T. Schmidt, and Guillaume A. Br{\`e}s. Published by the American Institute of Aeronautics and Astronautics, Inc., with permission. Published Online: 27 May 2016. AT and TC gratefully acknowledge support from the Office of Naval Research under contract N0014-11-1-0753. AVGC and PJ acknowledge support from the Science Without Borders program (project number A073/2013). OTS was supported by DFG grant no. 3114/1-1. The LES study was supported by NAVAIR SBIR project, under the supervision of Dr. John T. Spyropoulos. The main LES calculations were carried out on CRAY XE6 machines at DoD HPC facilities in ERDC DSRC.},          author = {Aaron Towne and Andr{\'e} V. G. Cavalieri and Peter Jordan and Tim Colonius and Vincent Jaunet and Oliver T. Schmidt and Guillaume A. Br{\`e}s},             url = {https://resolver.caltech.edu/CaltechAUTHORS:20190709-092100372},        abstract = {The purpose of this paper is to characterize and model waves that are observed within the potential core of subsonic jets and that have been previously detected as tones in the near-nozzle region. Using three models (the linearized Euler equations, a cylindrical vortex sheet, and a cylindrical duct with pressure release boundary conditions), we show that these waves can be described by linear modes of the jet and correspond to acoustic waves that are trapped within the potential core. At certain frequencies, these trapped waves resonate due to repeated reflection between end conditions provided by the nozzle and the streamwise contraction of the potential core. Our models accurately capture numerous aspects the potential core waves that are extracted from large-eddy-simulation data of a Mach 0.9 isothermal jet. Furthermore, the vortex sheet model indicates that this behavior is possible for only a limited range of Mach numbers that is consistent with previous experimental observations.}}</t>
  </si>
  <si>
    <t>lee2016design</t>
  </si>
  <si>
    <t>Lee, Hyeong Jae/Sherrit, Stewart/Tosi, Luis Phillipe/Colonius, Tim</t>
  </si>
  <si>
    <t>Design and experimental evaluation of flextensional-cantilever based piezoelectric transducers for flow energy harvesting</t>
  </si>
  <si>
    <t>Cantilever type piezoelectric harvesters, such as bimorphs, are typically used for vibration induced energy harvesting. However, a major drawback of a piezoelectric bimorph is its brittle nature in harsh environments, precipitating short life-times as well as output power degradation. The emphasis in this work is to design robust, highly efficient piezoelectric harvesters that are capable of generating electrical power in the milliwatt range. Various harvesters were modeled, designed and prototyped, and the flextensional actuator based harvester, where the metal cantilever is mounted and coupled between two flextensional actuators, was found to be a viable alternative to the cantilever type piezoelectric harvesters. Preliminary tests show that these devices equipped with 5x5x36 mm two piezoelectric PZT stacks can produce greater than 50 mW of power under air flow induced vibrations.</t>
  </si>
  <si>
    <t>Society of Photo-optical Instrumentation Engineers (SPIE)</t>
  </si>
  <si>
    <t>Art. No. 980610</t>
  </si>
  <si>
    <t>https://resolver.caltech.edu/CaltechAUTHORS:20180713-132011622</t>
  </si>
  <si>
    <t>10.1117/12.2219269</t>
  </si>
  <si>
    <t>@incollection{lee2016design,          author = {Hyeong Jae Lee and Stewart Sherrit and Luis Phillipe Tosi and Tim Colonius},          editor = {Norbert G. Meyendorf and Thomas E. Matikas and Kara J. Peters},            note = {{\copyright} 2016 Society of Photo-Optical Instrumentation Engineers (SPIE).},         address = {Bellingham, WA},            year = {2016},           title = {Design and experimental evaluation of flextensional-cantilever based piezoelectric transducers for flow energy harvesting},           pages = {Art. No. 980610},          series = {Proceedings of SPIE},       publisher = {Society of Photo-optical Instrumentation Engineers (SPIE)},       booktitle = {Smart Materials and Nondestructive Evaluation for Energy Systems 2016},          number = {9806},           month = {April},        abstract = {Cantilever type piezoelectric harvesters, such as bimorphs, are typically used for vibration induced energy harvesting. However, a major drawback of a piezoelectric bimorph is its brittle nature in harsh environments, precipitating short life-times as well as output power degradation. The emphasis in this work is to design robust, highly efficient piezoelectric harvesters that are capable of generating electrical power in the milliwatt range. Various harvesters were modeled, designed and prototyped, and the flextensional actuator based harvester, where the metal cantilever is mounted and coupled between two flextensional actuators, was found to be a viable alternative to the cantilever type piezoelectric harvesters. Preliminary tests show that these devices equipped with 5x5x36 mm two piezoelectric PZT stacks can produce greater than 50 mW of power under air flow induced vibrations.},             url = {https://resolver.caltech.edu/CaltechAUTHORS:20180713-132011622},        keywords = {Piezoelectric Devices, flow energy harvesting, transducers, flextensional, fluid structure interaction}}</t>
  </si>
  <si>
    <t>sinha2016parabolized</t>
  </si>
  <si>
    <t>Sinha, Aniruddha/Gudmundsson, Kristján/Xia, Hao/Colonius, Tim</t>
  </si>
  <si>
    <t>Parabolized stability analysis of jets from serrated nozzles</t>
  </si>
  <si>
    <t>We study the viscous spatial linear stability characteristics of the time-averaged flow in turbulent subsonic jets issuing from serrated (chevroned) nozzles, and compare them to analogous round jet results. Linear parabolized stability equations (PSE) are used in the calculations to account for the non-parallel base flow. By exploiting the symmetries of the mean flow due to the regular arrangement of serrations, we obtain a series of coupled two-dimensional PSE problems from the original three-dimensional problem. This reduces the solution cost and manifests the symmetries of the stability modes. In the parallel-flow linear stability theory (LST) calculations that are performed near the nozzle to initiate the PSE, we find that the serrated nozzle reduces the growth rates of the most unstable eigenmodes of the jet, but their phase speeds are approximately similar. We obtain encouraging validation of our linear PSE instability wave results vis-à-vis near-field hydrodynamic pressure data acquired on a phased microphone array in experiments, after filtering the latter with proper orthogonal decomposition (POD) to extract the energetically dominant coherent part. Additionally, a large-eddy simulation database of the same serrated jet is investigated, and its POD-filtered pressure field is found to compare favourably with the corresponding PSE solution within the jet plume. We conclude that the coherent hydrodynamic pressure fluctuations of jets from both round and serrated nozzles are reasonably consistent with the linear instability modes of the turbulent mean flow.</t>
  </si>
  <si>
    <t>36-63</t>
  </si>
  <si>
    <t>https://resolver.caltech.edu/CaltechAUTHORS:20160204-153835203</t>
  </si>
  <si>
    <t>Office of Naval Research (ONR)/Indian Institute of Technology Bombay</t>
  </si>
  <si>
    <t>N0014-11-1-0753</t>
  </si>
  <si>
    <t>10.1017/jfm.2015.719</t>
  </si>
  <si>
    <t>@article{sinha2016parabolized,          author = {Aniruddha Sinha and Kristj{\'a}n Gudmundsson and Hao Xia and Tim Colonius},           title = {Parabolized stability analysis of jets from serrated nozzles},            year = {2016},            note = {{\copyright} 2016 Cambridge University Press. (Received 26 August 2014; revised 23 September 2015; accepted 4 December 2015) We thank Dr J. Bridges and C. Brown of NASA Glenn Research Center for providing the experimental database. We are also grateful to Drs A. Samanta and D. Rodr{\'i}guez for contributing to the development of the PSE code for the round jet. Discussions with Dr A. Uzun were useful in the course of this work. A.S. and T.C. acknowledge support from the Office of Naval Research under contract N0014-11-1-0753 with Dr B. Henderson as technical monitor. A.S. is also grateful for support from the Industrial Research and Consultancy Center of Indian Institute of Technology Bombay, via the seed grant program. H.X. acknowledges the HPC time and file storage on the Hydra system of Loughborough University.},          volume = {789},         journal = {Journal of Fluid Mechanics},       publisher = {Cambridge University Press},           pages = {36--63},           month = {February},        keywords = {absolute/convective instability, jets, shear layer turbulence},        abstract = {We study the viscous spatial linear stability characteristics of the time-averaged flow in turbulent subsonic jets issuing from serrated (chevroned) nozzles, and compare them to analogous round jet results. Linear parabolized stability equations (PSE) are used in the calculations to account for the non-parallel base flow. By exploiting the symmetries of the mean flow due to the regular arrangement of serrations, we obtain a series of coupled two-dimensional PSE problems from the original three-dimensional problem. This reduces the solution cost and manifests the symmetries of the stability modes. In the parallel-flow linear stability theory (LST) calculations that are performed near the nozzle to initiate the PSE, we find that the serrated nozzle reduces the growth rates of the most unstable eigenmodes of the jet, but their phase speeds are approximately similar. We obtain encouraging validation of our linear PSE instability wave results vis-{\`a}-vis near-field hydrodynamic pressure data acquired on a phased microphone array in experiments, after filtering the latter with proper orthogonal decomposition (POD) to extract the energetically dominant coherent part. Additionally, a large-eddy simulation database of the same serrated jet is investigated, and its POD-filtered pressure field is found to compare favourably with the corresponding PSE solution within the jet plume. We conclude that the coherent hydrodynamic pressure fluctuations of jets from both round and serrated nozzles are reasonably consistent with the linear instability modes of the turbulent mean flow.},             url = {https://resolver.caltech.edu/CaltechAUTHORS:20160204-153835203}}</t>
  </si>
  <si>
    <t>an2016modeling</t>
  </si>
  <si>
    <t>An, Xuanhong/Williams, David R./Eldredge, Jeff/Colonius, Tim</t>
  </si>
  <si>
    <t>Modeling Dynamic Lift Response to Actuation</t>
  </si>
  <si>
    <t>The dynamic lift response of an airfoil to sinusoidal amplitude variations from a synthetic jet actuator was studied. The wing was at a fixed angle of attack, and the actuator operated in a 'burst-mode' with a fixed duty cycle. The actuator burst  mplitude was used as a control signal, which was varied between an ‘off ’ condition and the actuator saturation voltage. Three dimensionless frequencies were examined, corresponding to k = [(πfc)/(U∞)] = 0.064, 0.128, and 0.25. Hysteresis loops in the lift increment were observed, whose shapes were dependent on the control frequency. Three different approaches to modeling the lift increment response were explored: a linear convolution approach, a nonlinear time delay and decay model, and a combination of those two. The linear convolution captures the high frequency content of the lift response, but becomes inaccurate when the actuator burst period is less than 3.5 convective times. The time delay and decay model reproduces the low frequency component of the lift response, but not the high frequency. When the control frequency becomes large, (k = 0.25), then the largest time-varying lift increment is produced near the minimum of the actuator voltage.</t>
  </si>
  <si>
    <t>https://resolver.caltech.edu/CaltechAUTHORS:20190712-112320249</t>
  </si>
  <si>
    <t>10.2514/6.2016-0058</t>
  </si>
  <si>
    <t>@inproceedings{an2016modeling,          author = {Xuanhong An and David R. Williams and Jeff Eldredge and Tim Colonius},            note = {{\copyright} 2016 American Institute of Aeronautics and Astronautics. Published Online: 2 Jan 2016. Support by the U.S. Air Force Office of Scientific Research (FA9550-14-1-0328) with program manager Dr. Douglas Smith is gratefully acknowledged.},           title = {Modeling Dynamic Lift Response to Actuation},            year = {2016},       publisher = {American Institute of Aeronautics and Astronautics (AIAA)},       booktitle = {54th AIAA Aerospace Sciences Meeting},           month = {January},             url = {https://resolver.caltech.edu/CaltechAUTHORS:20190712-112320249},        abstract = {The dynamic lift response of an airfoil to sinusoidal amplitude variations from a synthetic jet actuator was studied. The wing was at a fixed angle of attack, and the actuator operated in a 'burst-mode' with a fixed duty cycle. The actuator burst  mplitude was used as a control signal, which was varied between an ?off ? condition and the actuator saturation voltage. Three dimensionless frequencies were examined, corresponding to k = [({\ensuremath{\pi}}fc)/(U?)] = 0.064, 0.128, and 0.25. Hysteresis loops in the lift increment were observed, whose shapes were dependent on the control frequency. Three different approaches to modeling the lift increment response were explored: a linear convolution approach, a nonlinear time delay and decay model, and a combination of those two. The linear convolution captures the high frequency content of the lift response, but becomes inaccurate when the actuator burst period is less than 3.5 convective times. The time delay and decay model reproduces the low frequency component of the lift response, but not the high frequency. When the control frequency becomes large, (k = 0.25), then the largest time-varying lift increment is produced near the minimum of the actuator voltage.},        keywords = {Fluid Dynamics}}</t>
  </si>
  <si>
    <t>darakananda2016vortex</t>
  </si>
  <si>
    <t>Darakananda, Darwin/Eldredge, Jeff D./Colonius, Tim/Williams, David R.</t>
  </si>
  <si>
    <t>A Vortex Sheet/Point Vortex Dynamical Model For Unsteady Separated Flows</t>
  </si>
  <si>
    <t>This paper presents a hybrid vortex sheet/point vortex method for modeling unsteady separated flows. We use vortex sheets to capture the dynamics of the shear layers immediately behind a wing in motion. The sheets provide a natural way of capturing vortex shedding, a feature missing from many point vortex models. We overcome the high computational cost traditionally associated with vortex sheet methods by approximating the spiraling cores of the sheets using point vortices with time-varying circulation. Circulation is continuously truncated from the tips of the vortex sheets and fed into their associated point vortices. To compensate for the discontinuous force response that results from this redistribution of vorticity, we adjust the velocity of the variable strength point vortices. We demonstrate the viability of the method by modeling the impulsive translation of a wing at a fixed angle of attack. We show that the proposed model correctly predicts the dynamics of large-scale vortical structures in the flow by comparing the distribution of vorticity from results of high-fidelity simulation, a model using only vortex sheets, and the proposed model. For the test cases attempted, the hybrid model predicts similar force responses to those of the sheet-only model, while being orders of magnitude faster.</t>
  </si>
  <si>
    <t>https://resolver.caltech.edu/CaltechAUTHORS:20190709-092059444</t>
  </si>
  <si>
    <t>10.2514/6.2016-2072</t>
  </si>
  <si>
    <t>@inproceedings{darakananda2016vortex,           month = {January},       booktitle = {54th AIAA Aerospace Sciences Meeting},       publisher = {American Institute of Aeronautics and Astronautics (AIAA)},            year = {2016},           title = {A Vortex Sheet/Point Vortex Dynamical Model For Unsteady Separated Flows},            note = {{\copyright} 2015 by the authors. Published by the American Institute of Aeronautics and Astronautics, Inc., with permission. Published Online: 2 Jan 2016. Support by the U.S. Air Force Office of Scientific Research (FA9550-14-1-0328) with program manager Dr. Douglas Smith is gratefully acknowledged.},          author = {Darwin Darakananda and Jeff D. Eldredge and Tim Colonius and David R. Williams},        keywords = {Fluid Dynamics},             url = {https://resolver.caltech.edu/CaltechAUTHORS:20190709-092059444},        abstract = {This paper presents a hybrid vortex sheet/point vortex method for modeling unsteady separated flows. We use vortex sheets to capture the dynamics of the shear layers immediately behind a wing in motion. The sheets provide a natural way of capturing vortex shedding, a feature missing from many point vortex models. We overcome the high computational cost traditionally associated with vortex sheet methods by approximating the spiraling cores of the sheets using point vortices with time-varying circulation. Circulation is continuously truncated from the tips of the vortex sheets and fed into their associated point vortices. To compensate for the discontinuous force response that results from this redistribution of vorticity, we adjust the velocity of the variable strength point vortices. We demonstrate the viability of the method by modeling the impulsive translation of a wing at a fixed angle of attack. We show that the proposed model correctly predicts the dynamics of large-scale vortical structures in the flow by comparing the distribution of vorticity from results of high-fidelity simulation, a model using only vortex sheets, and the proposed model. For the test cases attempted, the hybrid model predicts similar force responses to those of the sheet-only model, while being orders of magnitude faster.}}</t>
  </si>
  <si>
    <t>tsai2016coriolis</t>
  </si>
  <si>
    <t>Coriolis Effect on Dynamic Stall in a Vertical Axis Wind Turbine</t>
  </si>
  <si>
    <t>The immersed boundary method is used to simulate the flow around a two-dimensional cross section of a rotating NACA 0018 airfoil in order to investigate the dynamic stall occurring on a vertical axis wind turbine. The influence of dynamic stall on the force is characterized as a function of tip-speed ratio and Rossby number. The influence of the Coriolis effect is isolated by comparing the rotating airfoil to one undergoing an equivalent planar motion that is composed of surging and pitching motions that produce an equivalent speed and angle-of-attack variation over the cycle. Planar motions consisting of sinusoidally varying pitch and surge are also examined. At lower tip-speed ratios, the Coriolis force leads to the capture of a vortex pair when the angle of attack of a rotating airfoil begins to decrease in the upwind half cycle. This wake-capturing phenomenon leads to a significant decrease in lift during the downstroke phase. The appearance of this feature depends subtly on the tip-speed ratio. On the one hand, it is strengthened due to the intensifying Coriolis force, but on the other hand, it is attenuated because of the comitant decrease in angle of attack. While the present results are restricted to two-dimensional flow at low Reynolds numbers, they compare favorably with experimental observations at much higher Reynolds numbers. Moreover, the wake-capturing is observed only when the combination of surging, pitching, and Coriolis force is present.</t>
  </si>
  <si>
    <t>216-226</t>
  </si>
  <si>
    <t>https://resolver.caltech.edu/CaltechAUTHORS:20160303-101150959</t>
  </si>
  <si>
    <t>Gordon and Betty Moore Foundation/NSF</t>
  </si>
  <si>
    <t>ACI-1053575</t>
  </si>
  <si>
    <t>10.2514/1.J054199</t>
  </si>
  <si>
    <t>@article{tsai2016coriolis,          volume = {54},            note = {{\copyright} 2015 by Hsieh-Chen Tsai. Published by the American Institute of Aeronautics and Astronautics, Inc. Presented as Paper 2014-3140 at the 32nd AIAA Applied Aerodynamics Conference, Atlanta, GA, 16?20 June 2014; received 16 January 2015; revision received 13 June 2015; accepted for publication 19 July 2015; published online 15 September 2015. This project is sponsored by the Caltech Field Laboratory for Optimized Wind Energy with John Dabiri as principal investigator under the support of the Gordon and Betty Moore Foundation. We would like to thank John Dabiri, Beverley McKeon, Reeve Dunne, and Daniel Araya for their helpful comments on our work. The parametric study in this work used the Extreme Science and Engineering Discovery Environment (XSEDE), which is supported by National Science Foundation grant number ACI-1053575.},            year = {2016},           title = {Coriolis Effect on Dynamic Stall in a Vertical Axis Wind Turbine},          author = {Hsieh-Chen Tsai and Tim Colonius},          number = {1},       booktitle = {32nd AIAA Applied Aerodynamics Conference},           month = {January},           pages = {216--226},       publisher = {AIAA},         journal = {AIAA Journal},             url = {https://resolver.caltech.edu/CaltechAUTHORS:20160303-101150959},        abstract = {The immersed boundary method is used to simulate the flow around a two-dimensional cross section of a rotating NACA 0018 airfoil in order to investigate the dynamic stall occurring on a vertical axis wind turbine. The influence of dynamic stall on the force is characterized as a function of tip-speed ratio and Rossby number. The influence of the Coriolis effect is isolated by comparing the rotating airfoil to one undergoing an equivalent planar motion that is composed of surging and pitching motions that produce an equivalent speed and angle-of-attack variation over the cycle. Planar motions consisting of sinusoidally varying pitch and surge are also examined. At lower tip-speed ratios, the Coriolis force leads to the capture of a vortex pair when the angle of attack of a rotating airfoil begins to decrease in the upwind half cycle. This wake-capturing phenomenon leads to a significant decrease in lift during the downstroke phase. The appearance of this feature depends subtly on the tip-speed ratio. On the one hand, it is strengthened due to the intensifying Coriolis force, but on the other hand, it is attenuated because of the comitant decrease in angle of attack. While the present results are restricted to two-dimensional flow at low Reynolds numbers, they compare favorably with experimental observations at much higher Reynolds numbers. Moreover, the wake-capturing is observed only when the combination of surging, pitching, and Coriolis force is present.}}</t>
  </si>
  <si>
    <t>coralic2015thesis</t>
  </si>
  <si>
    <t>Coralic, Vedran</t>
  </si>
  <si>
    <t>Simulation of shock-induced bubble collapse with application to vascular injury in shockwave lithotripsy</t>
  </si>
  <si>
    <t>Shockwave lithotripsy is a noninvasive medical procedure wherein shockwaves are repeatedly focused at the location of kidney stones in order to pulverize them. Stone comminution is thought to be the product of two mechanisms: the propagation of stress waves within the stone and cavitation erosion. However, the latter mechanism has also been implicated in vascular injury. In the present work, shock-induced bubble collapse is studied in order to understand the role that it might play in inducing vascular injury. A high-order accurate, shock- and interface-capturing numerical scheme is developed to simulate the three-dimensional collapse of the bubble in both the free-field and inside a vessel phantom. The primary contributions of the numerical study are the characterization of the shock-bubble and shock-bubble-vessel interactions across a large parameter space that includes clinical shockwave lithotripsy pressure amplitudes, problem geometry and tissue viscoelasticity, and the subsequent correlation of these interactions to vascular injury. Specifically, measurements of the vessel wall pressures and displacements, as well as the finite strains in the fluid surrounding the bubble, are utilized with available experiments in tissue to evaluate damage potential. Estimates are made of the smallest injurious bubbles in the microvasculature during both the collapse and jetting phases of the bubble's life cycle. The present results suggest that bubbles larger than 1 $\mu$ m in diameter could rupture blood vessels under clinical SWL conditions.</t>
  </si>
  <si>
    <t>http://resolver.caltech.edu/CaltechTHESIS:01222015-234921548</t>
  </si>
  <si>
    <t>@PhdThesis{coralic2015thesis,  author   = {Coralic, Vedran},  title    = {Simulation of shock-induced bubble collapse with application to vascular injury in shockwave lithotripsy},  school   = {California Institute of Technology},  year     = {2015},  abstract = {Shockwave lithotripsy is a noninvasive medical procedure wherein shockwaves are repeatedly focused at the location of kidney stones in order to pulverize them. Stone comminution is thought to be the product of two mechanisms: the propagation of stress waves within the stone and cavitation erosion. However, the latter mechanism has also been implicated in vascular injury. In the present work, shock-induced bubble collapse is studied in order to understand the role that it might play in inducing vascular injury. A high-order accurate, shock- and interface-capturing numerical scheme is developed to simulate the three-dimensional collapse of the bubble in both the free-field and inside a vessel phantom. The primary contributions of the numerical study are the characterization of the shock-bubble and shock-bubble-vessel interactions across a large parameter space that includes clinical shockwave lithotripsy pressure amplitudes, problem geometry and tissue viscoelasticity, and the subsequent correlation of these interactions to vascular injury. Specifically, measurements of the vessel wall pressures and displacements, as well as the finite strains in the fluid surrounding the bubble, are utilized with available experiments in tissue to evaluate damage potential. Estimates are made of the smallest injurious bubbles in the microvasculature during both the collapse and jetting phases of the bubble's life cycle. The present results suggest that bubbles larger than 1 $\mu$ m in diameter could rupture blood vessels under clinical SWL conditions.},  url      = {http://resolver.caltech.edu/CaltechTHESIS:01222015-234921548}}</t>
  </si>
  <si>
    <t>sinhal2015parabolized</t>
  </si>
  <si>
    <t>Sinha, Aniruddha/Xia, Hao/Colonius, Tim</t>
  </si>
  <si>
    <t>Parabolized Stability Analysis of Jets Issuing from Serrated Nozzles</t>
  </si>
  <si>
    <t>Jets issuing from serrated nozzles have a correspondingly serrated time-averaged flow field. We solve the mildly non-parallel linear parabolized stability problem for such high speed turbulent jets to model the coherent wavepackets in the flow. The base flow for the analysis is the mean flow field from a large-eddy simulation database of a cold Mach 0.9 fully turbulent jet issuing from a nozzle with six serrations, a benchmark case in the literature. The fluctuation data is also filtered to extract the most-energetic coherent part using proper orthogonal decomposition. Such filtered data is shown to bear an encouraging resemblance with the predicted wavepackets.</t>
  </si>
  <si>
    <t>211-215</t>
  </si>
  <si>
    <t>https://resolver.caltech.edu/CaltechAUTHORS:20160915-092423132</t>
  </si>
  <si>
    <t>10.1007/978-3-662-48868-3_34</t>
  </si>
  <si>
    <t>@incollection{sinhal2015parabolized,           pages = {211--215},       publisher = {Springer},       booktitle = {Fluid-Structure-Sound Interactions and Control},           month = {December},          author = {Aniruddha Sinha and Hao Xia and Tim Colonius},          editor = {Yu Zhou and A. D. Lucey and Yang Liu and Lixi Huang},            note = {{\copyright} 2016 Springer-Verlag Berlin Heidelberg.},         address = {Heidelberg},            year = {2015},           title = {Parabolized Stability Analysis of Jets Issuing from Serrated Nozzles},             url = {https://resolver.caltech.edu/CaltechAUTHORS:20160915-092423132},        abstract = {Jets issuing from serrated nozzles have a correspondingly serrated time-averaged flow field. We solve the mildly non-parallel linear parabolized stability problem for such high speed turbulent jets to model the coherent wavepackets in the flow. The base flow for the analysis is the mean flow field from a large-eddy simulation database of a cold Mach 0.9 fully turbulent jet issuing from a nozzle with six serrations, a benchmark case in the literature. The fluctuation data is also filtered to extract the most-energetic coherent part using proper orthogonal decomposition. Such filtered data is shown to bear an encouraging resemblance with the predicted wavepackets.}}</t>
  </si>
  <si>
    <t>maeda2015modeling</t>
  </si>
  <si>
    <t>Maeda, Kazuki/Kreider, Wayne/Maxwell, Adam/Cunitz, Bryan/Colonius, Tim/Bailey, Michael</t>
  </si>
  <si>
    <t>Modeling and experimental analysis of acoustic cavitation bubbles for Burst Wave Lithotripsy</t>
  </si>
  <si>
    <t>Journal of Physics: Conference Series</t>
  </si>
  <si>
    <t>Cavitation bubbles initiated by focused ultrasound waves are investigated through experiments and modeling. Pulses of focused ultrasound with a frequency of 335 kHz and a peak negative pressure of 8 MPa is generated in a water tank by a piezoelectric transducer to initiate cavitation. The pressure field is modeled by solving the Euler equations and used to simulate single bubble oscillation. The characteristics of cavitation bubbles observed by highspeed photography qualitatively agree with the simulation results. Finally, bubble clouds are captured using acoustic B-mode imaging that works synchronized with high-speed photography.</t>
  </si>
  <si>
    <t>Institute of Physics</t>
  </si>
  <si>
    <t>Art. No. 012027</t>
  </si>
  <si>
    <t>https://resolver.caltech.edu/CaltechAUTHORS:20160211-085648396</t>
  </si>
  <si>
    <t>2PO1-DK043881</t>
  </si>
  <si>
    <t>10.1088/1742-6596/656/1/012027</t>
  </si>
  <si>
    <t>1742-6596</t>
  </si>
  <si>
    <t>@article{maeda2015modeling,            year = {2015},           title = {Modeling and experimental analysis of acoustic cavitation bubbles for Burst Wave Lithotripsy},            note = {{\copyright} 2015 IOP Publishing Ltd. Content from this work may be used under the terms of the Creative Commons Attribution 3.0 licence. Any further distribution of this work must maintain attribution to the author(s) and the title of the work, journal citation and DOI. Accepted papers received: 21 October 2015. Published online: 3 December 2015. 9th International Symposium on Cavitation (CAV2015). The authors thank Dr. Julianna Simon and Barbrina Dunmire for support in the experimental measurements, Prof. Jonathan Freund, Dr. Pooya Movahed, Dr. Vedran Coralic, and Jomela Meng for helpful discussions. The work was supported by the National Institutes of Health under grant 2PO1-DK043881.},          volume = {656},          author = {Kazuki Maeda and Wayne Kreider and Adam Maxwell and Bryan Cunitz and Tim Colonius and Michael Bailey},           month = {December},       booktitle = {9th International Symposium on Cavitation (CAV)},          number = {1},       publisher = {Institute of Physics},         journal = {Journal of Physics: Conference Series},           pages = {Art. No. 012027},        abstract = {Cavitation bubbles initiated by focused ultrasound waves are investigated through experiments and modeling. Pulses of focused ultrasound with a frequency of 335 kHz and a peak negative pressure of 8 MPa is generated in a water tank by a piezoelectric transducer to initiate cavitation. The pressure field is modeled by solving the Euler equations and used to simulate single bubble oscillation. The characteristics of cavitation bubbles observed by highspeed photography qualitatively agree with the simulation results. Finally, bubble clouds are captured using acoustic B-mode imaging that works synchronized with high-speed photography.},             url = {https://resolver.caltech.edu/CaltechAUTHORS:20160211-085648396}}</t>
  </si>
  <si>
    <t>towne2015one</t>
  </si>
  <si>
    <t>Towne, Aaron/Colonius, Tim</t>
  </si>
  <si>
    <t>One-way spatial integration of hyperbolic equations</t>
  </si>
  <si>
    <t>In this paper, we develop and demonstrate a method for constructing well-posed one-way approximations of linear hyperbolic systems. We use a semi-discrete approach that allows the method to be applied to a wider class of problems than existing methods based on analytical factorization of idealized dispersion relations. After establishing the existence of an exact one-way equation for systems whose coefficients do not vary along the axis of integration, efficient approximations of the one-way operator are constructed by generalizing techniques previously used to create nonreflecting boundary conditions. When physically justified, the method can be applied to systems with slowly varying coefficients in the direction of integration. To demonstrate the accuracy and computational efficiency of the approach, the method is applied to model problems in acoustics and fluid dynamics via the linearized Euler equations; in particular we consider the scattering of sound waves from a vortex and the evolution of hydrodynamic wavepackets in a spatially evolving jet. The latter problem shows the potential of the method to offer a systematic, convergent alternative to ad hoc regularizations such as the parabolized stability equations.</t>
  </si>
  <si>
    <t>844-861</t>
  </si>
  <si>
    <t>https://resolver.caltech.edu/CaltechAUTHORS:20151015-074155757</t>
  </si>
  <si>
    <t>N0014-11-1-0753/OCI-0905045</t>
  </si>
  <si>
    <t>10.1016/j.jcp.2015.08.015</t>
  </si>
  <si>
    <t>@article{towne2015one,           month = {November},         journal = {Journal of Computational Physics},       publisher = {Elsevier},           pages = {844--861},           title = {One-way spatial integration of hyperbolic equations},            year = {2015},            note = {{\copyright} 2015 Elsevier Inc.Received 17 February 2015; Received in revised form 17 July 2015; Accepted 10 August 2015; Available online 14 August 2015. The authors gratefully acknowledge support from the Office of Naval Research under contract N0014-11-1-0753 and the National Science Foundation under contract OCI-0905045. Additionally, the authors would like to thank Professor Thomas Hagstrom, Southern Methodist University for his helpful input on this work.},          volume = {300},          author = {Aaron Towne and Tim Colonius},        keywords = {Hyperbolic; One-way equation; Parabolic approximation; Parabolized; Spatial marching},        abstract = {In this paper, we develop and demonstrate a method for constructing well-posed one-way approximations of linear hyperbolic systems. We use a semi-discrete approach that allows the method to be applied to a wider class of problems than existing methods based on analytical factorization of idealized dispersion relations. After establishing the existence of an exact one-way equation for systems whose coefficients do not vary along the axis of integration, efficient approximations of the one-way operator are constructed by generalizing techniques previously used to create nonreflecting boundary conditions. When physically justified, the method can be applied to systems with slowly varying coefficients in the direction of integration. To demonstrate the accuracy and computational efficiency of the approach, the method is applied to model problems in acoustics and fluid dynamics via the linearized Euler equations; in particular we consider the scattering of sound waves from a vortex and the evolution of hydrodynamic wavepackets in a spatially evolving jet. The latter problem shows the potential of the method to offer a systematic, convergent alternative to ad hoc regularizations such as the parabolized stability equations.},             url = {https://resolver.caltech.edu/CaltechAUTHORS:20151015-074155757}}</t>
  </si>
  <si>
    <t>lee2015piezoelectric</t>
  </si>
  <si>
    <t>Lee, Hyeong Jae/Sherrit, Stewart/Tosi, Luis Phillipe/Walkemeyer, Phillip/Colonius, Tim</t>
  </si>
  <si>
    <t>Piezoelectric Energy Harvesting in Internal Fluid Flow</t>
  </si>
  <si>
    <t>Sensors</t>
  </si>
  <si>
    <t>We consider piezoelectric flow energy harvesting in an internal flow environment with the ultimate goal powering systems such as sensors in deep oil well applications. Fluid motion is coupled to structural vibration via a cantilever beam placed in a converging-diverging flow channel. Two designs were considered for the electromechanical coupling: first; the cantilever itself is a piezoelectric bimorph; second; the cantilever is mounted on a pair of flextensional actuators. We experimentally investigated varying the geometry of the flow passage and the flow rate. Experimental results revealed that the power generated from both designs was similar; producing as much as 20 mW at a flow rate of 20 L/min. The bimorph designs were prone to failure at the extremes of flow rates tested. Finite element analysis (FEA) showed fatigue failure was imminent due to stress concentrations near the bimorph’s clamped region; and that robustness could be improved with a stepped-joint mounting design. A similar FEA model showed the flextensional-based harvester had a resonant frequency of around 375 Hz and an electromechanical coupling of 0.23 between the cantilever and flextensional actuators in a vacuum. These values; along with the power levels demonstrated; are significant steps toward building a system design that can eventually deliver power in the Watts range to devices down within a well.</t>
  </si>
  <si>
    <t>MDPI</t>
  </si>
  <si>
    <t>26039-26062</t>
  </si>
  <si>
    <t>https://resolver.caltech.edu/CaltechAUTHORS:20151027-114411683</t>
  </si>
  <si>
    <t>NASA/JPL/Caltech</t>
  </si>
  <si>
    <t>10.3390/s151026039</t>
  </si>
  <si>
    <t>1424-8220</t>
  </si>
  <si>
    <t>@article{lee2015piezoelectric,          author = {Hyeong Jae Lee and Stewart Sherrit and Luis Phillipe Tosi and Phillip Walkemeyer and Tim Colonius},           title = {Piezoelectric Energy Harvesting in Internal Fluid Flow},            year = {2015},            note = {{\copyright} 2015 by the authors; licensee MDPI, Basel, Switzerland. This @article is an open access @article distributed under the terms and conditions of the Creative Commons Attribution license (http://creativecommons.org/licenses/by/4.0/). Received: 31 August 2015 / Revised: 2 October 2015 / Accepted: 8 October 2015 / Published: 14 October 2015. (This @article belongs to the Special Issue Towards Energy-Neutral WSN Architectures: Energy Harvesting and Other Enabling Technologies) The research at the Jet Propulsion Laboratory (JPL), a division of the California Institute of Technology, was carried out under a contract with the National Aeronautics Space Agency (NASA). Reference herein to any specific commercial product, process, or service by trade name, trademark, manufacturer, or otherwise, does not constitute or imply its endorsement by the United States Government or the Jet Propulsion Laboratory, California Institute of Technology. Author Contributions: All authors contributed to the design of the experiment and discussed the results. H.J.L. and L.P.T. co-wrote the manuscript, and all authors contributed to the refinement of the paper. The authors declare no conflict of interest.},          volume = {15},         journal = {Sensors},       publisher = {MDPI},           pages = {26039--26062},           month = {October},          number = {10},             url = {https://resolver.caltech.edu/CaltechAUTHORS:20151027-114411683},        abstract = {We consider piezoelectric flow energy harvesting in an internal flow environment with the ultimate goal powering systems such as sensors in deep oil well applications. Fluid motion is coupled to structural vibration via a cantilever beam placed in a converging-diverging flow channel. Two designs were considered for the electromechanical coupling: first; the cantilever itself is a piezoelectric bimorph; second; the cantilever is mounted on a pair of flextensional actuators. We experimentally investigated varying the geometry of the flow passage and the flow rate. Experimental results revealed that the power generated from both designs was similar; producing as much as 20 mW at a flow rate of 20 L/min. The bimorph designs were prone to failure at the extremes of flow rates tested. Finite element analysis (FEA) showed fatigue failure was imminent due to stress concentrations near the bimorph?s clamped region; and that robustness could be improved with a stepped-joint mounting design. A similar FEA model showed the flextensional-based harvester had a resonant frequency of around 375 Hz and an electromechanical coupling of 0.23 between the cantilever and flextensional actuators in a vacuum. These values; along with the power levels demonstrated; are significant steps toward building a system design that can eventually deliver power in the Watts range to devices down within a well.},        keywords = { piezoelectric;        flow energy harvesting;        fluid-structure interaction;        transducer}}</t>
  </si>
  <si>
    <t>flinois2015optimal</t>
  </si>
  <si>
    <t>Flinois, Thibault L. B./Colonius, Tim</t>
  </si>
  <si>
    <t>Optimal control of circular cylinder wakes using long control horizons</t>
  </si>
  <si>
    <t>Physics of Fluids</t>
  </si>
  <si>
    <t>The classical problem of suppressing vortex shedding in the wake of a circular cylinder by using body rotation is revisited in an adjoint-based optimal control framework. The cylinder’s unsteady and fully unconstrained rotation rate is optimized at Reynolds numbers between 75 and 200 and over horizons that are longer than in previous studies, where they are typically of the order of a vortex shedding period or shorter. In the best configuration, the drag is reduced by 19%, the vortex shedding is effectively suppressed, and this low drag state is maintained with minimal cylinder rotation after transients. Unlike open-loop control, the optimal control is shown to maintain a specific phase relationship between the actuation and the shedding in order to stabilize the wake. A comparison is also given between the performance of optimizations for different Reynolds numbers, cost functions, and horizon lengths. It is shown that the long horizons used are necessary in order to stabilize the vortex shedding efficiently.</t>
  </si>
  <si>
    <t>American Institute of Physics</t>
  </si>
  <si>
    <t>Art. No. 087105</t>
  </si>
  <si>
    <t>https://resolver.caltech.edu/CaltechAUTHORS:20150924-105657541</t>
  </si>
  <si>
    <t>10.1063/1.4928896</t>
  </si>
  <si>
    <t>1070-6631</t>
  </si>
  <si>
    <t>@article{flinois2015optimal,           pages = {Art. No. 087105},         journal = {Physics of Fluids},       publisher = {American Institute of Physics},          number = {8},           month = {August},          author = {Thibault L. B. Flinois and Tim Colonius},          volume = {27},            note = {{\copyright} 2015 AIP Publishing LLC.Received 2 February 2015; accepted 6 August 2015; published online 25 August 2015.},            year = {2015},           title = {Optimal control of circular cylinder wakes using long control horizons},             url = {https://resolver.caltech.edu/CaltechAUTHORS:20150924-105657541},        abstract = {The classical problem of suppressing vortex shedding in the wake of a circular cylinder by using body rotation is revisited in an adjoint-based optimal control framework. The cylinder?s unsteady and fully unconstrained rotation rate is optimized at Reynolds numbers between 75 and 200 and over horizons that are longer than in previous studies, where they are typically of the order of a vortex shedding period or shorter. In the best configuration, the drag is reduced by 19\%, the vortex shedding is effectively suppressed, and this low drag state is maintained with minimal cylinder rotation after transients. Unlike open-loop control, the optimal control is shown to maintain a specific phase relationship between the actuation and the shedding in order to stabilize the wake. A comparison is also given between the performance of optimizations for different Reynolds numbers, cost functions, and horizon lengths. It is shown that the long horizons used are necessary in order to stabilize the vortex shedding efficiently.}}</t>
  </si>
  <si>
    <t>uzun2015spatial</t>
  </si>
  <si>
    <t>Uzun, Ali/Alvi, Farrukh S./Colonius, Tim/Hussaini, M. Yousuff</t>
  </si>
  <si>
    <t>Spatial Stability Analysis of Subsonic Jets Modified for Low-Frequency Noise Reduction</t>
  </si>
  <si>
    <t>This study performs a spatial stability analysis of several jets that have previously been investigated in terms of their noise radiation. The cases include a round jet and two chevron nozzle jets with varying penetration angle. The instability wave evolution in the near-nozzle region is examined to seek for clues as to how and why the mean flow azimuthal inhomogeneity introduced by chevrons modifies the low-frequency noise component. A biglobal stability analysis is performed to determine the most unstable modes on an initial plane. The downstream evolution of the most unstable modes is then computed via three-dimensional parabolized stability equations. The azimuthal mean flow inhomogeneity introduced by chevrons is found to modify instability wave growth rates and phase speeds. Findings indicate that the near-field hydrodynamic pressure oscillations of round jet instability modes are suppressed by chevron jets. For the same modal excitation amplitude at the inlet, the two chevron jets generate considerably lower pressure fluctuations than the round jet. It is also shown that the chevron jet with the lowest hydrodynamic pressure fluctuation levels is the jet with the lowest far-field low-frequency noise output among the three jets.</t>
  </si>
  <si>
    <t>2335-2358</t>
  </si>
  <si>
    <t>https://resolver.caltech.edu/CaltechAUTHORS:20150814-110653004</t>
  </si>
  <si>
    <t>Florida Center for Advanced Aero-Propulsion/Army Research Office (ARO)/Air Force Office of Scientific Research (AFOSR)/NSF</t>
  </si>
  <si>
    <t>TG-MCA06N043</t>
  </si>
  <si>
    <t>10.2514/1.J053719</t>
  </si>
  <si>
    <t>@article{uzun2015spatial,           pages = {2335--2358},         journal = {AIAA Journal},       publisher = {AIAA},          number = {8},           month = {August},          author = {Ali Uzun and Farrukh S. Alvi and Tim Colonius and M. Yousuff Hussaini},          volume = {53},            note = {{\copyright} 2015 by the authors. Published by the American Institute of Aeronautics and Astronautics, Inc., with permission.Received 25 June 2014; revision received 30 March 2015; accepted for publication 1 April 2015; published online 20 May 2015. This work was supported by the Florida Center for Advanced Aero-Propulsion. This work was also supported partially by grants from the U.S. Army Research Office and the U.S. Air Force Office of Scientific Research. Some of the work was carried out while the first and the last authors visited the third author at the California Institute of Technology on several occasions. We acknowledge useful discussions with Aniruddha Sinha and Kristjan Gudmundsson during the course of this work. We thank both Philip Morris and graduate student Brian Davis for providing the data from their stability analysis calculations for comparison with our results. This work was also supported in part by the National Science Foundation through Extreme Science and Engineering Discovery Environment (XSEDE) resources provided by the National Institute for Computational Sciences (NICS) under grant TG-MCA06N043. The computations used NICS Cray XT5 System Kraken and the Department of Defense High Performance Computing Modernization Program supercomputers.},            year = {2015},           title = {Spatial Stability Analysis of Subsonic Jets Modified for Low-Frequency Noise Reduction},             url = {https://resolver.caltech.edu/CaltechAUTHORS:20150814-110653004},        abstract = {This study performs a spatial stability analysis of several jets that have previously been investigated in terms of their noise radiation. The cases include a round jet and two chevron nozzle jets with varying penetration angle. The instability wave evolution in the near-nozzle region is examined to seek for clues as to how and why the mean flow azimuthal inhomogeneity introduced by chevrons modifies the low-frequency noise component. A biglobal stability analysis is performed to determine the most unstable modes on an initial plane. The downstream evolution of the most unstable modes is then computed via three-dimensional parabolized stability equations. The azimuthal mean flow inhomogeneity introduced by chevrons is found to modify instability wave growth rates and phase speeds. Findings indicate that the near-field hydrodynamic pressure oscillations of round jet instability modes are suppressed by chevron jets. For the same modal excitation amplitude at the inlet, the two chevron jets generate considerably lower pressure fluctuations than the round jet. It is also shown that the chevron jet with the lowest hydrodynamic pressure fluctuation levels is the jet with the lowest far-field low-frequency noise output among the three jets.}}</t>
  </si>
  <si>
    <t>meng2015numerical</t>
  </si>
  <si>
    <t>Meng, J. C./Colonius, T.</t>
  </si>
  <si>
    <t>Numerical simulations of the early stages of high-speed droplet breakup</t>
  </si>
  <si>
    <t>Shock Waves</t>
  </si>
  <si>
    <t>Experiments reported in the literature are reproduced  using numerical simulations to investigate the early  stages of the breakup of water cylinders in the flow behind  normal shocks. Qualitative features of breakup observed in  the numerical results, such as the initial streamwise flattening of the cylinder and the formation of tips at its periphery, support previous experimental observations of stripping breakup. Additionally, the presence of a transitory recirculation region at the cylinder’s equator and a persistent upstream jet in the wake is noted and discussed. Within the uncertainties inherent to the different methods used to extract measurements from experimental and numerical results, comparisons with experimental data of various cylinder deformation metrics show good agreement. To study the effects of the transition between subsonic and supersonic post-shock flow, we extend the range of incident shock Mach numbers beyond those investigated by the experiments. Supersonic post-shock flow velocities are not observed to significantly alter the cylinder’s behavior, i.e., we are able to effectively collapse the drift, acceleration, and drag curves for all simulated shock Mach numbers. Using a new method that minimizes noise errors, the cylinder’s acceleration is calculated; acceleration curves for all shock Mach numbers are subsequently collapsed by scaling with the pressure ratio across the incident shock. Furthermore, we find that accounting for the cylinder’s deformed diameter in the calculation of its unsteady drag coefficient allows the drag coefficient to be approximated as a constant over the initial breakup period.</t>
  </si>
  <si>
    <t>399-414</t>
  </si>
  <si>
    <t>https://resolver.caltech.edu/CaltechAUTHORS:20150702-123336452</t>
  </si>
  <si>
    <t>10.1007/s00193-014-0546-z</t>
  </si>
  <si>
    <t>0938-1287</t>
  </si>
  <si>
    <t>@article{meng2015numerical,         journal = {Shock Waves},       publisher = {Springer},           pages = {399--414},           month = {July},       booktitle = {29th International Symposium on Shock Waves},          number = {4},          author = {J. C. Meng and T. Colonius},           title = {Numerical simulations of the early stages of high-speed droplet breakup},            year = {2015},            note = {{\copyright} 2014 Springer-Verlag Berlin Heidelberg. Received: 10 March 2014. Revised: 9 June 2014. Accepted: 28 November 2014. Published online: 20 December 2014.This paper is based on work that was presented at the 29thInternational Symposium on Shock Waves, Madison, Wisconsin,USA, July 14?19, 2013.We are indebted to Vedran Coralic who developed the flow solver and graciously shared the source code with us.Also, our gratitude to Guillaume Blanquart for his insight and guidance in many useful discussions.},          volume = {25},             url = {https://resolver.caltech.edu/CaltechAUTHORS:20150702-123336452},        abstract = {Experiments reported in the literature are reproducedusing numerical simulations to investigate the earlystages of the breakup of water cylinders in the flow behindnormal shocks. Qualitative features of breakup observed inthe numerical results, such as the initial streamwise flattening of the cylinder and the formation of tips at its periphery, support previous experimental observations of stripping breakup. Additionally, the presence of a transitory recirculation region at the cylinder?s equator and a persistent upstream jet in the wake is noted and discussed. Within the uncertainties inherent to the different methods used to extract measurements from experimental and numerical results, comparisons with experimental data of various cylinder deformation metrics show good agreement. To study the effects of the transition between subsonic and supersonic post-shock flow, we extend the range of incident shock Mach numbers beyond those investigated by the experiments. Supersonic post-shock flow velocities are not observed to significantly alter the cylinder?s behavior, i.e., we are able to effectively collapse the drift, acceleration, and drag curves for all simulated shock Mach numbers. Using a new method that minimizes noise errors, the cylinder?s acceleration is calculated; acceleration curves for all shock Mach numbers are subsequently collapsed by scaling with the pressure ratio across the incident shock. Furthermore, we find that accounting for the cylinder?s deformed diameter in the calculation of its unsteady drag coefficient allows the drag coefficient to be approximated as a constant over the initial breakup period.},        keywords = {Breakup; Deformation; Droplet; Shock?cylinder interaction; Stripping; Unsteady drag coefficient}}</t>
  </si>
  <si>
    <t>bres2015large</t>
  </si>
  <si>
    <t>Brès, Guillaume A./Jaunet, Vincent/Le Rallic, Maxime/Jordan, Peter/Colonius, Tim/Lele, Sanjiva K.</t>
  </si>
  <si>
    <t>Large eddy simulation for jet noise: the importance of getting the boundary layer right</t>
  </si>
  <si>
    <t>Large eddy simulations of an isothermal Mach 0.9 jet issued from a convergent-straight nozzle are performed at Reynolds number 1 × 10^6. The flow configuration and operating conditions match the companion experiment conducted at the PPRIME Institute, Poitiers. To replicate the effects of the boundary layer trip present in the experiment and to ensure a turbulent jet, localized adaptive mesh refinement, synthetic turbulence, and wall modeling are used inside the nozzle. This leads to fully turbulent nozzle-exit boundary layers and results in significant improvements for the flow field and sound predictions, compared to those obtained from the typical approach based on laminar flow assumption in the nozzle. The far-field noise spectra now match the experimental measurements to within 0.5 dB for relevant angles and frequencies. As a next step toward better understanding of turbulent jet noise, the large database collected during the simulation is currently being used for reduced order modeling and wavepacket analysis.</t>
  </si>
  <si>
    <t>https://resolver.caltech.edu/CaltechAUTHORS:20190712-112322014</t>
  </si>
  <si>
    <t>10.2514/6.2015-2535</t>
  </si>
  <si>
    <t>@inproceedings{bres2015large,       booktitle = {21st AIAA/CEAS Aeroacoustics Conference},           month = {June},       publisher = {American Institute of Aeronautics and Astronautics},            note = {{\copyright} 2015 by the authors. Published by the American Institute of Aeronautics and Astronautics, Inc., with permission. Published Online: 18 Jun 2015. The preliminary LES studies were supported by NAVAIR SBIR project, under the supervision of Dr. John T. Spyropoulos. The main calculations were carried out on CRAY XE6 machines at DoD supercomputer facilities in ERDC DSRC. P. Jordan acknowledges the support of the French National Research Agency (ANR) through the project COOLJAZZ. Part of this work was performed during the Center for Turbulence Research Summer Program 2014 at Stanford University.},            year = {2015},           title = {Large eddy simulation for jet noise: the importance of getting the boundary layer right},          author = {Guillaume A. Br{\`e}s and Vincent Jaunet and Maxime Le Rallic and Peter Jordan and Tim Colonius and Sanjiva K. Lele},        keywords = {Aeroacoustics},             url = {https://resolver.caltech.edu/CaltechAUTHORS:20190712-112322014},        abstract = {Large eddy simulations of an isothermal Mach 0.9 jet issued from a convergent-straight nozzle are performed at Reynolds number 1 {$\times$} 10{\^{ }}6. The flow configuration and operating conditions match the companion experiment conducted at the PPRIME Institute, Poitiers. To replicate the effects of the boundary layer trip present in the experiment and to ensure a turbulent jet, localized adaptive mesh refinement, synthetic turbulence, and wall modeling are used inside the nozzle. This leads to fully turbulent nozzle-exit boundary layers and results in significant improvements for the flow field and sound predictions, compared to those obtained from the typical approach based on laminar flow assumption in the nozzle. The far-field noise spectra now match the experimental measurements to within 0.5 dB for relevant angles and frequencies. As a next step toward better understanding of turbulent jet noise, the large database collected during the simulation is currently being used for reduced order modeling and wavepacket analysis.}}</t>
  </si>
  <si>
    <t>sinha2015linear</t>
  </si>
  <si>
    <t>Sinha, Aniruddha/Colonius, Tim</t>
  </si>
  <si>
    <t>Linear Stability Implications of Mean Flow Variations in Turbulent Jets Issuing from Serrated Nozzles</t>
  </si>
  <si>
    <t>Nozzle serrations or chevrons are being deployed for reducing the noise from jet engines. The turbulent mean flow field of such jets takes on a serrated character, and the linear stability eigenspectrum for such serrated mean flows determines the evolution of the coherent wavepackets that are linked to the aft angle noise radiated. In particular, the lower the growth rate and phase speed of the instability, the lower is the expected noise radiation. Here we identify four parameters of the mean flow serrations – viz. number of lobes, their protrusion, their width relative of overall circumference, and the average thickness of the shear layer. These four parameters are systematically varied to synthesize a family of mean flow profiles. The corresponding stability analyses indicate the following trends. As expected from results for round jets, the average shear layer thickness has an inverse effect on both growth rate and phase speed. Deeper penetration and higher number of lobes reduce the growth rate of the relevant instability while mildly enhancing its phase speed. The relative width of the lobes do not appear to be a relevant parameter. These theoretical trends are supported by noise measurements in the parametric study on chevron nozzles performed at NASA.</t>
  </si>
  <si>
    <t>https://resolver.caltech.edu/CaltechAUTHORS:20190712-112322917</t>
  </si>
  <si>
    <t>Indian Institute of Technology Bombay</t>
  </si>
  <si>
    <t>10.2514/6.2015-3125</t>
  </si>
  <si>
    <t>@inproceedings{sinha2015linear,       booktitle = {21st AIAA/CEAS Aeroacoustics Conference},           month = {June},       publisher = {American Institute of Aeronautics and Astronautics},            note = {{\copyright} 2015 by Aniruddha Sinha and Tim Colonius. Published by the American Institute of Aeronautics and Astronautics, Inc., with permission. Published Online: 18 Jun 2015. AS acknowledges support from Industrial Research and Consultancy Center of Indian Institute of Technology Bombay, via the seed grant program. The authors benefited from interactions with Andr{\'e} Cavalieri, Francisco Laj{\'u}s Jr. and Peter Jordan.},           title = {Linear Stability Implications of Mean Flow Variations in Turbulent Jets Issuing from Serrated Nozzles},            year = {2015},          author = {Aniruddha Sinha and Tim Colonius},             url = {https://resolver.caltech.edu/CaltechAUTHORS:20190712-112322917},        abstract = {Nozzle serrations or chevrons are being deployed for reducing the noise from jet engines. The turbulent mean flow field of such jets takes on a serrated character, and the linear stability eigenspectrum for such serrated mean flows determines the evolution of the coherent wavepackets that are linked to the aft angle noise radiated. In particular, the lower the growth rate and phase speed of the instability, the lower is the expected noise radiation. Here we identify four parameters of the mean flow serrations ? viz. number of lobes, their protrusion, their width relative of overall circumference, and the average thickness of the shear layer. These four parameters are systematically varied to synthesize a family of mean flow profiles. The corresponding stability analyses indicate the following trends. As expected from results for round jets, the average shear layer thickness has an inverse effect on both growth rate and phase speed. Deeper penetration and higher number of lobes reduce the growth rate of the relevant instability while mildly enhancing its phase speed. The relative width of the lobes do not appear to be a relevant parameter. These theoretical trends are supported by noise measurements in the parametric study on chevron nozzles performed at NASA.},        keywords = {Aeroacoustics}}</t>
  </si>
  <si>
    <t>tissot2015sensitivity</t>
  </si>
  <si>
    <t>Tissot, Gilles/Zhang, Mengqi/Lajús, Francisco C., Jr./Cavalieri, André V. G./Jordan, Peter/Colonius, Tim</t>
  </si>
  <si>
    <t>Sensitivity of wavepackets in jets to non-linear effects: the role of the critical layer</t>
  </si>
  <si>
    <t>Linear instability waves, wavepackets, are key building blocks for the jet-noise problem. It has been shown in previous work that linear models correctly predict the evolution of axisymmetric wavepackets up to the end of the potential core. Beyond this station linear models fail to predict single-point statistics; they fail more broadly in the prediction of two-point properties such as coherence; and their underprediction of the radiated noise is believed to be associated with these errors. Non-linearity is the likely missing piece. But how might it be incorporated? What are the essential underlying mechanisms? Might it be amenable to a reduced-order modelling methodology? The work described in this paper is concerned with these questions. The non-linear interactions are considered as an "external" harmonic forcing of the standard linear model; the forcing can be viewed as comprising those Fourier components of the non-linear term of the Navier-Stokes equations which are most amplified by the linear wavepackets.     This modelling framework is explored using three complementary problems in which we try to understand the relationship between "external" forcing, linear system and flow response. The response of an incompressible, two-dimensional, locally parallel, shear-flow to direct, spatially localised, harmonic forcing is first considered. A resolvant analysis is then performed, again in a locally parallel context, both for the incompressible, 2D problem and for a compressible axisymmetric shear-flow where the mean flow is taken from experiments. Finally, in order to incorporate the slow axial variation of the real jet, a novel approach is considered where 4D-Var data assimilation is applied using experimental data and the Parabolised Stability Equations (PSE-4D-Var). The objective of this third, data-driven, approach is to search for an optimal forcing that might improve the match between wavepaket solutions and measurements.     In all of the problems considered the critical layer, where the phase speed of the wave is equal to the local mean velocity, is found to be relevant. It is at this point that the sensitivity of the linear waves to non-linearity is greatest. In the 2D, incompressible, problem the largest response is produced when the flow is forced in the vicinity of the critical layer. The resolvant analyses show optimal forcing modes that peak on the critical layer and the optimal response modes have a critical-layer structure. The PSE-4D-Var approach shows highest sensitivity near the critical layer. Furthermore, the structure of the forced perturbations are tilted in a manner that suggests an Orr-like mechanism.    The ensemble of results suggest that the critical layer may play a central role in the modelling of wavepackets in subsonic turbulent jets, and indeed may be the key to remedying the deficiencies evoked above.</t>
  </si>
  <si>
    <t>https://resolver.caltech.edu/CaltechAUTHORS:20190712-112322634</t>
  </si>
  <si>
    <t>Science Without Borders/Agence Nationale pour la Recherche (ANR)/Fondation Université Poitiers</t>
  </si>
  <si>
    <t>A073/2013/COOLJAZZ</t>
  </si>
  <si>
    <t>10.2514/6.2015-2218</t>
  </si>
  <si>
    <t>@inproceedings{tissot2015sensitivity,          author = {Gilles Tissot and Mengqi Zhang and Francisco C., Jr. Laj{\'u}s and Andr{\'e} V. G. Cavalieri and Peter Jordan and Tim Colonius},            note = {{\copyright} 2012 by the authors. Published by the American Institute of Aeronautics and Astronautics, Inc. with permission. Published Online: 18 Jun 2015. This work was supported by the program Science Without Borders (project A073/2013), the ANR project COOLJAZZ and through fundings from the Fondation Universit{\'e} de Poitiers.},           title = {Sensitivity of wavepackets in jets to non-linear effects: the role of the critical layer},            year = {2015},       publisher = {American Institute of Aeronautics and Astronautics},       booktitle = {21st AIAA/CEAS Aeroacoustics Conference},           month = {June},        keywords = {Aeroacoustics},        abstract = {Linear instability waves, wavepackets, are key building blocks for the jet-noise problem. It has been shown in previous work that linear models correctly predict the evolution of axisymmetric wavepackets up to the end of the potential core. Beyond this station linear models fail to predict single-point statistics; they fail more broadly in the prediction of two-point properties such as coherence; and their underprediction of the radiated noise is believed to be associated with these errors. Non-linearity is the likely missing piece. But how might it be incorporated? What are the essential underlying mechanisms? Might it be amenable to a reduced-order modelling methodology? The work described in this paper is concerned with these questions. The non-linear interactions are considered as an "external" harmonic forcing of the standard linear model; the forcing can be viewed as comprising those Fourier components of the non-linear term of the Navier-Stokes equations which are most amplified by the linear wavepackets. This modelling framework is explored using three complementary problems in which we try to understand the relationship between "external" forcing, linear system and flow response. The response of an incompressible, two-dimensional, locally parallel, shear-flow to direct, spatially localised, harmonic forcing is first considered. A resolvant analysis is then performed, again in a locally parallel context, both for the incompressible, 2D problem and for a compressible axisymmetric shear-flow where the mean flow is taken from experiments. Finally, in order to incorporate the slow axial variation of the real jet, a novel approach is considered where 4D-Var data assimilation is applied using experimental data and the Parabolised Stability Equations (PSE-4D-Var). The objective of this third, data-driven, approach is to search for an optimal forcing that might improve the match between wavepaket solutions and measurements. In all of the problems considered the critical layer, where the phase speed of the wave is equal to the local mean velocity, is found to be relevant. It is at this point that the sensitivity of the linear waves to non-linearity is greatest. In the 2D, incompressible, problem the largest response is produced when the flow is forced in the vicinity of the critical layer. The resolvant analyses show optimal forcing modes that peak on the critical layer and the optimal response modes have a critical-layer structure. The PSE-4D-Var approach shows highest sensitivity near the critical layer. Furthermore, the structure of the forced perturbations are tilted in a manner that suggests an Orr-like mechanism.The ensemble of results suggest that the critical layer may play a central role in the modelling of wavepackets in subsonic turbulent jets, and indeed may be the key to remedying the deficiencies evoked above.},             url = {https://resolver.caltech.edu/CaltechAUTHORS:20190712-112322634}}</t>
  </si>
  <si>
    <t>towne2015stochastic</t>
  </si>
  <si>
    <t>Towne, Aaron/Colonius, Tim/Jordan, Peter/Cavalieri, André/Brès, Guillaume A.</t>
  </si>
  <si>
    <t>Stochastic and nonlinear forcing of wavepackets in a Mach 0.9 jet</t>
  </si>
  <si>
    <t>Recent studies have shown that while linear wavepacket models accurately reproduce experimentally observed, low azimuthal-wavenumber pressure fluctuations in the near field of turbulent jets, they significantly under-predict the intensity of the acoustic radiation produced in the subsonic case. In a linear context, "jittering" of the wavepackets, which can arise due to both stochastic and nonlinear interactions that force the wavepackets, has been hypothesized as a mechanism by which the radiation efficiency of wavepackets is greatly increased. We use data from a carefully validated large-eddy-simulation of a Mach 0.9 turbulent jet to explore this hypothesis. We analyze the LES data in frequency space using windowed segments of a set of snapshots spanning two thousand acoustic time units. We apply the linearized Navier-Stokes operator to this data in order to compute the non-linear forcing field that occurred in the LES simulations, and propose several techniques for educing the relation between the forcing and the observed flow fields. In particular, we employ empirical techniques to identify high energy modes (via proper orthogonal decomposition) in both the flow and acoustic fields, as well as a set of empirical resolvent modes that maximize either the gain between the forcing and flow fields, or the gain between the forcing and acoustic fields. The high gain modes are similar to the high energy modes in both cases, suggesting that the forcing fields are nearly uncorrelated in each realization. Both flow and acoustic fields appear to be driven by largely incoherent forcing corresponding to turbulence in the region of strong shear and, in particular, close to the critical layer. With the caveat that we have thus far only analyzed the axisymmetric mode of the disturbance fields, the results suggest that accurate linear wavepacket models that capture both the coherent flow and acoustic fields can be constructed if appropriate parameterizations of the stochastic forcing can be found, i.e. such forcings will excite the high gain modes to produce the observed coherent structures in both the near and far field.</t>
  </si>
  <si>
    <t>https://resolver.caltech.edu/CaltechAUTHORS:20190712-112322227</t>
  </si>
  <si>
    <t>10.2514/6.2015-2217</t>
  </si>
  <si>
    <t>@inproceedings{towne2015stochastic,       booktitle = {21st AIAA/CEAS Aeroacoustics Conference},           month = {June},       publisher = {American Institute of Aeronautics and Astronautics},            note = {{\copyright} 2015 American Institute of Aeronautics and Astronautics. Published Online: 18 Jun 2015. We are grateful for support from the Center for Turbulence Research at Stanford University where a preliminary version of this analysis was performed during the 2014 Summer Program. TC and AT acknowledge earlier support of our jet noise work by the Office of Naval Research under contract N0014-11-1-0753. We would also like to thank Profs. Sanjiva Lele and Joseph Nichols for helpful discussions on this research.},           title = {Stochastic and nonlinear forcing of wavepackets in a Mach 0.9 jet},            year = {2015},          author = {Aaron Towne and Tim Colonius and Peter Jordan and Andr{\'e} Cavalieri and Guillaume A. Br{\`e}s},        keywords = {Aeroacoustics},             url = {https://resolver.caltech.edu/CaltechAUTHORS:20190712-112322227},        abstract = {Recent studies have shown that while linear wavepacket models accurately reproduce experimentally observed, low azimuthal-wavenumber pressure fluctuations in the near field of turbulent jets, they significantly under-predict the intensity of the acoustic radiation produced in the subsonic case. In a linear context, "jittering" of the wavepackets, which can arise due to both stochastic and nonlinear interactions that force the wavepackets, has been hypothesized as a mechanism by which the radiation efficiency of wavepackets is greatly increased. We use data from a carefully validated large-eddy-simulation of a Mach 0.9 turbulent jet to explore this hypothesis. We analyze the LES data in frequency space using windowed segments of a set of snapshots spanning two thousand acoustic time units. We apply the linearized Navier-Stokes operator to this data in order to compute the non-linear forcing field that occurred in the LES simulations, and propose several techniques for educing the relation between the forcing and the observed flow fields. In particular, we employ empirical techniques to identify high energy modes (via proper orthogonal decomposition) in both the flow and acoustic fields, as well as a set of empirical resolvent modes that maximize either the gain between the forcing and flow fields, or the gain between the forcing and acoustic fields. The high gain modes are similar to the high energy modes in both cases, suggesting that the forcing fields are nearly uncorrelated in each realization. Both flow and acoustic fields appear to be driven by largely incoherent forcing corresponding to turbulence in the region of strong shear and, in particular, close to the critical layer. With the caveat that we have thus far only analyzed the axisymmetric mode of the disturbance fields, the results suggest that accurate linear wavepacket models that capture both the coherent flow and acoustic fields can be constructed if appropriate parameterizations of the stochastic forcing can be found, i.e. such forcings will excite the high gain modes to produce the observed coherent structures in both the near and far field.}}</t>
  </si>
  <si>
    <t>sherrit2015fluid</t>
  </si>
  <si>
    <t>Sherrit, Stewart/Lee, Hyeong Jae/Walkemeyer, Phillip/Winn, Tyler/Tosi, Luis Phillipe/Colonius, Tim</t>
  </si>
  <si>
    <t>Fluid flow nozzle energy harvesters</t>
  </si>
  <si>
    <t>Power generation schemes that could be used downhole in an oil well to produce about 1 Watt average power with long-life (decades) are actively being developed. A variety of proposed energy harvesting schemes could be used to extract energy from this environment but each of these has their own limitations that limit their practical use. Since vibrating piezoelectric structures are solid state and can be driven below their fatigue limit, harvesters based on these structures are capable of operating for very long lifetimes (decades); thereby, possibly overcoming a principle limitation of existing technology based on rotating turbo-machinery. An initial survey [1] identified that spline nozzle configurations can be used to excite a vibrating piezoelectric structure in such a way as to convert the abundant flow energy into useful amounts of electrical power. This paper presents current flow energy harvesting designs and experimental results of specific spline nozzle/ bimorph design configurations which have generated suitable power per nozzle at or above well production analogous flow rates. Theoretical models for non-dimensional analysis and constitutive electromechanical model are also presented in this paper to optimize the flow harvesting system.</t>
  </si>
  <si>
    <t>Art. No. 943507</t>
  </si>
  <si>
    <t>https://resolver.caltech.edu/CaltechAUTHORS:20180713-131155883</t>
  </si>
  <si>
    <t>10.1117/12.2084574</t>
  </si>
  <si>
    <t>@incollection{sherrit2015fluid,          author = {Stewart Sherrit and Hyeong Jae Lee and Phillip Walkemeyer and Tyler Winn and Luis Phillipe Tosi and Tim Colonius},          editor = {Jerome P. Lynch and Kon-Well Wang and Hoon Sohn},         address = {Bellingham, WA},            note = {{\copyright} 2015 Society of Photo-Optical Instrumentation Engineers (SPIE). The research at the Jet Propulsion Laboratory (JPL), a division of the California Institute of Technology, was carried out under a contract with the National Aeronautics Space Agency (NASA). Reference herein to any specific commercial product, process, or service by trade name, trademark, manufacturer, or otherwise, does not constitute or imply its endorsement by the United States Government or the Jet Propulsion Laboratory, California Institute of Technology.},           title = {Fluid flow nozzle energy harvesters},            year = {2015},           pages = {Art. No. 943507},          series = {Proceedings of SPIE},       publisher = {Society of Photo-optical Instrumentation Engineers (SPIE)},          number = {9435},       booktitle = {Sensors and Smart Structures Technologies for Civil, Mechanical, and Aerospace Systems 2015},           month = {April},             url = {https://resolver.caltech.edu/CaltechAUTHORS:20180713-131155883},        abstract = {Power generation schemes that could be used downhole in an oil well to produce about 1 Watt average power with long-life (decades) are actively being developed. A variety of proposed energy harvesting schemes could be used to extract energy from this environment but each of these has their own limitations that limit their practical use. Since vibrating piezoelectric structures are solid state and can be driven below their fatigue limit, harvesters based on these structures are capable of operating for very long lifetimes (decades); thereby, possibly overcoming a principle limitation of existing technology based on rotating turbo-machinery. An initial survey [1] identified that spline nozzle configurations can be used to excite a vibrating piezoelectric structure in such a way as to convert the abundant flow energy into useful amounts of electrical power. This paper presents current flow energy harvesting designs and experimental results of specific spline nozzle/ bimorph design configurations which have generated suitable power per nozzle at or above well production analogous flow rates. Theoretical models for non-dimensional analysis and constitutive electromechanical model are also presented in this paper to optimize the flow harvesting system.},        keywords = {Actuators, Piezoelectric Devices, Flow Energy Harvesting, bimorphs, transducers vibrators, piezoelectric power generation, fluid structure interaction}}</t>
  </si>
  <si>
    <t>colonius2015simulation</t>
  </si>
  <si>
    <t>Colonius, T./Sinha, A./Rodriguez, D./Towne, A./Liu, J./Brès, G. A./Appelö, D./Hagstrom, T.</t>
  </si>
  <si>
    <t>Simulation and Modeling of Turbulent Jet Noise</t>
  </si>
  <si>
    <t>Jet noise reduction remains an important long-range goal in commercial and military aviation. Compared with their early counterparts, modern, ultrahigh-bypass-ratio turbofans on commercial aircraft are very quiet, but ever more stringent noise regulations dictate further reductions. In addition, hearing loss by personnel and community noise issues are prompting the military to seek noise reduction on future tactical aircraft. Further increase in bypass ratio not being a practical option, military applications in particular call for nuanced approaches to noise reduction including mixing devices like chevrons or even active noise control approaches using unsteady air injection. In this paper, we briefly review some recent developments in theoretical, experimental and computational approaches to understanding the sound radiated by largescale, coherent structures in jet turbulence that might guide these noise reduction efforts.</t>
  </si>
  <si>
    <t>305-310</t>
  </si>
  <si>
    <t>https://resolver.caltech.edu/CaltechAUTHORS:20190712-112321094</t>
  </si>
  <si>
    <t>10.1007/978-3-319-14448-1_38</t>
  </si>
  <si>
    <t>@incollection{colonius2015simulation,       publisher = {Springer},          series = {ERCOFTAC Series},           pages = {305--310},           month = {January},          number = {20},       booktitle = {Direct and Large-Eddy Simulation IX},          author = {T. Colonius and A. Sinha and D. Rodriguez and A. Towne and J. Liu and G. A. Br{\`e}s and D. Appel{\"o} and T. Hagstrom},          editor = {Jochen Fr{\"o}hlich and Hans Kuerten and Bernard J. Geurts and Vincenzo Armenio},            year = {2015},           title = {Simulation and Modeling of Turbulent Jet Noise},            note = {{\copyright} 2015 Springer. First Online: 28 January 2015.},         address = {Switzerland},        keywords = {Large Eddy Simulation; Proper Orthogonal Decomposition; Linear Stability Theory; Active Noise Control; Parabolized Stability Equation },             url = {https://resolver.caltech.edu/CaltechAUTHORS:20190712-112321094},        abstract = {Jet noise reduction remains an important long-range goal in commercial and military aviation. Compared with their early counterparts, modern, ultrahigh-bypass-ratio turbofans on commercial aircraft are very quiet, but ever more stringent noise regulations dictate further reductions. In addition, hearing loss by personnel and community noise issues are prompting the military to seek noise reduction on future tactical aircraft. Further increase in bypass ratio not being a practical option, military applications in particular call for nuanced approaches to noise reduction including mixing devices like chevrons or even active noise control approaches using unsteady air injection. In this paper, we briefly review some recent developments in theoretical, experimental and computational approaches to understanding the sound radiated by largescale, coherent structures in jet turbulence that might guide these noise reduction efforts.}}</t>
  </si>
  <si>
    <t>choi2015surging</t>
  </si>
  <si>
    <t>Choi, Jeesoon/Colonius, Tim/Williams, David R.</t>
  </si>
  <si>
    <t>Surging and plunging oscillations of an airfoil at low Reynolds number</t>
  </si>
  <si>
    <t>We investigate the forces and unsteady flow structures associated with harmonic oscillations of an airfoil in the streamwise (surging) and transverse (plunging) directions in two-dimensional simulations at low Reynolds number. For the surging case, we show that there are specific frequencies where the wake instability synchronizes with the unsteady motion of the airfoil, leading to significant changes in the mean forces. Resonant behaviour of the time-averaged forces is observed near the vortex shedding frequency and its subharmonic; the behaviour is reminiscent of the dynamics of the generic nonlinear oscillator known as the Arnol’d tongue or the resonance horn. Below the wake instability frequency, there are two regimes where the fluctuating forces are amplified and attenuated, respectively. A detailed study of the flow structures associated with leading-edge vortex (LEV) growth and detachment are used to relate this behaviour with the LEV acting either in phase with the quasi-steady component of the forces for the amplification case, or out of phase for the attenuation case. Comparisons with wind tunnel measurements show that phenomenologically similar dynamics occur at higher Reynolds number. Finally, we show that qualitatively similar phenomena occur during both surging and plunging.</t>
  </si>
  <si>
    <t>237-253</t>
  </si>
  <si>
    <t>https://resolver.caltech.edu/CaltechAUTHORS:20150420-134149863</t>
  </si>
  <si>
    <t>10.1017/jfm.2014.674</t>
  </si>
  <si>
    <t>@article{choi2015surging,          volume = {763},            note = {{\copyright} 2014 Cambridge University Press.Received 23 May 2014; revised 17 November 2014; accepted 18 November 2014; first published online 15 December 2014.This work was supported by the Air Force Office of Scientific Research (FA950-09-1-0189).},           title = {Surging and plunging oscillations of an airfoil at low Reynolds number},            year = {2015},          author = {Jeesoon Choi and Tim Colonius and David R. Williams},           month = {January},           pages = {237--253},         journal = {Journal of Fluid Mechanics},       publisher = {Cambridge University Press},        abstract = {We investigate the forces and unsteady flow structures associated with harmonic oscillations of an airfoil in the streamwise (surging) and transverse (plunging) directions in two-dimensional simulations at low Reynolds number. For the surging case, we show that there are specific frequencies where the wake instability synchronizes with the unsteady motion of the airfoil, leading to significant changes in the mean forces. Resonant behaviour of the time-averaged forces is observed near the vortex shedding frequency and its subharmonic; the behaviour is reminiscent of the dynamics of the generic nonlinear oscillator known as the Arnol?d tongue or the resonance horn. Below the wake instability frequency, there are two regimes where the fluctuating forces are amplified and attenuated, respectively. A detailed study of the flow structures associated with leading-edge vortex (LEV) growth and detachment are used to relate this behaviour with the LEV acting either in phase with the quasi-steady component of the forces for the amplification case, or out of phase for the attenuation case. Comparisons with wind tunnel measurements show that phenomenologically similar dynamics occur at higher Reynolds number. Finally, we show that qualitatively similar phenomena occur during both surging and plunging.},             url = {https://resolver.caltech.edu/CaltechAUTHORS:20150420-134149863},        keywords = {aerodynamics, separated flows, vortex dynamics}}</t>
  </si>
  <si>
    <t>rodriguez2015study</t>
  </si>
  <si>
    <t>Rodríguez, Daniel/Cavalieri, André V. G./Colonius, Tim/Jordan, Peter</t>
  </si>
  <si>
    <t>A study of linear wavepacket models for subsonic turbulent jets using local eigenmode decomposition of PIV data</t>
  </si>
  <si>
    <t>European Journal of Mechanics B/Fluids</t>
  </si>
  <si>
    <t>Locally-parallel linear stability theory (LST) of jet velocity profiles is revisited to study the evolution of the wavepackets and the manner in which the parabolized stability equations (PSE) approach models them. An adjoint-based eigenmode decomposition technique is used to project cross-sectional velocity profiles measured using time-resolved p@article image velocimetry (PIV) on the different families of eigenmodes present in the LST eigenspectrum. Attention is focused on the evolution of the Kelvin–Helmholtz (K–H) eigenmode and the projection of experimental fluctuations on it, since in subsonic jets the inflectional K–H instability is the only possible mechanism for linear amplification of the large-scale fluctuations, and governs the wavepacket evolution. Comparisons of the fluctuations extracted by projection onto K–H eigenmode with PSE solutions and PIV measurements are made. We show that the jet can be divided into three main regions, classified with respect to the LST eigenspectrum. Near the jet exit, there is significant amplification of the K–H mode; the PSE solution is shown to comprise almost exclusively the K–H mode, and the agreement with experiments shows that the evolution of this mode dominates the near-nozzle fluctuations. For downstream positions, the Kelvin–Helmholtz mode becomes stable and eventually merges with other branches of the eigenspectrum. The comparison between PSE, experiment and the projection onto the K–H mode for downstream positions suggests that the mechanism of saturation and decay of wavepackets is related to a combination of several marginally stable modes, which is reasonably well modeled by linear PSE, but cannot be obtained in the usual application of locally-parallel stability dealing exclusively with the K–H mode. In addition, the projection of empirical data on the K–H eigenmode at a near-nozzle cross-section is shown to be a well-founded method for the determination of the amplitudes of the linear wavepacket models.</t>
  </si>
  <si>
    <t>308-321</t>
  </si>
  <si>
    <t>https://resolver.caltech.edu/CaltechAUTHORS:20150217-092612513</t>
  </si>
  <si>
    <t>Marie Curie Fellowship</t>
  </si>
  <si>
    <t>10.1016/j.euromechflu.2014.03.004</t>
  </si>
  <si>
    <t>0997-7546</t>
  </si>
  <si>
    <t>@article{rodriguez2015study,         journal = {European Journal of Mechanics B/Fluids},       publisher = {Elsevier},           pages = {308--321},           month = {January},          author = {Daniel Rodr{\'i}guez and Andr{\'e} V. G. Cavalieri and Tim Colonius and Peter Jordan},           title = {A study of linear wavepacket models for subsonic turbulent jets using local eigenmode decomposition of PIV data},            year = {2015},            note = {{\copyright} 2014 Elsevier Masson SAS.Available online 22 March 2014.We thank Drs. Kristjan Gudmundsson, Arnab Samanta andAniruddha Sinha for their contributions on the development of thePSE code and Carine Fourment-Cazenave, Patrick Braud and Dr.Jo{\"e}l Delville for their work during the experiments. The work ofD. Rodr{\'i}guez was supported by the European Union Marie CurieCOFUND programme.},          volume = {49},        keywords = {Turbulent jets; Stability of nonparallel flow; Normal modes},        abstract = {Locally-parallel linear stability theory (LST) of jet velocity profiles is revisited to study the evolution of the wavepackets and the manner in which the parabolized stability equations (PSE) approach models them. An adjoint-based eigenmode decomposition technique is used to project cross-sectional velocity profiles measured using time-resolved p@article image velocimetry (PIV) on the different families of eigenmodes present in the LST eigenspectrum. Attention is focused on the evolution of the Kelvin?Helmholtz (K?H) eigenmode and the projection of experimental fluctuations on it, since in subsonic jets the inflectional K?H instability is the only possible mechanism for linear amplification of the large-scale fluctuations, and governs the wavepacket evolution. Comparisons of the fluctuations extracted by projection onto K?H eigenmode with PSE solutions and PIV measurements are made. We show that the jet can be divided into three main regions, classified with respect to the LST eigenspectrum. Near the jet exit, there is significant amplification of the K?H mode; the PSE solution is shown to comprise almost exclusively the K?H mode, and the agreement with experiments shows that the evolution of this mode dominates the near-nozzle fluctuations. For downstream positions, the Kelvin?Helmholtz mode becomes stable and eventually merges with other branches of the eigenspectrum. The comparison between PSE, experiment and the projection onto the K?H mode for downstream positions suggests that the mechanism of saturation and decay of wavepackets is related to a combination of several marginally stable modes, which is reasonably well modeled by linear PSE, but cannot be obtained in the usual application of locally-parallel stability dealing exclusively with the K?H mode. In addition, the projection of empirical data on the K?H eigenmode at a near-nozzle cross-section is shown to be a well-founded method for the determination of the amplitudes of the linear wavepacket models.},             url = {https://resolver.caltech.edu/CaltechAUTHORS:20150217-092612513}}</t>
  </si>
  <si>
    <t>meng2015effects</t>
  </si>
  <si>
    <t>The Effects of Shock Strength on Droplet Breakup</t>
  </si>
  <si>
    <t>The breakup of droplets occurs in the combustion of multiphase mixtures and the atomization of liquid jets. Most experiments studying droplet breakup have used the passage of a normal shock to provide a step change to uniform flow conditions.</t>
  </si>
  <si>
    <t>1535-1540</t>
  </si>
  <si>
    <t>https://resolver.caltech.edu/CaltechAUTHORS:20170622-065228163</t>
  </si>
  <si>
    <t>10.1007/978-3-319-16838-8_120</t>
  </si>
  <si>
    <t>@incollection{meng2015effects,           pages = {1535--1540},       publisher = {Springer},       booktitle = {29th International Symposium on Shock Waves},          editor = {Ricardo Bonazza and Ranjan Devesh},          author = {Jomela C. Meng and Tim Colonius},          volume = {2},            note = {{\copyright} 2015 Springer International Publishing Switzerland.},         address = {Cham, Switzerland},            year = {2015},           title = {The Effects of Shock Strength on Droplet Breakup},             url = {https://resolver.caltech.edu/CaltechAUTHORS:20170622-065228163},        abstract = {The breakup of droplets occurs in the combustion of multiphase mixtures and the atomization of liquid jets. Most experiments studying droplet breakup have used the passage of a normal shock to provide a step change to uniform flow conditions.}}</t>
  </si>
  <si>
    <t>liska2014parallel</t>
  </si>
  <si>
    <t>A parallel fast multipole method for elliptic difference equations</t>
  </si>
  <si>
    <t>A new fast multipole formulation for solving elliptic difference equations on unbounded domains and its parallel implementation are presented. These difference equations can arise directly in the description of physical systems, e.g. crystal structures, or indirectly through the discretization of PDEs. In the analog to solving continuous inhomogeneous differential equations using Green's functions, the proposed method uses the fundamental solution of the discrete operator on an infinite grid, or lattice Green's function. Fast solutions O(N)O(N) are achieved by using a kernel-independent interpolation-based fast multipole method. Unlike other fast multipole algorithms, our approach exploits the regularity of the underlying Cartesian grid and the efficiency of FFTs to reduce the computation time. Our parallel implementation allows communications and computations to be overlapped and requires minimal global synchronization. The accuracy, efficiency, and parallel performance of the method are demonstrated through numerical experiments on the discrete 3D Poisson equation.</t>
  </si>
  <si>
    <t>76-91</t>
  </si>
  <si>
    <t>https://resolver.caltech.edu/CaltechAUTHORS:20141030-085927201</t>
  </si>
  <si>
    <t>10.1016/j.jcp.2014.07.048</t>
  </si>
  <si>
    <t>@article{liska2014parallel,       publisher = {Elsevier},         journal = {Journal of Computational Physics},           pages = {76--91},           month = {December},          author = {Sebastian Liska and Tim Colonius},            year = {2014},           title = {A parallel fast multipole method for elliptic difference equations},          volume = {278},            note = {{\copyright} 2014 Elsevier Inc.Received 18 September 2013; Received in revised form 3 July 2014; Accepted 29 July 2014; Available online 12 August 2014.},        abstract = {A new fast multipole formulation for solving elliptic difference equations on unbounded domains and its parallel implementation are presented. These difference equations can arise directly in the description of physical systems, e.g. crystal structures, or indirectly through the discretization of PDEs. In the analog to solving continuous inhomogeneous differential equations using Green's functions, the proposed method uses the fundamental solution of the discrete operator on an infinite grid, or lattice Green's function. Fast solutions O(N)O(N) are achieved by using a kernel-independent interpolation-based fast multipole method. Unlike other fast multipole algorithms, our approach exploits the regularity of the underlying Cartesian grid and the efficiency of FFTs to reduce the computation time. Our parallel implementation allows communications and computations to be overlapped and requires minimal global synchronization. The accuracy, efficiency, and parallel performance of the method are demonstrated through numerical experiments on the discrete 3D Poisson equation.},             url = {https://resolver.caltech.edu/CaltechAUTHORS:20141030-085927201},        keywords = {Fast multipole method; Fast convolution; Difference equation; Green's function; Infinite domain; Parallel computing; Discrete operator; Elliptic solver}}</t>
  </si>
  <si>
    <t>Fuster, D./Conoir, J. M./Colonius, T.</t>
  </si>
  <si>
    <t>Effect of direct bubble-bubble interactions on linear-wave propagation in bubbly liquids</t>
  </si>
  <si>
    <t>We study the influence of bubble-bubble interactions on the propagation of linear acoustic waves in bubbly liquids. Using the full model proposed by Fuster and Colonius J. Fluid Mech. 688, 253 ( 2011)], numerical simulations reveal that direct bubble-bubble interactions have an appreciable effect for frequencies above the natural resonance frequency of the average size bubble. Based on the new results, a modification of the classical wave propagation theory is proposed. The results obtained are in good agreement with previously reported experimental data where the classical linear theory systematically overpredicts the effective attenuation and phase velocity.</t>
  </si>
  <si>
    <t>Art. No.</t>
  </si>
  <si>
    <t>https://resolver.caltech.edu/CaltechAUTHORS:20150108-133817483</t>
  </si>
  <si>
    <t>Agence Nationale pour la Recherche (ANR)</t>
  </si>
  <si>
    <t>ANR-113S09-007-03</t>
  </si>
  <si>
    <t>10.1103/PhysRevE.90.063010</t>
  </si>
  <si>
    <t>1539-3755</t>
  </si>
  <si>
    <t>@article{53369,          author = {D. Fuster and J. M. Conoir and T. Colonius},            note = {{\copyright} 2014 American Physical Society. Received 3 April 2014; published 11 December 2014. This work was supported by the French National Agency for Research (ANR-113S09-007-03 ) project DiAMAN.},          volume = {90},         address = {ONE PHYSICS ELLIPSE, COLLEGE PK, MD 20740-3844 USA},            year = {2014},           title = {Effect of direct bubble-bubble interactions on linear-wave propagation in bubbly liquids},           pages = {Art. No. },         journal = {Physical Review E},       publisher = {American Physical Society},          number = {6},           month = {December},        abstract = {We study the influence of bubble-bubble interactions on the propagation of linear acoustic waves in bubbly liquids. Using the full model proposed by Fuster and Colonius J. Fluid Mech. 688, 253 ( 2011)], numerical simulations reveal that direct bubble-bubble interactions have an appreciable effect for frequencies above the natural resonance frequency of the average size bubble. Based on the new results, a modification of the classical wave propagation theory is proposed. The results obtained are in good agreement with previously reported experimental data where the classical linear theory systematically overpredicts the effective attenuation and phase velocity.},             url = {https://resolver.caltech.edu/CaltechAUTHORS:20150108-133817483}}</t>
  </si>
  <si>
    <t>Efficient jet noise models using the one-way Euler equations</t>
  </si>
  <si>
    <t>Experimental and numerical investigations have correlated large-scale coherent structures in turbulent jets with acoustic radiation to downstream angles, where sound is most intense. These structures can be modeled as linear instability modes of the turbulent mean flow. The parabolized stability equations have been successfully used to estimate the near-field evolution of these modes, but are unable to properly capture the acoustic field. We have recently developed an efficient method for calculating these linear modes that properly captures the acoustic field. The linearized Euler equations are modified such that all upstream propagating acoustic modes are removed from the operator. The resulting equations, called one-way Euler equations, can be stably and efficiently solved in the frequency domain as a spatial initial value problem in which initial perturbations are specified at the flow inlet and propagated downstream by integrating the equations. We demonstrate the accuracy and efficiency of the method by using it to model sound generation and propagation in jets. The results are compared to accurate large-eddy-simulation data for both subsonic and supersonic jets.</t>
  </si>
  <si>
    <t>2081-2081</t>
  </si>
  <si>
    <t>https://resolver.caltech.edu/CaltechAUTHORS:20190712-112322554</t>
  </si>
  <si>
    <t>10.1121/1.4899470</t>
  </si>
  <si>
    <t>@inproceedings{97117,           month = {October},       booktitle = {168th Meeting of the Acoustical Society of America},           pages = {2081--2081},            year = {2014},           title = {Efficient jet noise models using the one-way Euler equations},            note = {{\copyright} 2014 Acoustical Society of America. Published Online: 23 October 2014.},          volume = {136},          author = {Aaron Towne and Tim Colonius},        abstract = {Experimental and numerical investigations have correlated large-scale coherent structures in turbulent jets with acoustic radiation to downstream angles, where sound is most intense. These structures can be modeled as linear instability modes of the turbulent mean flow. The parabolized stability equations have been successfully used to estimate the near-field evolution of these modes, but are unable to properly capture the acoustic field. We have recently developed an efficient method for calculating these linear modes that properly captures the acoustic field. The linearized Euler equations are modified such that all upstream propagating acoustic modes are removed from the operator. The resulting equations, called one-way Euler equations, can be stably and efficiently solved in the frequency domain as a spatial initial value problem in which initial perturbations are specified at the flow inlet and propagated downstream by integrating the equations. We demonstrate the accuracy and efficiency of the method by using it to model sound generation and propagation in jets. The results are compared to accurate large-eddy-simulation data for both subsonic and supersonic jets.},             url = {https://resolver.caltech.edu/CaltechAUTHORS:20190712-112322554},        keywords = {Fluid jets; Auditory system; Fluid dynamics; Acoustic phenomena; Acoustic noise; Supersonic jets; Acoustics; Turbulence simulations; Sound generation; Acoustic field}}</t>
  </si>
  <si>
    <t>Coralic, Vedran/Colonius, Tim</t>
  </si>
  <si>
    <t>Modeling vascular injury due to shock-induced bubble collapse in lithotripsy</t>
  </si>
  <si>
    <t>Shock-induced collapse (SIC) of preexisting bubbles is investigated as a potential mechanism for vascular injury in shockwave lithotripsy (SWL). Preexisting bubbles exist under normal physiological conditions and grow larger and more numerous with ongoing treatment. We compute the three-dimensional SIC of a bubble using the multi-component Euler equations, and determine the resulting three-dimensional finite-strain deformation field in the material surrounding the collapsing bubble. We propose a criterion for vessel rupture and estimate the minimum bubble size, across clinical SWL pressures, which could result in rupture of microvasculature. Post-processing of the results and comparison to viscoelastic models for spherical bubble dynamics demonstrate that our results are insensitive to a wide range of estimated viscoelastic tissue properties during the collapse phase. During the jetting phase, however, viscoelastic effects are non-negligible. The minimum bubble size required to rupture a vessel is then estimated by adapting a previous model for the jet’s penetration depth as a function of tissue viscosity.</t>
  </si>
  <si>
    <t>https://resolver.caltech.edu/CaltechAUTHORS:20190712-112321008</t>
  </si>
  <si>
    <t>10.1121/1.4899946</t>
  </si>
  <si>
    <t>@inproceedings{97103,          author = {Vedran Coralic and Tim Colonius},            year = {2014},           title = {Modeling vascular injury due to shock-induced bubble collapse in lithotripsy},          volume = {136},            note = {{\copyright} 2014 Acoustical Society of America. Published Online: 23 October 2014.},           pages = {2192},           month = {October},       booktitle = {168th Meeting of the Acoustical Society of America},             url = {https://resolver.caltech.edu/CaltechAUTHORS:20190712-112321008},        abstract = {Shock-induced collapse (SIC) of preexisting bubbles is investigated as a potential mechanism for vascular injury in shockwave lithotripsy (SWL). Preexisting bubbles exist under normal physiological conditions and grow larger and more numerous with ongoing treatment. We compute the three-dimensional SIC of a bubble using the multi-component Euler equations, and determine the resulting three-dimensional finite-strain deformation field in the material surrounding the collapsing bubble. We propose a criterion for vessel rupture and estimate the minimum bubble size, across clinical SWL pressures, which could result in rupture of microvasculature. Post-processing of the results and comparison to viscoelastic models for spherical bubble dynamics demonstrate that our results are insensitive to a wide range of estimated viscoelastic tissue properties during the collapse phase. During the jetting phase, however, viscoelastic effects are non-negligible. The minimum bubble size required to rupture a vessel is then estimated by adapting a previous model for the jet?s penetration depth as a function of tissue viscosity.},        keywords = {Diseases and conditions; Fluid dynamics; Shock waves; Bubble dynamics; Viscoelastic effect; Medical diagnosis}}</t>
  </si>
  <si>
    <t>Colonius, Tim/Towne, Aaron/Schlinker, Robert H./Reba, Ramons A./Shannon, Dan</t>
  </si>
  <si>
    <t>Active control of noise from hot, supersonic turbulent jets</t>
  </si>
  <si>
    <t>We report on an experimental and reduced-order modeling study aimed at reducing mixing noise in hot supersonic jets relevant to military aircraft. A spinning valve is used to modulate four injection nozzles near the main jet nozzle lip over a range of frequencies and mass flow rates. Diagnostics include near-, mid-, and far-field microphone arrays aimed at measuring the effect of actuation on the near-field turbulent wavepacket structures and their correlation with mixing noise. The actuators provide more than 4 dB noise reduction at peak frequencies in the aft arc, and up to 2 dB reduction in OASPL. Experiments are performed to contrast the performance of steady and unsteady blowing with different amplitudes. The results to date suggest that the noise reduction is primarily associated with attenuated wave packet activity associated with the rapidly thickened shear layers that occur with both steady and unsteady blowing. Mean flow surveys are also preformed and serve as inputs to reduced-order models for the wave packets based on parabolized stability equations. These models are in turn used to corroborate the experimental evidence suggesting mechanisms of noise suppression in the actuated flow.</t>
  </si>
  <si>
    <t>https://resolver.caltech.edu/CaltechAUTHORS:20190712-112320906</t>
  </si>
  <si>
    <t>10.1121/1.4899469</t>
  </si>
  <si>
    <t>@inproceedings{97102,       booktitle = {168th Meeting of the Acoustical Society of America},           month = {October},           pages = {2080},          volume = {136},            note = {{\copyright} 2014  Society of America.Published Online: 23 October 2014.},           title = {Active control of noise from hot, supersonic turbulent jets},            year = {2014},          author = {Tim Colonius and Aaron Towne and Robert H. Schlinker and Ramons A. Reba and Dan Shannon},        abstract = {We report on an experimental and reduced-order modeling study aimed at reducing mixing noise in hot supersonic jets relevant to military aircraft. A spinning valve is used to modulate four injection nozzles near the main jet nozzle lip over a range of frequencies and mass flow rates. Diagnostics include near-, mid-, and far-field microphone arrays aimed at measuring the effect of actuation on the near-field turbulent wavepacket structures and their correlation with mixing noise. The actuators provide more than 4 dB noise reduction at peak frequencies in the aft arc, and up to 2 dB reduction in OASPL. Experiments are performed to contrast the performance of steady and unsteady blowing with different amplitudes. The results to date suggest that the noise reduction is primarily associated with attenuated wave packet activity associated with the rapidly thickened shear layers that occur with both steady and unsteady blowing. Mean flow surveys are also preformed and serve as inputs to reduced-order models for the wave packets based on parabolized stability equations. These models are in turn used to corroborate the experimental evidence suggesting mechanisms of noise suppression in the actuated flow.},             url = {https://resolver.caltech.edu/CaltechAUTHORS:20190712-112320906},        keywords = {Supersonics; Spin valves; Fluid jets; Signal processing; Microphone array; Flow boundary effects; Aircraft}}</t>
  </si>
  <si>
    <t>Finite-volume WENO scheme for viscous compressible multicomponent flows</t>
  </si>
  <si>
    <t>We develop a shock- and interface-capturing numerical method that is suitable for the simulation of multicomponent flows governed by the compressible Navier–Stokes equations. The numerical method is high-order accurate in smooth regions of the flow, discretely conserves the mass of each component, as well as the total momentum and energy, and is oscillation-free, i.e. it does not introduce spurious oscillations at the locations of shockwaves and/or material interfaces. The method is of Godunov-type and utilizes a fifth-order, finite-volume, weighted essentially non-oscillatory (WENO) scheme for the spatial reconstruction and a Harten–Lax–van Leer contact (HLLC) approximate Riemann solver to upwind the fluxes. A third-order total variation diminishing (TVD) Runge–Kutta (RK) algorithm is employed to march the solution in time. The derivation is generalized to three dimensions and nonuniform Cartesian grids. A two-point, fourth-order, Gaussian quadrature rule is utilized to build the spatial averages of the reconstructed variables inside the cells, as well as at cell boundaries. The algorithm is therefore fourth-order accurate in space and third-order accurate in time in smooth regions of the flow. We corroborate the properties of our numerical method by considering several challenging one-, two- and three-dimensional test cases, the most complex of which is the asymmetric collapse of an air bubble submerged in a cylindrical water cavity that is embedded in 10% gelatin.</t>
  </si>
  <si>
    <t>95-121</t>
  </si>
  <si>
    <t>https://resolver.caltech.edu/CaltechAUTHORS:20140911-085308346</t>
  </si>
  <si>
    <t>PO1-DK043881/OCI-1053575</t>
  </si>
  <si>
    <t>10.1016/j.jcp.2014.06.003</t>
  </si>
  <si>
    <t>@article{49575,           month = {October},       publisher = {Elsevier},         journal = {Journal of Computational Physics},           pages = {95--121},            year = {2014},           title = {Finite-volume WENO scheme for viscous compressible multicomponent flows},            note = {{\copyright} 2014 Elsevier Inc.Received 11 January 2014;Received in revised form 6 May 2014;Accepted 2 June 2014;Available online 5 June 2014.The authors are thankful for the insightful discussions with Eric Johnsen, Daniel Appel{\"o}, Vladimir Titarev and Chi-Wang Shu. The work was supported by the National Institutes of Health under grant PO1-DK043881. The three-dimensional computations presented here utilized the Extreme Science and Engineering Discovery Environment, which is supported by the National Science Foundation grant number OCI-1053575.},          volume = {274},          author = {Vedran Coralic and Tim Colonius},        abstract = {We develop a shock- and interface-capturing numerical method that is suitable for the simulation of multicomponent flows governed by the compressible Navier?Stokes equations. The numerical method is high-order accurate in smooth regions of the flow, discretely conserves the mass of each component, as well as the total momentum and energy, and is oscillation-free, i.e. it does not introduce spurious oscillations at the locations of shockwaves and/or material interfaces. The method is of Godunov-type and utilizes a fifth-order, finite-volume, weighted essentially non-oscillatory (WENO) scheme for the spatial reconstruction and a Harten?Lax?van Leer contact (HLLC) approximate Riemann solver to upwind the fluxes. A third-order total variation diminishing (TVD) Runge?Kutta (RK) algorithm is employed to march the solution in time. The derivation is generalized to three dimensions and nonuniform Cartesian grids. A two-point, fourth-order, Gaussian quadrature rule is utilized to build the spatial averages of the reconstructed variables inside the cells, as well as at cell boundaries. The algorithm is therefore fourth-order accurate in space and third-order accurate in time in smooth regions of the flow. We corroborate the properties of our numerical method by considering several challenging one-, two- and three-dimensional test cases, the most complex of which is the asymmetric collapse of an air bubble submerged in a cylindrical water cavity that is embedded in 10\% gelatin.},             url = {https://resolver.caltech.edu/CaltechAUTHORS:20140911-085308346},        keywords = {WENO; HLLC; Viscous; Shock-capturing; Interface-capturing; Multicomponent flows}}</t>
  </si>
  <si>
    <t>Brès, G. A./Jordan, P./Colonius, T./Le Rallic, M./Jaunet, V./Lele, S. K.</t>
  </si>
  <si>
    <t>Large eddy simulation of a Mach 0.9 turbulent jet</t>
  </si>
  <si>
    <t>Large eddy simulations of an isothermal Mach 0.9 jet (Re = 10^6) issued from a convergent-straight nozzle are performed using the compressible flow solver CharLES. The flow configuration and operating conditions match the companion experiment conducted at the PPRIME Institute, Poitiers. To replicate the effects of the boundary layer trip present in the experiment and to ensure a turbulent jet, localized adaptive mesh refinement, synthetic turbulence, and wall modeling are used inside the nozzle. This leads to fully turbulent nozzle-exit boundary layers and results in significant improvements for the flow field and sound predictions, compared to those obtained from the typical approach based on laminar flow assumption in the nozzle. The far-field noise spectra now match the experimental measurements to within 0.5 dB for relevant angles and frequencies. As a next step toward better understanding of turbulent jet noise, the large database collected during the simulation is currently being used for reduced order modeling and wavepacket analysis (Jordan et al. 2014).</t>
  </si>
  <si>
    <t>Center for Turbulence Research</t>
  </si>
  <si>
    <t>221-230</t>
  </si>
  <si>
    <t>https://resolver.caltech.edu/CaltechAUTHORS:20190712-112321468</t>
  </si>
  <si>
    <t>Naval Air Systems Command (NAVAIR)</t>
  </si>
  <si>
    <t>@incollection{97109,          author = {G. A. Br{\`e}s and P. Jordan and T. Colonius and M. Le Rallic and V. Jaunet and S. K. Lele},            note = {{\copyright} 2014 Stanford University Center for Turbulence Research. The preliminary LES studies were supported by a NAVAIR SBIR grant managed by Dr. John T. Spyropoulos. The simulations were performed as part of the DoD HPCMP Challenge Project entitled Large Eddy Simulations of Supersonic Jet Noise and Combustor \&amp; Augmentor Spray Atomization. The main calculations were carried out on CRAY XE6 machines at DoD supercomputer facilities in ERDC DSRC.},         address = {Stanford, CA},            year = {2014},           title = {Large eddy simulation of a Mach 0.9 turbulent jet},           pages = {221--230},       publisher = {Center for Turbulence Research},       booktitle = {Studying Turbulence Using Numerical Simulation Databases - XV. Proceedings of the 2014 Summer Program},           month = {July},        abstract = {Large eddy simulations of an isothermal Mach 0.9 jet (Re = 10{\^{ }}6) issued from a convergent-straight nozzle are performed using the compressible flow solver CharLES. The flow configuration and operating conditions match the companion experiment conducted at the PPRIME Institute, Poitiers. To replicate the effects of the boundary layer trip present in the experiment and to ensure a turbulent jet, localized adaptive mesh refinement, synthetic turbulence, and wall modeling are used inside the nozzle. This leads to fully turbulent nozzle-exit boundary layers and results in significant improvements for the flow field and sound predictions, compared to those obtained from the typical approach based on laminar flow assumption in the nozzle. The far-field noise spectra now match the experimental measurements to within 0.5 dB for relevant angles and frequencies. As a next step toward better understanding of turbulent jet noise, the large database collected during the simulation is currently being used for reduced order modeling and wavepacket analysis (Jordan et al. 2014).},             url = {https://resolver.caltech.edu/CaltechAUTHORS:20190712-112321468}}</t>
  </si>
  <si>
    <t>Jordan, P./Colonius, T./Brès, G. A./Zhang, M./Towne, A./Lele, S. K.</t>
  </si>
  <si>
    <t>Modeling intermittent wavepackets and their radiated sound in a turbulent jet</t>
  </si>
  <si>
    <t>We use data from a new, carefully validated, Large Eddy Simulation (LES) to investigate and model subsonic, turbulent, jet noise. Motivated by the observation that sound-source dynamics are dominated by instability waves (wavepackets), we examine mechanisms by which their intermittency can amplify their noise radiation. Two scenarios, both involving wavepacket evolution on time-dependent base flows, are investigated. In the first, we consider that the main effect of the changing base flow consists in different wavepacket ensembles seeing different steady mean fields, and having, accordingly, different acoustic efficiencies. In the second, the details of the base-flow time dependence also play a role in wavepacket sound production. Both short-time-averaged and slowly varying base flows are extracted from the LES data and used in conjunction with linearized wavepacket models, namely, the Parabolized Stability Equations (PSE), the One-Way Euler Equations (OWE), and the Linearized Euler Equations (LEE). All results support the hypothesized mechanism: wavepackets on time-varying base flows produce sound radiation that is enhanced by as much as 20dB in comparison to their long-time-averaged counterparts, and ensembles of wavepackets based on short-time-averaged base flows display similar amplification. This is not, however, sufficient to explain the sound levels observed in the LES and experiments. Further work is therefore necessary to incorporate two additional factors in the linear models, body forcing by turbulence and realistic inflow forcing, both of which have been identified as potentially important in producing the observed radiation efficiency.</t>
  </si>
  <si>
    <t>241-249</t>
  </si>
  <si>
    <t>https://resolver.caltech.edu/CaltechAUTHORS:20190712-112320455</t>
  </si>
  <si>
    <t>@incollection{97097,           month = {July},       booktitle = {Studying Turbulence Using Numerical Simulation Databases - XV. Proceedings of the 2014 Summer Program},       publisher = {Center for Turbulence Research},           pages = {241--249},            year = {2014},           title = {Modeling intermittent wavepackets and their radiated sound in a turbulent jet},            note = {{\copyright} Stanford University Center for Turbulence Research.},         address = {Stanford, CA},          author = {P. Jordan and T. Colonius and G. A. Br{\`e}s and M. Zhang and A. Towne and S. K. Lele},          editor = {Parviz Moin and Javier Urzay},        abstract = {We use data from a new, carefully validated, Large Eddy Simulation (LES) to investigate and model subsonic, turbulent, jet noise. Motivated by the observation that sound-source dynamics are dominated by instability waves (wavepackets), we examine mechanisms by which their intermittency can amplify their noise radiation. Two scenarios, both involving wavepacket evolution on time-dependent base flows, are investigated. In the first, we consider that the main effect of the changing base flow consists in different wavepacket ensembles seeing different steady mean fields, and having, accordingly, different acoustic efficiencies. In the second, the details of the base-flow time dependence also play a role in wavepacket sound production. Both short-time-averaged and slowly varying base flows are extracted from the LES data and used in conjunction with linearized wavepacket models, namely, the Parabolized Stability Equations (PSE), the One-Way Euler Equations (OWE), and the Linearized Euler Equations (LEE). All results support the hypothesized mechanism: wavepackets on time-varying base flows produce sound radiation that is enhanced by as much as 20dB in comparison to their long-time-averaged counterparts, and ensembles of wavepackets based on short-time-averaged base flows display similar amplification. This is not, however, sufficient to explain the sound levels observed in the LES and experiments. Further work is therefore necessary to incorporate two additional factors in the linear models, body forcing by turbulence and realistic inflow forcing, both of which have been identified as potentially important in producing the observed radiation efficiency.},             url = {https://resolver.caltech.edu/CaltechAUTHORS:20190712-112320455}}</t>
  </si>
  <si>
    <t>Continued development of the one-way Euler equations: application to jets</t>
  </si>
  <si>
    <t>An efficient method for calculating linearized disturbances to shear flows that accurately captures their acoustic radiation was recently introduced (Towne &amp; Colonius, AIAA Paper 2013-2171, 2013). The linearized Euler equations are modified such that all upstream propagating acoustic modes are removed from the operator. The resulting equations, called one-way Euler equations, can be stably and efficiently solved in the frequency domain as a spatial initial value problem in which initial perturbations are specified at the flow inlet and propagated downstream by integration of the equations. In this paper, we continue the development of this method with the aim of using it to model wavepackets and their acoustic radiation in turbulent jets. Before turning attention to jets, two dimensional mixing layer noise results computed using the one-way Euler equations are shown to be in excellent agreement with a direct solution of the full Euler equations. The one-way Euler operator is then shown to accurately represent all downstream modes that exist in supersonic and subsonic parallel jets, while properly eliminating the upstream acoustic modes. Finally, the method is applied to a turbulent Mach 0.5 jet mean flow obtained from experimental measurements. The near-field one-way Euler results are similar to those obtained using a previous spatial marching technique called the parabolized stability equations. However, the one-way Euler solutions also include the acoustic fields. With further development, the results suggest that the one-way Euler equation could be used to obtain improved accuracy over the parabolized stability equations as a low-order jet noise model.</t>
  </si>
  <si>
    <t>https://resolver.caltech.edu/CaltechAUTHORS:20190712-112322396</t>
  </si>
  <si>
    <t>10.2514/6.2014-2903</t>
  </si>
  <si>
    <t>@inproceedings{97115,          author = {Aaron Towne and Tim Colonius},            note = {{\copyright} 2014 American Institute of Aeronautics and Astronautics. Published Online: 13 Jun 2014. The authors gratefully acknowledge support from the Office of Naval Research under contract N0014-11-1-0753 with Dr. Brenda Henderson as technical monitor. Additionally, the authors would like to thank Professor Thomas Hagstrom, Southern Methodist University for helpful input on this work.},           title = {Continued development of the one-way Euler equations: application to jets},            year = {2014},       publisher = {American Institute of Aeronautics and Astronautics},       booktitle = {20th AIAA/CEAS Aeroacoustics Conference},           month = {June},        keywords = {Environmental Impact of Aerospace Systems},             url = {https://resolver.caltech.edu/CaltechAUTHORS:20190712-112322396},        abstract = {An efficient method for calculating linearized disturbances to shear flows that accurately captures their acoustic radiation was recently introduced (Towne \&amp; Colonius, AIAA Paper 2013-2171, 2013). The linearized Euler equations are modified such that all upstream propagating acoustic modes are removed from the operator. The resulting equations, called one-way Euler equations, can be stably and efficiently solved in the frequency domain as a spatial initial value problem in which initial perturbations are specified at the flow inlet and propagated downstream by integration of the equations. In this paper, we continue the development of this method with the aim of using it to model wavepackets and their acoustic radiation in turbulent jets. Before turning attention to jets, two dimensional mixing layer noise results computed using the one-way Euler equations are shown to be in excellent agreement with a direct solution of the full Euler equations. The one-way Euler operator is then shown to accurately represent all downstream modes that exist in supersonic and subsonic parallel jets, while properly eliminating the upstream acoustic modes. Finally, the method is applied to a turbulent Mach 0.5 jet mean flow obtained from experimental measurements. The near-field one-way Euler results are similar to those obtained using a previous spatial marching technique called the parabolized stability equations. However, the one-way Euler solutions also include the acoustic fields. With further development, the results suggest that the one-way Euler equation could be used to obtain improved accuracy over the parabolized stability equations as a low-order jet noise model.}}</t>
  </si>
  <si>
    <t>Coriolis Effect on Dynamic Stall in a Vertical Axis Wind Turbine at Moderate Reynolds Number</t>
  </si>
  <si>
    <t>The immersed boundary method is used to simulate the flow around a two-dimensional rotating NACA 0018 airfoil at sub-scale Reynolds number in order to investigate the separated flow occurring on a vertical-axis wind turbine. The influence of dynamic stall on the forces is characterized as a function of tip-speed ratio. The influence of the Coriolis effect is also investigated by comparing the rotating airfoil to one undergoing a equivalent planar motion, which is composed of surging and pitching motions that produce an equivalent speed and angle-of-attack variation over the cycle. When the angle of attack of a rotating airfoil starts to decrease in the upwind half cycle, the Coriolis force leads to a wake-capturing phenomenon of a vortex pair at low tip-speed ratio. This effects occurs at a slightly different phase in each cycle and leads to a significant decrease in the average lift during the downstroke phase. Moreover, the wake-capturing is only observed when the combination of surging, pitching, and Coriolis force are present. Finally, an actuator model is placed at an appropriate location on the suction side of the airfoil surface to control the wake-capturing phenomenon. Based on preliminary simulations, a momentum coefficient above 0.02 was able to increase the average lift by more than 70% over the upwind-half cycle.</t>
  </si>
  <si>
    <t>https://resolver.caltech.edu/CaltechAUTHORS:20190712-112322314</t>
  </si>
  <si>
    <t>10.2514/6.2014-3140</t>
  </si>
  <si>
    <t>@inproceedings{97114,       publisher = {American Institute of Aeronautics and Astronautics},           month = {June},       booktitle = {32nd AIAA Applied Aerodynamics Conference},          author = {Hsieh-Chen Tsai and Tim Colonius},            year = {2014},           title = {Coriolis Effect on Dynamic Stall in a Vertical Axis Wind Turbine at Moderate Reynolds Number},            note = {{\copyright} 2014 by Hsieh-Chen Tsai. Published by the American Institute of Aeronautics and Astronautics, Inc., with permission. Published Online: 13 Jun 2014. This project is sponsored by the Caltech Field Laboratory for Optimized Wind Energy with Prof. John Dabiri as PI under the support of the Gordon and Betty Moore Foundation. We would like to thank Profs. John Dabiri and Beverley McKeon and Mr. Reeve Dunne for their helpful comments on our work.},             url = {https://resolver.caltech.edu/CaltechAUTHORS:20190712-112322314},        abstract = {The immersed boundary method is used to simulate the flow around a two-dimensional rotating NACA 0018 airfoil at sub-scale Reynolds number in order to investigate the separated flow occurring on a vertical-axis wind turbine. The influence of dynamic stall on the forces is characterized as a function of tip-speed ratio. The influence of the Coriolis effect is also investigated by comparing the rotating airfoil to one undergoing a equivalent planar motion, which is composed of surging and pitching motions that produce an equivalent speed and angle-of-attack variation over the cycle. When the angle of attack of a rotating airfoil starts to decrease in the upwind half cycle, the Coriolis force leads to a wake-capturing phenomenon of a vortex pair at low tip-speed ratio. This effects occurs at a slightly different phase in each cycle and leads to a significant decrease in the average lift during the downstroke phase. Moreover, the wake-capturing is only observed when the combination of surging, pitching, and Coriolis force are present. Finally, an actuator model is placed at an appropriate location on the suction side of the airfoil surface to control the wake-capturing phenomenon. Based on preliminary simulations, a momentum coefficient above 0.02 was able to increase the average lift by more than 70\% over the upwind-half cycle.},        keywords = {Aerodynamics, Fluids and Thermal Sciences}}</t>
  </si>
  <si>
    <t>Regele, J. D./Rabinovitch, J./Colonius, T./Blanquart, G.</t>
  </si>
  <si>
    <t>Unsteady effects in dense, high speed, p@article laden flows</t>
  </si>
  <si>
    <t>Dense high speed non-compacted multiphase flows exist in variable phase turbines, explosions, and ejector nozzles, where the p@article volume fraction is in the range 0.001&lt;α_d&lt;0.5. A canonical problem that can be used to study modeling issues related to these types of flows is a shock wave impacting a planar p@article cloud. Thus far, prior work has modeled the flow using a 1-D volume-averaged point p@article approach and developed momentum and energy coupling terms that reproduce accurately the trajectory of p@articles in the experiments. Although these early results are promising, it is appropriate to question whether all aspects of the experimental flow can be captured using a one-dimensional model that is traditionally only used for dilute flows. Thus the objective of this work is to set-up a two-dimensional configuration that captures qualitatively the multidimensional behavior of a real three-dimensional p@article cloud, but can be used as an exact solution to compare with an equivalent volume-averaged model. The 2-D data is phase-averaged to reduce it to one dimension, and x–t diagrams are used to characterize the flow behavior. These results show the importance of the Reynolds stress term inside the p@article cloud and in its turbulent wake. A one-dimensional (1-D) model is developed for direct comparison with the 2-D simulation. While the 1-D model characterizes the overall steady-state flow behavior well, it fails to capture aspects of the unsteady behavior inside and behind the p@article cloud because it neglects important unclosed terms.</t>
  </si>
  <si>
    <t>https://resolver.caltech.edu/CaltechAUTHORS:20140515-110845791</t>
  </si>
  <si>
    <t>10.1016/j.ijmultiphaseflow.2013.12.007</t>
  </si>
  <si>
    <t>@article{45764,           pages = {1--13},         journal = {International Journal of Multiphase Flow},       publisher = {Elsevier},           month = {May},          author = {J. D. Regele and J. Rabinovitch and T. Colonius and G. Blanquart},          volume = {61},            note = {{\copyright} 2014 Elsevier Ltd. Received 9 May 2013. Received in revised form 24 December 2013. Accepted 29 December 2013. Available online 9 January 2014.},           title = {Unsteady effects in dense, high speed, p@article laden flows},            year = {2014},        abstract = {Dense high speed non-compacted multiphase flows exist in variable phase turbines, explosions, and ejector nozzles, where the p@article volume fraction is in the range 0.001{\ensuremath{&lt;}}{\ensuremath{\alpha}}\_d{\ensuremath{&lt;}}0.5. A canonical problem that can be used to study modeling issues related to these types of flows is a shock wave impacting a planar p@article cloud. Thus far, prior work has modeled the flow using a 1-D volume-averaged point p@article approach and developed momentum and energy coupling terms that reproduce accurately the trajectory of p@articles in the experiments. Although these early results are promising, it is appropriate to question whether all aspects of the experimental flow can be captured using a one-dimensional model that is traditionally only used for dilute flows. Thus the objective of this work is to set-up a two-dimensional configuration that captures qualitatively the multidimensional behavior of a real three-dimensional p@article cloud, but can be used as an exact solution to compare with an equivalent volume-averaged model. The 2-D data is phase-averaged to reduce it to one dimension, and x?t diagrams are used to characterize the flow behavior. These results show the importance of the Reynolds stress term inside the p@article cloud and in its turbulent wake. A one-dimensional (1-D) model is developed for direct comparison with the 2-D simulation. While the 1-D model characterizes the overall steady-state flow behavior well, it fails to capture aspects of the unsteady behavior inside and behind the p@article cloud because it neglects important unclosed terms.},             url = {https://resolver.caltech.edu/CaltechAUTHORS:20140515-110845791},        keywords = {Dense p@article cloud; Shock wave; P@article laden; Drag coefficient}}</t>
  </si>
  <si>
    <t>Sherrit, Stewart/Lee, Hyeong Jae/Walkemeyer, Phillip/Hasenoehrl, Jennifer/Hall, Jeffrey L./Colonius, Tim/Tosi, Luis Phillipe/Arrazola, Alvaro/Kim, Namhyo/Sun, Kai/Corbett, Gary</t>
  </si>
  <si>
    <t>Flow energy piezoelectric bimorph nozzle harvester</t>
  </si>
  <si>
    <t>There is a need for a long-life power generation scheme that could be used downhole in an oil well to produce 1 Watt average power. There are a variety of existing or proposed energy harvesting schemes that could be used in this environment but each of these has its own limitations. The vibrating piezoelectric structure is in principle capable of operating for very long lifetimes (decades) thereby possibly overcoming a principle limitation of existing technology based on rotating turbo-machinery. In order to determine the feasibility of using piezoelectrics to produce suitable flow energy harvesting, we surveyed experimentally a variety of nozzle configurations that could be used to excite a vibrating piezoelectric structure in such a way as to enable conversion of flow energy into useful amounts of electrical power. These included reed structures, spring mass-structures, drag and lift bluff bodies and a variety of nozzles with varying flow profiles. Although not an exhaustive survey we identified a spline nozzle/piezoelectric bimorph system that experimentally produced up to 3.4 mW per bimorph. This paper will discuss these results and present our initial analyses of the device using dimensional analysis and constitutive electromechanical modeling. The analysis suggests that an order-of-magnitude improvement in power generation from the current design is possible.</t>
  </si>
  <si>
    <t>Art. No. 90570D</t>
  </si>
  <si>
    <t>https://resolver.caltech.edu/CaltechAUTHORS:20180713-132555490</t>
  </si>
  <si>
    <t>10.1117/12.2045191</t>
  </si>
  <si>
    <t>@incollection{87837,            note = {{\copyright} 2014 Society of Photo-Optical Instrumentation Engineers (SPIE). The research at the Jet Propulsion Laboratory (JPL), a division of the California Institute of Technology, was carried out under a contract with the National Aeronautics Space Agency (NASA). Reference herein to any specific commercial product, process, or service by trade name, trademark, manufacturer, or otherwise, does not constitute or imply its endorsement by the United States Government or the Jet Propulsion Laboratory, California Institute of Technology.},         address = {Bellingham, WA},            year = {2014},           title = {Flow energy piezoelectric bimorph nozzle harvester},          editor = {Wei-Hsin Liao},          author = {Stewart Sherrit and Hyeong Jae Lee and Phillip Walkemeyer and Jennifer Hasenoehrl and Jeffrey L. Hall and Tim Colonius and Luis Phillipe Tosi and Alvaro Arrazola and Namhyo Kim and Kai Sun and Gary Corbett},       booktitle = {Active and Passive Smart Structures and Integrated Systems 2014},          number = {9057},           month = {April},           pages = {Art. No. 90570D},          series = {Proceedings of SPIE},       publisher = {Society of Photo-optical Instrumentation Engineers (SPIE)},        abstract = {There is a need for a long-life power generation scheme that could be used downhole in an oil well to produce 1 Watt average power. There are a variety of existing or proposed energy harvesting schemes that could be used in this environment but each of these has its own limitations. The vibrating piezoelectric structure is in principle capable of operating for very long lifetimes (decades) thereby possibly overcoming a principle limitation of existing technology based on rotating turbo-machinery. In order to determine the feasibility of using piezoelectrics to produce suitable flow energy harvesting, we surveyed experimentally a variety of nozzle configurations that could be used to excite a vibrating piezoelectric structure in such a way as to enable conversion of flow energy into useful amounts of electrical power. These included reed structures, spring mass-structures, drag and lift bluff bodies and a variety of nozzles with varying flow profiles. Although not an exhaustive survey we identified a spline nozzle/piezoelectric bimorph system that experimentally produced up to 3.4 mW per bimorph. This paper will discuss these results and present our initial analyses of the device using dimensional analysis and constitutive electromechanical modeling. The analysis suggests that an order-of-magnitude improvement in power generation from the current design is possible.},             url = {https://resolver.caltech.edu/CaltechAUTHORS:20180713-132555490},        keywords = {Actuators, Piezoelectric Devices, Flow Energy Harvesting, bimorphs, transducers}}</t>
  </si>
  <si>
    <t>Sinha, Aniruddha/Rodríguez, Daniel/Brès, Guillaume A./Colonius, Tim</t>
  </si>
  <si>
    <t>Wavepacket models for supersonic jet noise</t>
  </si>
  <si>
    <t>Gudmundsson and Colonius (J. Fluid Mech., vol. 689, 2011, pp. 97–128) have recently shown that the average evolution of low-frequency, low-azimuthal modal large-scale structures in the near field of subsonic jets are remarkably well predicted as linear instability waves of the turbulent mean flow using parabolized stability equations. In this work, we extend this modelling technique to an isothermal and a moderately heated Mach 1.5 jet for which the mean flow fields are obtained from a high-fidelity large-eddy simulation database. The latter affords a rigourous and extensive validation of the model, which had only been pursued earlier with more limited experimental data. A filter based on proper orthogonal decomposition is applied to the data to extract the most energetic coherent components. These components display a distinct wavepacket character, and agree fairly well with the parabolized stability equations model predictions in terms of near-field pressure and flow velocity. We next apply a Kirchhoff surface acoustic propagation technique to the near-field pressure model and obtain an encouraging match for far-field noise levels in the peak aft direction. The results suggest that linear wavepackets in the turbulence are responsible for the loudest portion of the supersonic jet acoustic field.</t>
  </si>
  <si>
    <t>71-95</t>
  </si>
  <si>
    <t>https://resolver.caltech.edu/CaltechAUTHORS:20140421-160135900</t>
  </si>
  <si>
    <t>Office of Naval Research (ONR)/Office of Naval Research (ONR)/Marie Curie Fellowship</t>
  </si>
  <si>
    <t>N00014-11-1-0753/N68335-11-C-0026/298861</t>
  </si>
  <si>
    <t>10.1017/jfm.2013.660</t>
  </si>
  <si>
    <t>@article{45091,           title = {Wavepacket models for supersonic jet noise},            year = {2014},            note = {{\copyright} 2014 Cambridge University Press.Received September 03 2013; Revised October 30 2013; Accepted December 06 2013; Online publication February 21 2014.The authors gratefully acknowledge support from the Office of Naval Research under contract N0014-11-1-0753 with Dr B. Henderson as technical monitor, and from NAVAIR under STTR contract N68335-11-C-0026 managed by Dr J. Spyropoulos.  Any opinions, findings and conclusions or recommendations expressed in this material are those of the authors and do not necessarily reflect the views of the sponsoring agencies. The majority of the large eddy simulations were conducted on CRAY XE6 machines at DoD supercomputer facilities in ERDC and AFRL. D.R. acknowledges funding from the European Union Marie Curie ? COFUND program. Finally, the authors thank the anonymous reviewing panel for many insightful suggestions.},          volume = {742},          author = {Aniruddha Sinha and Daniel Rodr{\'i}guez and Guillaume A. Br{\`e}s and Tim Colonius},           month = {March},       publisher = {Cambridge University Press},         journal = {Journal of Fluid Mechanics},           pages = {71--95},        abstract = {Gudmundsson and Colonius (J. Fluid Mech., vol. 689, 2011, pp. 97?128) have recently shown that the average evolution of low-frequency, low-azimuthal modal large-scale structures in the near field of subsonic jets are remarkably well predicted as linear instability waves of the turbulent mean flow using parabolized stability equations. In this work, we extend this modelling technique to an isothermal and a moderately heated Mach 1.5 jet for which the mean flow fields are obtained from a high-fidelity large-eddy simulation database. The latter affords a rigourous and extensive validation of the model, which had only been pursued earlier with more limited experimental data. A filter based on proper orthogonal decomposition is applied to the data to extract the most energetic coherent components. These components display a distinct wavepacket character, and agree fairly well with the parabolized stability equations model predictions in terms of near-field pressure and flow velocity. We next apply a Kirchhoff surface acoustic propagation technique to the near-field pressure model and obtain an encouraging match for far-field noise levels in the peak aft direction. The results suggest that linear wavepackets in the turbulence are responsible for the loudest portion of the supersonic jet acoustic field.},             url = {https://resolver.caltech.edu/CaltechAUTHORS:20140421-160135900},        keywords = {absolute/convective instability, aeroacoustics, jet noise}}</t>
  </si>
  <si>
    <t>Rodríguez, Daniel/Sinha, Aniruddha/Brès, Guillaume A./Colonius, Tim</t>
  </si>
  <si>
    <t>Inlet conditions for wave packet models in turbulent jets based on eigenmode decomposition of large eddy simulation data</t>
  </si>
  <si>
    <t>This paper makes contributions towards reduced-order models of wave packets in supersonic, turbulent jets. Wave packets are large-scale turbulent structures that are correlated and advected over distances that are large compared to the integral scales of turbulence, i.e., many jet diameters at the lowest frequencies. They are thought to be responsible for the peak noise radiated at shallow angles to the jet axis. Linear wave packet models based on the Parabolized Stability Equations (PSE) have been shown in the past to be in excellent agreement with statistical structures educed from experimental pressure and velocity data in subsonic jets. Here, we extend these models to supersonic jets and validate them using a Large Eddy Simulation (LES) database for an isothermal and a moderately heated Mach 1.5 turbulent jets. For supersonic jets, inlet conditions for PSE models are ambiguous, as a parallel flow stability analysis shows several unstable modes at the inlet cross section. We develop a bi-orthogonal decomposition and project the LES data onto the relevant families of instability waves. These serve as inlet conditions, including the amplitude and shape functions, for PSE solutions which are then favorably compared to the near-field pressure fields educed from LES.</t>
  </si>
  <si>
    <t>Art. No. 105107</t>
  </si>
  <si>
    <t>https://resolver.caltech.edu/CaltechAUTHORS:20131202-084606542</t>
  </si>
  <si>
    <t>Naval Air Systems Command (NAVAIR)/Office of Naval Research (ONR)/Marie Curie Fellowship</t>
  </si>
  <si>
    <t>N68335-11-C-0026/N0014-11-1-0753</t>
  </si>
  <si>
    <t>10.1063/1.4824479</t>
  </si>
  <si>
    <t>@article{42762,           pages = {Art. No. 105107},         journal = {Physics of Fluids},       publisher = {American Institute of Physics},          number = {10},           month = {October},          author = {Daniel Rodr{\'i}guez and Aniruddha Sinha and Guillaume A. Br{\`e}s and Tim Colonius},          volume = {25},            note = {{\copyright} 2013 AIP Publishing LLC. Received 28 March 2013; accepted 24 September 2013; published online 15 October 2013. This work was sponsored in part by the U.S. Navy Naval Air Systems Command (Contract No. N68335-11-C-0026) and by the Office of Naval Research (Grant No. N0014-11-1-0753). Any opinions, findings, and conclusions or recommendations expressed in this material are those ofthe author(s) and do not necessarily reflect the views of the sponsoring agencies. We would also like to thank Dr. Joseph Nichols from Stanford University, Center for Turbulent Research, for his many helpful comments on this work. D. Rodr{\'i}guez acknowledges funding from the MarieCurie - COFUND-UNITE programme. The authors thank the anonymous referees for their valuablecomments that improved the quality of the paper.},            year = {2013},           title = {Inlet conditions for wave packet models in turbulent jets based on eigenmode decomposition of large eddy simulation data},             url = {https://resolver.caltech.edu/CaltechAUTHORS:20131202-084606542},        abstract = {This paper makes contributions towards reduced-order models of wave packets in supersonic, turbulent jets. Wave packets are large-scale turbulent structures that are correlated and advected over distances that are large compared to the integral scales of turbulence, i.e., many jet diameters at the lowest frequencies. They are thought to be responsible for the peak noise radiated at shallow angles to the jet axis. Linear wave packet models based on the Parabolized Stability Equations (PSE) have been shown in the past to be in excellent agreement with statistical structures educed from experimental pressure and velocity data in subsonic jets. Here, we extend these models to supersonic jets and validate them using a Large Eddy Simulation (LES) database for an isothermal and a moderately heated Mach 1.5 turbulent jets. For supersonic jets, inlet conditions for PSE models are ambiguous, as a parallel flow stability analysis shows several unstable modes at the inlet cross section. We develop a bi-orthogonal decomposition and project the LES data onto the relevant families of instability waves. These serve as inlet conditions, including the amplitude and shape functions, for PSE solutions which are then favorably compared to the near-field pressure fields educed from LES.}}</t>
  </si>
  <si>
    <t>Pirozzoli, Sergio/Colonius, Tim</t>
  </si>
  <si>
    <t>Generalized characteristic relaxation boundary conditions for unsteady compressible flow simulations</t>
  </si>
  <si>
    <t>We develop numerical boundary conditions for the compressible Navier–Stokes equations based on a generalized relaxation approach (GRCBC), which hinges on locally one-dimensional characteristic projection at the computational boundaries, supplemented with available information from the flow exterior. The basic idea is to estimate the amplitude of incoming characteristic waves through first-order one-sided finite-difference approximations which involve the value of the reference flow state at the first exterior (ghost) point. Unlike other characteristic-based relaxation methods, the present one requires minimal user-supplied input, including the reference flow state, which may be totally or partially known, and in general may vary both in space and time. Furthermore, it can be applied to any type of computational boundary, either inflow or outflow, either subsonic or supersonic. The method is theoretically predicted to convey reduced reflection of waves at computational boundaries compared to other ones, and to have better properties of frequency response to injected disturbances. Numerical tests confirm the improvement of the nonreflecting performance, and demonstrate high degree of flexibility, also for problems with non-trivial far-field boundary conditions (e.g. flows in rotating reference frames) and for the artificial stimulation of subsonic turbulent boundary layers.</t>
  </si>
  <si>
    <t>109-126</t>
  </si>
  <si>
    <t>https://resolver.caltech.edu/CaltechAUTHORS:20130718-085055399</t>
  </si>
  <si>
    <t>10.1016/j.jcp.2013.04.021</t>
  </si>
  <si>
    <t>@article{39436,           pages = {109--126},       publisher = {Elsevier},         journal = {Journal of Computational Physics},           month = {September},          author = {Sergio Pirozzoli and Tim Colonius},          volume = {248},            note = {{\copyright} 2013 Elsevier Inc. Received 11 October 2012;Received in revised form 25 March 2013; Accepted 10 April 2013; Available online 28 April 2013.},            year = {2013},           title = {Generalized characteristic relaxation boundary conditions for unsteady compressible flow simulations},        abstract = {We develop numerical boundary conditions for the compressible Navier?Stokes equations based on a generalized relaxation approach (GRCBC), which hinges on locally one-dimensional characteristic projection at the computational boundaries, supplemented with available information from the flow exterior. The basic idea is to estimate the amplitude of incoming characteristic waves through first-order one-sided finite-difference approximations which involve the value of the reference flow state at the first exterior (ghost) point. Unlike other characteristic-based relaxation methods, the present one requires minimal user-supplied input, including the reference flow state, which may be totally or partially known, and in general may vary both in space and time. Furthermore, it can be applied to any type of computational boundary, either inflow or outflow, either subsonic or supersonic. The method is theoretically predicted to convey reduced reflection of waves at computational boundaries compared to other ones, and to have better properties of frequency response to injected disturbances. Numerical tests confirm the improvement of the nonreflecting performance, and demonstrate high degree of flexibility, also for problems with non-trivial far-field boundary conditions (e.g. flows in rotating reference frames) and for the artificial stimulation of subsonic turbulent boundary layers.},             url = {https://resolver.caltech.edu/CaltechAUTHORS:20130718-085055399},        keywords = {Numerical boundary conditions; Compressible flows; Characteristic decomposition }}</t>
  </si>
  <si>
    <t>Feldman, Yuri/Colonius, Tim</t>
  </si>
  <si>
    <t>On a transitional and turbulent natural convection in spherical shells</t>
  </si>
  <si>
    <t>International Journal of Heat and Mass Transfer</t>
  </si>
  <si>
    <t>Laminar and turbulent natural convection inside concentric spherical shells with isothermal cold and hot boundaries is numerically investigated up to Rayleigh number values Ra ⩽ 10^(12) and Pr = 0.71. The study utilizes direct numerical simulation (DNS), large eddy simulation (LES) and Reynolds averaged Navier–Stokes (RANS) approaches for investigation of the laminar, transitional and fully developed turbulent flow regimes, respectively. Three-dimensional flow patterns for slightly supercritical oscillatory flow regime inside the shell, with internal/external diameter ratio equal to D_i/D_o = 0.714 are presented and may be potentially useful for verification of the future linear stability analysis results. Particular attention has been given to the complex, fully three-dimensional unsteady flows occurring in narrow shell geometries characterized by 0.85 ⩽ D_i/D_o ⩽ 0.95. For this geometry considerable deviations in predicted heat flux rate through the shell boundaries are observed when compared with existing heat transfer correlations for the entire range of Ra numbers. The deviations tend to increase for transitional and fully turbulent flows. A new correlation for the heat transfer rate is suggested for laminar and transitional flow regimes.</t>
  </si>
  <si>
    <t>514-525</t>
  </si>
  <si>
    <t>https://resolver.caltech.edu/CaltechAUTHORS:20130917-093943668</t>
  </si>
  <si>
    <t>10.1016/j.ijheatmasstransfer.2013.04.042</t>
  </si>
  <si>
    <t>0017-9310</t>
  </si>
  <si>
    <t>@article{41359,          volume = {64},            note = {{\copyright} 2013 Elsevier Ltd.Received 3 December 2012;Received in revised form 15 April 2013;Accepted 15 April 2013;Available online 21 May 2013.This research was funded by the Jet Propulsion Laboratory (JPL),California Institute of Technology, under a contract with the NationalAeronautics and Space Administration. We are grateful tothe JPL for a granted access to their supercomputer facilities. Weare also thankful to Dr. Jeffrey Hall for his helpful inputs during thisproject.},           title = {On a transitional and turbulent natural convection in spherical shells},            year = {2013},          author = {Yuri Feldman and Tim Colonius},           month = {September},           pages = {514--525},       publisher = {Elsevier},         journal = {International Journal of Heat and Mass Transfer},        keywords = {Laminar and turbulent natural convection; Narrow spherical shells; Nu-Ra functional relation },        abstract = {Laminar and turbulent natural convection inside concentric spherical shells with isothermal cold and hot boundaries is numerically investigated up to Rayleigh number values Ra ? 10{\^{ }}(12) and Pr = 0.71. The study utilizes direct numerical simulation (DNS), large eddy simulation (LES) and Reynolds averaged Navier?Stokes (RANS) approaches for investigation of the laminar, transitional and fully developed turbulent flow regimes, respectively. Three-dimensional flow patterns for slightly supercritical oscillatory flow regime inside the shell, with internal/external diameter ratio equal to D\_i/D\_o = 0.714 are presented and may be potentially useful for verification of the future linear stability analysis results. Particular attention has been given to the complex, fully three-dimensional unsteady flows occurring in narrow shell geometries characterized by 0.85 ? D\_i/D\_o ? 0.95. For this geometry considerable deviations in predicted heat flux rate through the shell boundaries are observed when compared with existing heat transfer correlations for the entire range of Ra numbers. The deviations tend to increase for transitional and fully turbulent flows. A new correlation for the heat transfer rate is suggested for laminar and transitional flow regimes.},             url = {https://resolver.caltech.edu/CaltechAUTHORS:20130917-093943668}}</t>
  </si>
  <si>
    <t>Cavalieri, André V. G./Rodríguez, Daniel/Jordan, Peter/Colonius, Tim/Gervais, Yves</t>
  </si>
  <si>
    <t>Wavepackets in the velocity field of turbulent jets</t>
  </si>
  <si>
    <t>We study the velocity fields of unforced, high Reynolds number, subsonic jets, issuing from round nozzles with turbulent boundary layers. The objective of the study is to educe wavepackets in such flows and to explore their relationship with the radiated sound. The velocity field is measured using a hot-wire anemometer and a stereoscopic, time-resolved PIV system. The field can be decomposed into frequency and azimuthal Fourier modes. The low-angle sound radiation is measured synchronously with a microphone ring array. Consistent with previous observations, the azimuthal wavenumber spectra of the velocity and acoustic pressure fields are distinct. The velocity spectrum of the initial mixing layer exhibits a peak at azimuthal wavenumbers   ranging from 4 to 11, and the peak is found to scale with the local momentum thickness of the mixing layer. The acoustic pressure field is, on the other hand, predominantly axisymmetric, suggesting an increased relative acoustic efficiency of the axisymmetric mode of the velocity field, a characteristic that can be shown theoretically to be caused by the radial compactness of the sound source. This is confirmed by significant correlations, as high as 10 %, between the axisymmetric modes of the velocity and acoustic pressure fields, these values being significantly higher than those reported for two-point flow–acoustic correlations in subsonic jets. The axisymmetric and first helical modes of the velocity field are then compared with solutions of linear parabolized stability equations (PSE) to ascertain if these modes correspond to linear wavepackets. For all but the lowest frequencies close agreement is obtained for the spatial amplification, up to the end of the potential core. The radial shapes of the linear PSE solutions also agree with the experimental results over the same region. The results suggests that, despite the broadband character of the turbulence, the evolution of Strouhal numbers 0.3 ≤ St ≤ 0.9 and azimuthal modes 0 and 1 can be modelled as linear wavepackets, and these are associated with the sound radiated to low polar angles.</t>
  </si>
  <si>
    <t>559-592</t>
  </si>
  <si>
    <t>https://resolver.caltech.edu/CaltechAUTHORS:20131010-095128306</t>
  </si>
  <si>
    <t>Conselho Nacional de Desenvolvimento Científico e Tecnológico (CNPq)/European Research Council (ERC)/Marie Curie Fellowship/US Navy Naval Air Systems Command (NAVAIR)</t>
  </si>
  <si>
    <t>10.1017/jfm.2013.346</t>
  </si>
  <si>
    <t>@article{41862,           month = {September},       publisher = {Cambridge University Press},         journal = {Journal of Fluid Mechanics},           pages = {559--592},            year = {2013},           title = {Wavepackets in the velocity field of turbulent jets},            note = {{\copyright} 2013 Cambridge University Press.Received 30 November 2012; revised 10 May 2013; accepted 1 July 2013; first published online 2 August 2013.We thank C. Fourment-Cazenave, P. Braud and Dr J. Delville for their work during the experiments. We also thank Drs K. Gudmundsson, A. Samanta and A. Sinha for their contributions on the development of the PSE code. This work was supported by CNPq, National Council of Scientific and Technological Development, Brazil, and through the EU?Russian programme ORINOCO (FP7-AAT-2010-RTD-Russia; projectnumber 266103). D.R. acknowledges funding by the EU Marie Curie COFUND programme. T.C. acknowledges support from the US Navy Naval Air Systems Command (NAVAIR) with Dr J. Spyropoulos as technical monitor.},          volume = {730},          author = {Andr{\'e} V. G. Cavalieri and Daniel Rodr{\'i}guez and Peter Jordan and Tim Colonius and Yves Gervais},        abstract = {We study the velocity fields of unforced, high Reynolds number, subsonic jets, issuing from round nozzles with turbulent boundary layers. The objective of the study is to educe wavepackets in such flows and to explore their relationship with the radiated sound. The velocity field is measured using a hot-wire anemometer and a stereoscopic, time-resolved PIV system. The field can be decomposed into frequency and azimuthal Fourier modes. The low-angle sound radiation is measured synchronously with a microphone ring array. Consistent with previous observations, the azimuthal wavenumber spectra of the velocity and acoustic pressure fields are distinct. The velocity spectrum of the initial mixing layer exhibits a peak at azimuthal wavenumbers   ranging from 4 to 11, and the peak is found to scale with the local momentum thickness of the mixing layer. The acoustic pressure field is, on the other hand, predominantly axisymmetric, suggesting an increased relative acoustic efficiency of the axisymmetric mode of the velocity field, a characteristic that can be shown theoretically to be caused by the radial compactness of the sound source. This is confirmed by significant correlations, as high as 10 \%, between the axisymmetric modes of the velocity and acoustic pressure fields, these values being significantly higher than those reported for two-point flow?acoustic correlations in subsonic jets. The axisymmetric and first helical modes of the velocity field are then compared with solutions of linear parabolized stability equations (PSE) to ascertain if these modes correspond to linear wavepackets. For all but the lowest frequencies close agreement is obtained for the spatial amplification, up to the end of the potential core. The radial shapes of the linear PSE solutions also agree with the experimental results over the same region. The results suggests that, despite the broadband character of the turbulence, the evolution of Strouhal numbers 0.3 {$\leq$} St {$\leq$} 0.9 and azimuthal modes 0 and 1 can be modelled as linear wavepackets, and these are associated with the sound radiated to low polar angles.},             url = {https://resolver.caltech.edu/CaltechAUTHORS:20131010-095128306},        keywords = {absolute/convective instability, hydrodynamic noise, jet noise}}</t>
  </si>
  <si>
    <t>Brès, Guillaume A./Inkman, Matthew/Colonius, Tim/Fedorov, Alexander V.</t>
  </si>
  <si>
    <t>Second-mode attenuation and cancellation by porous coatings in a high-speed boundary layer</t>
  </si>
  <si>
    <t>Numerical simulations of the linear and nonlinear two-dimensional Navier–Stokes equations, and linear stability theory are used to parametrically investigate hypersonic boundary layers over ultrasonic absorptive coatings. The porous coatings consist of a uniform array of rectangular pores (slots) with a range of porosities and pore aspect ratios. For the numerical simulations, temporally (rather than spatially) evolving boundary layers are considered and we provide evidence that this approximation is appropriate for slowly growing second-mode instabilities. We consider coatings operating in the typical regime where the pores are relatively deep and acoustic waves and second-mode instabilities are attenuated by viscous effects inside the pores, as well as regimes with phase cancellation or reinforcement associated with reflection of acoustic waves from the bottom of the pores. These conditions are defined as attenuative and cancellation/reinforcement regimes, respectively. The focus of the present study is on the cases which have not been systematically studied in the past, namely the reinforcement regime (which represents a worst-case scenario, i.e. minimal second-mode damping) and the cancellation regime (which corresponds to the configuration with the most potential improvement). For all but one of the cases considered, the linear simulations show good agreement with the results of linear instability theory that employs an approximate porous-wall boundary condition, and confirm that the porous coating stabilizing performance is directly related to their acoustic scattering performance. A particular case with relatively shallow pores and very high porosity showed the existence of a shorter-wavelength instability that was not initially predicted by theory. Our analysis shows that this new mode is associated with acoustic resonances in the pores and can be more unstable than the second mode. Modifications to the theoretical model are suggested to account for the new mode and to provide estimates of the porous coating parameters that avoid this detrimental instability. Finally, nonlinear simulations confirm the conclusions of the linear analysis; in particular, we did not observe any tripping of the boundary layer by small-scale disturbances associated with individual pores.</t>
  </si>
  <si>
    <t>312-337</t>
  </si>
  <si>
    <t>https://resolver.caltech.edu/CaltechAUTHORS:20130716-141834071</t>
  </si>
  <si>
    <t>Air Force Office of Scientific Research (AFOSR)/AFOSR/NASA National Center for Hypersonic Research in Laminar-Turbulent Transition</t>
  </si>
  <si>
    <t>10.1017/jfm.2013.206</t>
  </si>
  <si>
    <t>@article{39401,            year = {2013},           title = {Second-mode attenuation and cancellation by porous coatings in a high-speed boundary layer},            note = {{\copyright} 2013 Cambridge University Press.Received 4 December 2012; revised 2 April 2013; accepted 17 April 2013;first published online 31 May 2013.This work was supported by the Air Force of Scientific Research, and partially(A.V. and F.) by the AFOSR/NASA National Center for Hypersonic Research inLaminar-Turbulent Transition. Computer time was provided in part by the Departmentof Defense High Performance Computing centres.},          volume = {726},          author = {Guillaume A. Br{\`e}s and Matthew Inkman and Tim Colonius and Alexander V. Fedorov},           month = {July},       publisher = {Cambridge University Press},         journal = {Journal of Fluid Mechanics},           pages = {312--337},             url = {https://resolver.caltech.edu/CaltechAUTHORS:20130716-141834071},        abstract = {Numerical simulations of the linear and nonlinear two-dimensional Navier?Stokes equations, and linear stability theory are used to parametrically investigate hypersonic boundary layers over ultrasonic absorptive coatings. The porous coatings consist of a uniform array of rectangular pores (slots) with a range of porosities and pore aspect ratios. For the numerical simulations, temporally (rather than spatially) evolving boundary layers are considered and we provide evidence that this approximation is appropriate for slowly growing second-mode instabilities. We consider coatings operating in the typical regime where the pores are relatively deep and acoustic waves and second-mode instabilities are attenuated by viscous effects inside the pores, as well as regimes with phase cancellation or reinforcement associated with reflection of acoustic waves from the bottom of the pores. These conditions are defined as attenuative and cancellation/reinforcement regimes, respectively. The focus of the present study is on the cases which have not been systematically studied in the past, namely the reinforcement regime (which represents a worst-case scenario, i.e. minimal second-mode damping) and the cancellation regime (which corresponds to the configuration with the most potential improvement). For all but one of the cases considered, the linear simulations show good agreement with the results of linear instability theory that employs an approximate porous-wall boundary condition, and confirm that the porous coating stabilizing performance is directly related to their acoustic scattering performance. A particular case with relatively shallow pores and very high porosity showed the existence of a shorter-wavelength instability that was not initially predicted by theory. Our analysis shows that this new mode is associated with acoustic resonances in the pores and can be more unstable than the second mode. Modifications to the theoretical model are suggested to account for the new mode and to provide estimates of the porous coating parameters that avoid this detrimental instability. Finally, nonlinear simulations confirm the conclusions of the linear analysis; in particular, we did not observe any tripping of the boundary layer by small-scale disturbances associated with individual pores.},        keywords = {boundary layer stability, high-speed flow, instability control}}</t>
  </si>
  <si>
    <t>Shock-induced collapse of a bubble inside a deformable vessel</t>
  </si>
  <si>
    <t>Shockwave lithotripsy repeatedly focuses shockwaves on kidney stones to induce their fracture, partially  through cavitation erosion. A typical side effect of the procedure is hemorrhage, which is potentially  the result of the growth and collapse of bubbles inside blood vessels. To identify the mechanisms by  which shock-induced collapse could lead to the onset of injury, we study an idealized problem involving  a preexisting bubble in a deformable vessel. We utilize a high-order accurate, shock- and interfacecapturing,  finite-volume scheme and simulate the three-dimensional shock-induced collapse of an air  bubble immersed in a cylindrical water column which is embedded in a gelatin/water mixture. The  mixture is a soft tissue simulant, 10% gelatin by weight, and is modeled by the stiffened gas equation  of state. The bubble dynamics of this model configuration are characterized by the collapse of the bubble  and its subsequent jetting in the direction of the propagation of the shockwave. The vessel wall, which is  defined by the material interface between the water and gelatin/water mixture, is invaginated by the  collapse and distended by the impact of the jet. The present results show that the highest measured  pressures and deformations occur when the volumetric confinement of the bubble is strongest, the bubble  is nearest the vessel wall and/or the angle of incidence of the shockwave reduces the distance between  the jet tip and the nearest vessel surface. For a particular case considered, the 40 MPa shockwave utilized  in this study to collapse the bubble generated a vessel wall pressure of almost 450 MPa and produced both  an invagination and distention of nearly 50% of the initial vessel radius on a O(10) ns timescale. These  results are indicative of the significant potential of shock-induced collapse to contribute to the injury of  blood vessels in shockwave lithotripsy.</t>
  </si>
  <si>
    <t>64-74</t>
  </si>
  <si>
    <t>https://resolver.caltech.edu/CaltechAUTHORS:20130605-141321734</t>
  </si>
  <si>
    <t>10.1016/j.euromechflu.2013.01.003</t>
  </si>
  <si>
    <t>@article{38816,           month = {July},           pages = {64--74},       publisher = {Elsevier},         journal = {European Journal of Mechanics B/Fluids},          volume = {40},            note = {{\copyright} 2013 Elsevier Masson SAS. All rights reserved. Available online 17 January 2013. We are thankful for the valuable conversations with the othermembers of the Program Project Grant group, which is supportedby the National Institutes of Health under grant PO1-DK043881. Inparticular, discussions with Drs Michael Bailey, Jonathan Freund,Wayne Kreider, Thomas Matula and Oleg Sapozhnikov wereextremely helpful. In addition, we would also like to thank DrsLuigi Perotti and Ivan Vlahinic for their invaluable guidancein the application of finite strain theory to this problem. Thecomputations presented here utilized the Extreme Science andEngineering Discovery Environment, which is supported by theNational Science Foundation grant number OCI-1053575.},           title = {Shock-induced collapse of a bubble inside a deformable vessel},            year = {2013},          author = {Vedran Coralic and Tim Colonius},        keywords = {Shockwave lithotripsy; Cavitation bubbles; Gas bubbles; Shock-induced collapse; Vessel rupture; Renal injury },             url = {https://resolver.caltech.edu/CaltechAUTHORS:20130605-141321734},        abstract = {Shockwave lithotripsy repeatedly focuses shockwaves on kidney stones to induce their fracture, partiallythrough cavitation erosion. A typical side effect of the procedure is hemorrhage, which is potentiallythe result of the growth and collapse of bubbles inside blood vessels. To identify the mechanisms bywhich shock-induced collapse could lead to the onset of injury, we study an idealized problem involvinga preexisting bubble in a deformable vessel. We utilize a high-order accurate, shock- and interfacecapturing,finite-volume scheme and simulate the three-dimensional shock-induced collapse of an airbubble immersed in a cylindrical water column which is embedded in a gelatin/water mixture. Themixture is a soft tissue simulant, 10\% gelatin by weight, and is modeled by the stiffened gas equationof state. The bubble dynamics of this model configuration are characterized by the collapse of the bubbleand its subsequent jetting in the direction of the propagation of the shockwave. The vessel wall, which isdefined by the material interface between the water and gelatin/water mixture, is invaginated by thecollapse and distended by the impact of the jet. The present results show that the highest measuredpressures and deformations occur when the volumetric confinement of the bubble is strongest, the bubbleis nearest the vessel wall and/or the angle of incidence of the shockwave reduces the distance betweenthe jet tip and the nearest vessel surface. For a particular case considered, the 40 MPa shockwave utilizedin this study to collapse the bubble generated a vessel wall pressure of almost 450 MPa and produced bothan invagination and distention of nearly 50\% of the initial vessel radius on a O(10) ns timescale. Theseresults are indicative of the significant potential of shock-induced collapse to contribute to the injury ofblood vessels in shockwave lithotripsy.}}</t>
  </si>
  <si>
    <t>Droplet Breakup in High-Speed Gas Flows</t>
  </si>
  <si>
    <t>Numerical simulations are performed to study the breakup of water cylinders in the flow behind normal shocks. The computational setup is similar to previous experiments (Igra and Takayama, 2001, 2003). We examine the qualitative features of the so-called stripping breakup observed in the numerical results. Two interesting flow features are discussed: the existence of recirculation regions and an upstream jet in the wake. Various integral quantities associated with the cylinder’s deformation and acceleration are computed and compared with the experimental results, with generally good agreement. Furthermore, calculations of the velocity and acceleration of the cylinder’s center of mass provide an estimate of the unsteady drag coefficient which is approximately constant over the initial breakup period.</t>
  </si>
  <si>
    <t>https://resolver.caltech.edu/CaltechAUTHORS:20160526-114025207</t>
  </si>
  <si>
    <t>@inproceedings{67395,            year = {2013},           title = {Droplet Breakup in High-Speed Gas Flows},            note = {Presented at the "8th International Conference on Multiphase Flow, ICMF 2013, Jeju, Korea, May 26?31, 2013.  \#2013-488.Acknowledgments: We are grateful to Vedran Coralic who developed the flow solver and graciously shared the source code with us. Also, thanks to Guillaume Blanquart for his insight and guidance in many useful discussions.},          author = {Jomela C. Meng and Tim Colonius},           month = {May},       booktitle = {8th International Conference on Multiphase Flow (ICMF 2013)},           pages = {1--10},             url = {https://resolver.caltech.edu/CaltechAUTHORS:20160526-114025207},        abstract = {Numerical simulations are performed to study the breakup of water cylinders in the flow behind normal shocks. The computational setup is similar to previous experiments (Igra and Takayama, 2001, 2003). We examine the qualitative features of the so-called stripping breakup observed in the numerical results. Two interesting flow features are discussed: the existence of recirculation regions and an upstream jet in the wake. Various integral quantities associated with the cylinder?s deformation and acceleration are computed and compared with the experimental results, with generally good agreement. Furthermore, calculations of the velocity and acceleration of the cylinder?s center of mass provide an estimate of the unsteady drag coefficient which is approximately constant over the initial breakup period.},        keywords = {breakup, deformation, droplet, shock-cylinder interaction, stripping, unsteady drag coefficient}}</t>
  </si>
  <si>
    <t>Improved Parabolization of the Euler Equations</t>
  </si>
  <si>
    <t>We present a new method for stability and modal analysis of shear flows and their acoustic radiation. The Euler equations are modified and solved as a spatial initial value problem in which initial perturbations are specified at the flow inlet and propagated downstream by integration of the equations. The modified equations, which we call one-way Euler equations, differ from the usual Euler equations in that they do not support upstream acoustic waves. It is necessary to remove these modes from the Euler operator because, if retained, they cause instability in the spatial marching procedure. These modes are removed using a two-step process. First, the upstream modes are partially decoupled from the downstream modes using a linear similarity transformation. Second, the error in the first step is eliminated using a convergent recursive filtering technique. A previous spatial marching method called the parabolized stability equations uses numerical damping to stabilize the march, but this has the unintended consequence of heavily damping the downstream acoustic waves. Therefore, the one-way Euler equation could be used to obtain improved accuracy over the parabolized stability equations as a low-order model for noise simulation of mixing layers and jets.</t>
  </si>
  <si>
    <t>https://resolver.caltech.edu/CaltechAUTHORS:20190712-112322471</t>
  </si>
  <si>
    <t>10.2514/6.2013-2171</t>
  </si>
  <si>
    <t>@inproceedings{97116,       publisher = {American Institute of Aeronautics and Astronautics},       booktitle = {19th AIAA/CEAS Aeroacoustics Conference},           month = {May},          author = {Aaron Towne and Tim Colonius},            note = {{\copyright} 2013 by Aaron Towne and Tim Colonius. Published by the American Institute of Aeronautics and Astronautics, Inc., with permission. Published Online: 24 May 2013. The authors gratefully acknowledge support from the Office of Naval Research under contract N0014-11-1-0753 with Dr. Brenda Henderson as technical monitor, and from NAVAIR under STTR contract N68335-11-C-0026 with Dr. John Spyropoulos as technical monitor. Additionally, the authors would like to thank Professor Thomas Hagstrom, Southern Methodist University and Professor Peter Schmid, {\'E}cole Polytechnique, for their helpful input on this work.},            year = {2013},           title = {Improved Parabolization of the Euler Equations},        keywords = {Aeroacoustics},             url = {https://resolver.caltech.edu/CaltechAUTHORS:20190712-112322471},        abstract = {We present a new method for stability and modal analysis of shear flows and their acoustic radiation. The Euler equations are modified and solved as a spatial initial value problem in which initial perturbations are specified at the flow inlet and propagated downstream by integration of the equations. The modified equations, which we call one-way Euler equations, differ from the usual Euler equations in that they do not support upstream acoustic waves. It is necessary to remove these modes from the Euler operator because, if retained, they cause instability in the spatial marching procedure. These modes are removed using a two-step process. First, the upstream modes are partially decoupled from the downstream modes using a linear similarity transformation. Second, the error in the first step is eliminated using a convergent recursive filtering technique. A previous spatial marching method called the parabolized stability equations uses numerical damping to stabilize the march, but this has the unintended consequence of heavily damping the downstream acoustic waves. Therefore, the one-way Euler equation could be used to obtain improved accuracy over the parabolized stability equations as a low-order model for noise simulation of mixing layers and jets.}}</t>
  </si>
  <si>
    <t>Breakey, David E. S./Jordan, Peter/Cavalieri, André V. G./Olivier, Léon/Zhang, Mengqi/Lehnasch, Guillaume/Colonius, Tim/Rodríguez, Daniel</t>
  </si>
  <si>
    <t>Near-field wavepackets and the far-field sound of a subsonic jet</t>
  </si>
  <si>
    <t>This paper details the analysis of the relationship between the near-field pressure fluctuations of an unforced, subsonic free jet (0.4 ≤ M ≤ 0.6) and its low-angle, far-field sound emissions. Azimuthal rings of six microphones recorded pressure fluctuations on a conical surface in the jet near field while an azimuthal ring of three microphones recorded fluctuations in the far field at θ = 20° and R/D = 47.1. Recent measurements have shown close agreement between the velocity fluctuations up to the end of the potential core of the currently studied jet and predictions from the linear Parabolised Stability Equations (PSE), indicating the presence of linear wavepackets in the jet velocity field. Solutions of the Linearised Euler Equations (LEE) reported in the present paper also show good agreement with measurements, and provide a first step toward a time-domain description of the said wavepackets. Though the agreement for PSE in the velocity field breaks down downstream of the potential core, Proper Orthogonal Decomposition (POD) of the current results shows that the wavepackets do persist in this region and are clearly apparent in the near pressure field. Attention is then turned to establishing a relationship between these wavepackets and the radiated sound by comparing simultaneously-obtained measurements of the far-field pressure both directly to the near-field signature as well as to numerical predictions of the far-field emissions available from a recent technique using a tailored Green’s function. The direct comparisons are made by correlations between the POD modes and the far-field sound. The first POD mode captures most of the flow energy for the frequency range studied, and the correlation between this mode and the far field is nearly identical to the correlation using the full near-field signal. Higher POD modes also show significant correlation to the far field with a different space–time structure than the first mode. The Green’s function predictions are performed both statistically and in the time domain, and though they are shown to be valid for a near-field array with a long axial extent, the experimental limitation of a shorter array (0.5 ≤ x/D ≤ 8.9), which truncates the wavepacket source in the calculations, causes inaccurate predictions for the experimental data. This error is thought to be the result of a spurious source introduced by the truncation that interferes both constructively and destructively with the wavepacket source. A validation problem shows that this error would be smaller for a higher-M jet.</t>
  </si>
  <si>
    <t>https://resolver.caltech.edu/CaltechAUTHORS:20190712-112322147</t>
  </si>
  <si>
    <t>Science Foundation, Ireland/European Research Council (ERC)/Agence Nationale pour la Recherche (ANR)</t>
  </si>
  <si>
    <t>09/RFP/ENM2469/266103/COOLJAZZ</t>
  </si>
  <si>
    <t>10.2514/6.2013-2083</t>
  </si>
  <si>
    <t>@inproceedings{97112,       publisher = {American Institute of Aeronautics and Astronautics},       booktitle = {19th AIAA/CEAS Aeroacoustics Conference},           month = {May},          author = {David E. S. Breakey and Peter Jordan and Andr{\'e} V. G. Cavalieri and L{\'e}on Olivier and Mengqi Zhang and Guillaume Lehnasch and Tim Colonius and Daniel Rodr{\'i}guez},            note = {{\copyright} 2013 by the author(s). Published by the American Institute of Aeronautics and Astronautics, Inc., with permission. Published Online: 24 May 2013. D. E. S. Breakey thanks Dr. Craig Meskell for his discussions concerning the analysis of the data. Science Foundation Ireland supported this work under contract 09/RFP/ENM2469. This work was partially supported through the EU?Russian program ORINOCO (FP7-AAT-2010-RTD-Russia; project number 266103) and by the Agence Nationale de la Recherche (ANR) through the project Cool Jazz (COntrol Oriented Linear and non-linear models for Jet AeroacousticZZ).},           title = {Near-field wavepackets and the far-field sound of a subsonic jet},            year = {2013},        keywords = {Aeroacoustics},        abstract = {This paper details the analysis of the relationship between the near-field pressure fluctuations of an unforced, subsonic free jet (0.4 {$\leq$} M {$\leq$} 0.6) and its low-angle, far-field sound emissions. Azimuthal rings of six microphones recorded pressure fluctuations on a conical surface in the jet near field while an azimuthal ring of three microphones recorded fluctuations in the far field at {\ensuremath{\theta}} = 20? and R/D = 47.1. Recent measurements have shown close agreement between the velocity fluctuations up to the end of the potential core of the currently studied jet and predictions from the linear Parabolised Stability Equations (PSE), indicating the presence of linear wavepackets in the jet velocity field. Solutions of the Linearised Euler Equations (LEE) reported in the present paper also show good agreement with measurements, and provide a first step toward a time-domain description of the said wavepackets. Though the agreement for PSE in the velocity field breaks down downstream of the potential core, Proper Orthogonal Decomposition (POD) of the current results shows that the wavepackets do persist in this region and are clearly apparent in the near pressure field. Attention is then turned to establishing a relationship between these wavepackets and the radiated sound by comparing simultaneously-obtained measurements of the far-field pressure both directly to the near-field signature as well as to numerical predictions of the far-field emissions available from a recent technique using a tailored Green?s function. The direct comparisons are made by correlations between the POD modes and the far-field sound. The first POD mode captures most of the flow energy for the frequency range studied, and the correlation between this mode and the far field is nearly identical to the correlation using the full near-field signal. Higher POD modes also show significant correlation to the far field with a different space?time structure than the first mode. The Green?s function predictions are performed both statistically and in the time domain, and though they are shown to be valid for a near-field array with a long axial extent, the experimental limitation of a shorter array (0.5 {$\leq$} x/D {$\leq$} 8.9), which truncates the wavepacket source in the calculations, causes inaccurate predictions for the experimental data. This error is thought to be the result of a spurious source introduced by the truncation that interferes both constructively and destructively with the wavepacket source. A validation problem shows that this error would be smaller for a higher-M jet.},             url = {https://resolver.caltech.edu/CaltechAUTHORS:20190712-112322147}}</t>
  </si>
  <si>
    <t>Sinha, A./Schlinker, R. H./Simonich, J. S./Reba, R. A./Colonius, T.</t>
  </si>
  <si>
    <t>Toward Active Control of Noise from Hot Supersonic Jets</t>
  </si>
  <si>
    <t>We present diagnostic experiments and reduced-order models aimed at understanding and mitigating supersonic jet noise from coherent wavepackets in the turbulent shear layer, generally accepted to be the source of peak aft-angle mixing noise. The work builds on a successful Caltech/UTRC modeling approach that predicts the evolution of the wavepackets as instability waves of the turbulent mean flow, as well as the noise radiated from their near field. The models are experimentally assessed for unforced and forced supersonic isothermal and heated Mach 1.5 jets from ideal expansion nozzles. A spinning valve device is used to inject air near the nozzle lip at frequencies up to a Strouhal number of about 0.25. Results indicate a 2-3 dB benefit near peak frequencies of the spectrum and a 2 dB OASPL reduction at a mass flow percentage of 3.2. For the same injection plenum pressure, steady blowing yields more noise benefit than the unsteady actuation schemes explored until now. However, this may be explained by the slight decrease in injection velocity incurred in going from steady to unsteady operation. The reduced-order models, based on parabolized stability equations (PSE), are found to be in good agreement, in terms of envelope and phase, with those educed from the experimental data of the unforced jet. For the actuation schemes we have considered to date, the model and experimental data support a tentative explanation for the observed noise reduction in terms of attenuation of the wavepacket amplitudes by the thickened shear layer. Wavepackets induced by the harmonic component of the actuation are linearly superposed on those produced by broadband turbulence, without significant interaction, such that they lead to the addition of tones to the far-field noise that are counterproductive as far as noise reduction is concerned.</t>
  </si>
  <si>
    <t>https://resolver.caltech.edu/CaltechAUTHORS:20190712-112322809</t>
  </si>
  <si>
    <t>10.2514/6.2013-2234</t>
  </si>
  <si>
    <t>@inproceedings{97120,          author = {A. Sinha and R. H. Schlinker and J. S. Simonich and R. A. Reba and T. Colonius},            year = {2013},           title = {Toward Active Control of Noise from Hot Supersonic Jets},            note = {{\copyright} 2013 by the American Institute of Aeronautics and Astronautics, Inc. All rights reserved. Published Online: 24 May 2013. The authors gratefully acknowledge support from the Office of Naval Research under contract N0014-11-1-0753 with Dr. Brenda Henderson as technical monitor, and from NAVAIR under STTR contract N68335-11-C-0026 with Dr. John Spyropoulos as technical monitor.},       publisher = {American Institute of Aeronautics and Astronautics},           month = {May},       booktitle = {19th AIAA/CEAS Aeroacoustics Conference},             url = {https://resolver.caltech.edu/CaltechAUTHORS:20190712-112322809},        abstract = {We present diagnostic experiments and reduced-order models aimed at understanding and mitigating supersonic jet noise from coherent wavepackets in the turbulent shear layer, generally accepted to be the source of peak aft-angle mixing noise. The work builds on a successful Caltech/UTRC modeling approach that predicts the evolution of the wavepackets as instability waves of the turbulent mean flow, as well as the noise radiated from their near field. The models are experimentally assessed for unforced and forced supersonic isothermal and heated Mach 1.5 jets from ideal expansion nozzles. A spinning valve device is used to inject air near the nozzle lip at frequencies up to a Strouhal number of about 0.25. Results indicate a 2-3 dB benefit near peak frequencies of the spectrum and a 2 dB OASPL reduction at a mass flow percentage of 3.2. For the same injection plenum pressure, steady blowing yields more noise benefit than the unsteady actuation schemes explored until now. However, this may be explained by the slight decrease in injection velocity incurred in going from steady to unsteady operation. The reduced-order models, based on parabolized stability equations (PSE), are found to be in good agreement, in terms of envelope and phase, with those educed from the experimental data of the unforced jet. For the actuation schemes we have considered to date, the model and experimental data support a tentative explanation for the observed noise reduction in terms of attenuation of the wavepacket amplitudes by the thickened shear layer. Wavepackets induced by the harmonic component of the actuation are linearly superposed on those produced by broadband turbulence, without significant interaction, such that they lead to the addition of tones to the far-field noise that are counterproductive as far as noise reduction is concerned.},        keywords = {Aeroacoustics}}</t>
  </si>
  <si>
    <t>Wavepacket eduction in turbulent jets based on eigenmode decomposition of PIV data</t>
  </si>
  <si>
    <t>The dynamics of large scale structures in unforced turbulent jets at subsonic speeds have been related to the generation of the peak noise radiated the aft direction. The utility of instability wavepackets computed by linear stability theory or parabolised stability equations (PSE) have been demonstrated for the modeling of the near-field pressure fluctuations associated with the coherent structures. In this paper, we investigate whether the velocity field corresponding to the wavepackets also represents adequately that of the coherent structures. Previous research showed remarkable agreement in the velocity field up to the end of the potential core, but the agreement is lost gradually downstream.    Locally-parallel linear stability theory (LST) of jet velocity profiles is revisited to further study the evolution of the wavepackets and the manner in which PSE models them. An adjoint-based eigenmode decomposition technique is used to project cross-sectional velocity profiles measured using time-resolved p@article image velocimetry (PIV) on the Kelvin-Helmholtz eigenmode responsible for the wavepacket amplification. The instability wave thus extracted is then compared, both in amplification and shape, to the PSE wavepacket and to the dominant coherent structures obtained from the proper orthogonal decomposition of the PIV measurements. The comparisons between PSE models and POD-filtered fluctuations define three spatial regions along the streamwise direction that are explained in terms of changes in the LST eigenspectrum.</t>
  </si>
  <si>
    <t>https://resolver.caltech.edu/CaltechAUTHORS:20190712-112323422</t>
  </si>
  <si>
    <t>10.2514/6.2013-2084</t>
  </si>
  <si>
    <t>@inproceedings{97127,            note = {{\copyright} 2013 American Institute of Aeronautics and Astronautics. Published Online: 24 May 2013. We thank Drs. Kristjan Gudmundsson, Arnab Samanta and Aniruddha Sinha for their contributions on the development of the PSE code and Carine Fourment-Cazenave, Patrick Braud and Dr. Jo{\"e}l Delville for their work during the experiments. The work of D. Rodr{\'i}guez was supported by the EU Marie Curie COFUND program.},            year = {2013},           title = {Wavepacket eduction in turbulent jets based on eigenmode decomposition of PIV data},          author = {Daniel Rodr{\'i}guez and Andr{\'e} V. G. Cavalieri and Tim Colonius and Peter Jordan},       booktitle = {19th AIAA/CEAS Aeroacoustics Conference},           month = {May},       publisher = {American Institute of Aeronautics and Astronautics},        keywords = {Aeroacoustics},        abstract = {The dynamics of large scale structures in unforced turbulent jets at subsonic speeds have been related to the generation of the peak noise radiated the aft direction. The utility of instability wavepackets computed by linear stability theory or parabolised stability equations (PSE) have been demonstrated for the modeling of the near-field pressure fluctuations associated with the coherent structures. In this paper, we investigate whether the velocity field corresponding to the wavepackets also represents adequately that of the coherent structures. Previous research showed remarkable agreement in the velocity field up to the end of the potential core, but the agreement is lost gradually downstream.Locally-parallel linear stability theory (LST) of jet velocity profiles is revisited to further study the evolution of the wavepackets and the manner in which PSE models them. An adjoint-based eigenmode decomposition technique is used to project cross-sectional velocity profiles measured using time-resolved p@article image velocimetry (PIV) on the Kelvin-Helmholtz eigenmode responsible for the wavepacket amplification. The instability wave thus extracted is then compared, both in amplification and shape, to the PSE wavepacket and to the dominant coherent structures obtained from the proper orthogonal decomposition of the PIV measurements. The comparisons between PSE models and POD-filtered fluctuations define three spatial regions along the streamwise direction that are explained in terms of changes in the LST eigenspectrum.},             url = {https://resolver.caltech.edu/CaltechAUTHORS:20190712-112323422}}</t>
  </si>
  <si>
    <t>Acoustic field associated with parabolized stability equation models in turbulent jets</t>
  </si>
  <si>
    <t>Wavepackets are large-scale turbulent structures that are correlated and advected over distances that are large compared to the integral scales of turbulence, and have been shown to be responsible for the peak noise radiated at aft angles to the jet axis. The present paper discusses linear models of these wavepackets for supersonic turbulent jets based on Parabolized Stability Equations (PSE). In the past, results of this approach were shown to be in excellent agreement with coherent structures extracted from experimental near-field pressure and velocity data in subsonic jets. Here, we make use of a Large Eddy Simulation (LES) database for an isothermal and a moderately heated Mach 1.5 turbulent jets. Careful comparisons of the PSE models with near-field pressure fields from LES, filtered by means of Proper Orthogonal Decomposition (POD), demonstrate acceptable fidelity of the model. Finally, the acoustic far-field associated with the PSE wavepackets is computed using a Kirchhoff surface method, capturing reasonably well the far-field pressure at angles close to the peak.</t>
  </si>
  <si>
    <t>https://resolver.caltech.edu/CaltechAUTHORS:20190712-112323164</t>
  </si>
  <si>
    <t>N68335-11-C0026/N0014-11-1-0753</t>
  </si>
  <si>
    <t>10.2514/6.2013-2279</t>
  </si>
  <si>
    <t>@inproceedings{97124,           month = {May},       booktitle = {19th AIAA/CEAS Aeroacoustics Conference},       publisher = {American Institute of Aeronautics and Astronautics},            year = {2013},           title = {Acoustic field associated with parabolized stability equation models in turbulent jets},            note = {{\copyright} 2013 by the American Institute of Aeronautics and Astronautics, Inc. All rights reserved. Published Online: 24 May 2013. This work was sponsored in part by the U.S. Navy Naval Air Systems Command (Contract N68335-11-C0026) and by the Office of Naval Research (Grant N0014-11-1-0753). Any opinions, findings, and conclusions or recommendations expressed in this material are those of the author(s) and do not necessarily reflect the views of the sponsoring agencies. The LES calculations were carried out on CRAY XE6 machines at DoD supercomputer facilities in ERDC and AFRL. D. Rodr{\'i}guez acknowledges funding from the Marie Curie - COFUND-UNITE programme.},          author = {Daniel Rodr{\'i}guez and Aniruddha Sinha and Guillaume A. Br{\`e}s and Tim Colonius},             url = {https://resolver.caltech.edu/CaltechAUTHORS:20190712-112323164},        abstract = {Wavepackets are large-scale turbulent structures that are correlated and advected over distances that are large compared to the integral scales of turbulence, and have been shown to be responsible for the peak noise radiated at aft angles to the jet axis. The present paper discusses linear models of these wavepackets for supersonic turbulent jets based on Parabolized Stability Equations (PSE). In the past, results of this approach were shown to be in excellent agreement with coherent structures extracted from experimental near-field pressure and velocity data in subsonic jets. Here, we make use of a Large Eddy Simulation (LES) database for an isothermal and a moderately heated Mach 1.5 turbulent jets. Careful comparisons of the PSE models with near-field pressure fields from LES, filtered by means of Proper Orthogonal Decomposition (POD), demonstrate acceptable fidelity of the model. Finally, the acoustic far-field associated with the PSE wavepackets is computed using a Kirchhoff surface method, capturing reasonably well the far-field pressure at angles close to the peak.},        keywords = {Aeroacoustics}}</t>
  </si>
  <si>
    <t>Choi, Jeesoon/Colonius, Tim/Williams, David</t>
  </si>
  <si>
    <t>Dynamics and Energy Extraction of a Surging and Plunging Airfoil at Low Reynolds Number</t>
  </si>
  <si>
    <t>We investigate the unsteady aerodynamic forces and energy transfer associated with harmonic surging (streamwise) and plunging (transverse) motion of a thin airfoil at low Reynolds number. Two-dimensional unsteady flows are simulated over a large range of amplitude and reduced-frequency of the oscillatory motion using the immersed boundary projection method, and the computational results are compared to inviscid flow models and experiments. At low angle of attack there is reasonable agreement with inviscid theory for the amplitude and phase of lift fluctuations, despite the low Reynolds number. At high angle of attack, the separated flow leads to larger lift and drag fluctuations not captured by inviscid models. At frequencies below the vortex shedding frequency, lift fluctuations are first enhanced and then attenuated depending on the phase between the freestream velocity and the forming leading-edge vortex. Resonance with the vortex shedding frequency also occurs. The time-averaged forces and power supplied by the oscillating airfoil are also evaluated to find frequency ranges that are favorable for the airfoil.</t>
  </si>
  <si>
    <t>Art. No. 2013-0672</t>
  </si>
  <si>
    <t>https://resolver.caltech.edu/CaltechAUTHORS:20190712-112321331</t>
  </si>
  <si>
    <t>10.2514/6.2013-672</t>
  </si>
  <si>
    <t>@inproceedings{97107,           title = {Dynamics and Energy Extraction of a Surging and Plunging Airfoil at Low Reynolds Number},            year = {2013},            note = {{\copyright} 2013 American Institute of Aeronautics and Astronautics. Published Online: 5 Jan 2013. This work was supported by the Air Force Office of Scientific Research (FA950-09-1-0189).},          author = {Jeesoon Choi and Tim Colonius and David Williams},           month = {January},       booktitle = {51st AIAA Aerospace Sciences Meeting including the New Horizons Forum and Aerospace Exposition},       publisher = {American Institute of Aeronautics and Astronautics},           pages = {Art. No. 2013--0672},             url = {https://resolver.caltech.edu/CaltechAUTHORS:20190712-112321331},        abstract = {We investigate the unsteady aerodynamic forces and energy transfer associated with harmonic surging (streamwise) and plunging (transverse) motion of a thin airfoil at low Reynolds number. Two-dimensional unsteady flows are simulated over a large range of amplitude and reduced-frequency of the oscillatory motion using the immersed boundary projection method, and the computational results are compared to inviscid flow models and experiments. At low angle of attack there is reasonable agreement with inviscid theory for the amplitude and phase of lift fluctuations, despite the low Reynolds number. At high angle of attack, the separated flow leads to larger lift and drag fluctuations not captured by inviscid models. At frequencies below the vortex shedding frequency, lift fluctuations are first enhanced and then attenuated depending on the phase between the freestream velocity and the forming leading-edge vortex. Resonance with the vortex shedding frequency also occurs. The time-averaged forces and power supplied by the oscillating airfoil are also evaluated to find frequency ranges that are favorable for the airfoil.},        keywords = {Aerospace Systems, Operations and Life Cycle}}</t>
  </si>
  <si>
    <t>Jordan, Peter/Colonius, Tim</t>
  </si>
  <si>
    <t>Wave Packets and Turbulent Jet Noise</t>
  </si>
  <si>
    <t>Annual Review of Fluid Mechanics</t>
  </si>
  <si>
    <t>Turbulent jet noise is a controversial fluid mechanical puzzle that has amused and bewildered researchers for more than half a century. Whereas numerical simulations are now capable of simultaneously predicting turbulence and its  radiated sound, the theoretical framework that would guide noise-control efforts is incomplete. Wave packets are intermittent, advecting disturbances that are correlated over distances far exceeding the integral scales of turbulence. Their signatures are readily distinguished in the vortical, turbulent region; the irrotational, evanescent near field; and the propagating far field. We review evidence of the existence, energetics, dynamics, and acoustic efficiency of wave packets. We highlight how extensive data available from simulations and modern measurement techniques can be used to distill acoustically relevant turbulent motions. The evidence supports theories that seek to represent wave packets as instability waves, or more general modal solutions of the governing equations, and confirms the acoustic importance of these structures in the aft-angle radiation of high subsonic and supersonic  jets. The resulting unified view of wave packets provides insights that can help guide control strategies.</t>
  </si>
  <si>
    <t>Annual Reviews</t>
  </si>
  <si>
    <t>173-195</t>
  </si>
  <si>
    <t>https://resolver.caltech.edu/CaltechAUTHORS:20130506-104903569</t>
  </si>
  <si>
    <t>10.1146/annurev-fluid-011212-140756</t>
  </si>
  <si>
    <t>0066-4189</t>
  </si>
  <si>
    <t>@article{38291,         journal = {Annual Review of Fluid Mechanics},       publisher = {Annual Reviews},           pages = {173--195},           month = {January},          author = {Peter Jordan and Tim Colonius},            year = {2013},           title = {Wave Packets and Turbulent Jet Noise},          volume = {45},            note = {{\copyright} 2013 Annual Reviews.First published online as a Review in Advance onSeptember 17, 2012.We are indebted to a large number of students, mentors, and colleagues who have contributed to the ideas and results described in this review. We are especially grateful to the following people who supplied figures, data, and insightful comments on drafts of the @article: Andr{\'e} Cavalieri, Jonathan Freund, Kristj{\'a}n Gudmundsson, Franck Kerherv{\'e}, Daniel Rodr{\'i}guez {\'A}lvarez, Annirudha Sinha, and Aaron Towne.},        abstract = {Turbulent jet noise is a controversial fluid mechanical puzzle that has amused and bewildered researchers for more than half a century. Whereas numerical simulations are now capable of simultaneously predicting turbulence and itsradiated sound, the theoretical framework that would guide noise-control efforts is incomplete. Wave packets are intermittent, advecting disturbances that are correlated over distances far exceeding the integral scales of turbulence. Their signatures are readily distinguished in the vortical, turbulent region; the irrotational, evanescent near field; and the propagating far field. We review evidence of the existence, energetics, dynamics, and acoustic efficiency of wave packets. We highlight how extensive data available from simulations and modern measurement techniques can be used to distill acoustically relevant turbulent motions. The evidence supports theories that seek to represent wave packets as instability waves, or more general modal solutions of the governing equations, and confirms the acoustic importance of these structures in the aft-angle radiation of high subsonic and supersonicjets. The resulting unified view of wave packets provides insights that can help guide control strategies.},             url = {https://resolver.caltech.edu/CaltechAUTHORS:20130506-104903569},        keywords = {aeroacoustics; jet noise; turbulence; coherent structures; control}}</t>
  </si>
  <si>
    <t>Ando, Keita/Colonius, Tim/Brennen, Christopher E.</t>
  </si>
  <si>
    <t>Shock Propagation in Polydisperse Bubbly Liquids</t>
  </si>
  <si>
    <t>We investigate the shock dynamics of liquid flows containing small gas bubbles with numerical simulations based on a continuum bubbly flow model. Particular attention is devoted to the effects of distributed bubble sizes and gas-phase nonlinearity on shock dynamics. Ensemble-averaged conservation laws for polydisperse bubbly flows are closed with a Rayleigh–Plesset-type model for single bubble dynamics. Numerical simulations of one-dimensional shock propagation reveal that phase cancellations in the oscillations of different-sized bubbles can lead to an apparent damping of the averaged shock dynamics. Experimentally, we study the propagation of waves in a deformable tube filled with a bubbly liquid. The model is extended to quasi-one-dimensional cases. This leads to steady shock relations that account for the compressibility associated with tube deformation, bubbles and host liquid. A comparison between the theory and the water-hammer experiments suggests that the gas-phase nonlinearity plays an essential role in the propagation of shocks.</t>
  </si>
  <si>
    <t>141-175</t>
  </si>
  <si>
    <t>https://resolver.caltech.edu/CaltechAUTHORS:20130719-124326298</t>
  </si>
  <si>
    <t>N00014-06-1-0730</t>
  </si>
  <si>
    <t>@incollection{39469,           title = {Shock Propagation in Polydisperse Bubbly Liquids},            year = {2013},         address = {Heidelberg},            note = {{\copyright} 2013 Springer-Verlag Berlin Heidelberg. The authors would like to thank Toshiyuki Sanada, Kazuaki Inaba,Jason S. Damazo, Joseph E. Shepherd and Daniel Fuster for their contributions to thismanuscript. This chapter is based mainly on the first author's PhD work [111] that was supportedby the DoD MURI on Mechanics and Mechanisms of Impulse Loading, Damage andFailure of Marine Structures and Materials through the Office of Naval Research (ONR GrantNo. N00014-06-1-0730).},          editor = {Can F. Delale},          author = {Keita Ando and Tim Colonius and Christopher E. Brennen},       booktitle = {Bubble Dynamics and Shock Waves},          number = {8},       publisher = {Springer},          series = {Shock Wave Science and Technology Reference Library},           pages = {141--175},             url = {https://resolver.caltech.edu/CaltechAUTHORS:20130719-124326298},        abstract = {We investigate the shock dynamics of liquid flows containing small gas bubbles with numerical simulations based on a continuum bubbly flow model. Particular attention is devoted to the effects of distributed bubble sizes and gas-phase nonlinearity on shock dynamics. Ensemble-averaged conservation laws for polydisperse bubbly flows are closed with a Rayleigh?Plesset-type model for single bubble dynamics. Numerical simulations of one-dimensional shock propagation reveal that phase cancellations in the oscillations of different-sized bubbles can lead to an apparent damping of the averaged shock dynamics. Experimentally, we study the propagation of waves in a deformable tube filled with a bubbly liquid. The model is extended to quasi-one-dimensional cases. This leads to steady shock relations that account for the compressibility associated with tube deformation, bubbles and host liquid. A comparison between the theory and the water-hammer experiments suggests that the gas-phase nonlinearity plays an essential role in the propagation of shocks.}}</t>
  </si>
  <si>
    <t>Sinha, Aniruddha/Alkandry, Hind/Kearney-Fischer, Martin/Samimy, Mo/Colonius, Tim</t>
  </si>
  <si>
    <t>The impulse response of a high-speed jet forced with localized arc filament plasma actuators</t>
  </si>
  <si>
    <t>We present experimental and theoretical analyses of the response of high-speed, high-Reynolds-number, round jets to impulsive forcing with arc-filament-plasma actuators. The impulse response is obtained with forcing Strouhal numbers, based on the nozzle exit diameter and exit center line velocity, less than 0.1. The resulting phase-averaged near-field pressure signature displays a compact wave with a positive peak preceding a negative one, indicative of a large scale structure in the shear layer of the jet. Scaling laws derived by operating the jet at four subsonic Mach numbers are used to distinguish this hydrodynamic component of the phase-averaged jet response from the direct actuator noise. As the forcing frequency increases, the compact waves in the near-field pressure signal overlap each other, indicating interaction of the growing seeded structures. For this regime, the phase-averaged response is approximately replicated by linear superposition of the impulse response, thereby demonstrating the quasi-linearity of structure interaction. A novel application of linear parabolized stability theory yields a successful model of the impulse response.</t>
  </si>
  <si>
    <t>Art. No. 125104</t>
  </si>
  <si>
    <t>https://resolver.caltech.edu/CaltechAUTHORS:20130201-102028177</t>
  </si>
  <si>
    <t>10.1063/1.4772191</t>
  </si>
  <si>
    <t>@article{36737,          number = {12},           month = {December},           pages = {Art. No. 125104},       publisher = {American Institute of Physics},         journal = {Physics of Fluids},          volume = {24},            note = {{\copyright} 2013 American Institute of Physics.Received 16 August 2012; accepted 8 November 2012; published online 19 December 2012.The support of this research by the Air Force Office of Scientific Research with Dr. John Schmisseur is greatly appreciated. The PSE code has been developed over the years by Dr. Kristjan Gudmundsson, Dr. Arnab Samanta, Dr. Daniel Rodriguez, and the first author (Aniruddha Sinha), under the guidance of the last author (Tim Colonius) ? their contributions are gratefully acknowledged. The @article was improved thanks to comments and suggestions from referees.},           title = {The impulse response of a high-speed jet forced with localized arc filament plasma actuators},            year = {2012},          author = {Aniruddha Sinha and Hind Alkandry and Martin Kearney-Fischer and Mo Samimy and Tim Colonius},        keywords = {actuators; arcs (electric); confined flow; flow instability; flow visualisation; jets; Mach number; nozzles; plasma devices; shear flow; subsonic flow },        abstract = {We present experimental and theoretical analyses of the response of high-speed, high-Reynolds-number, round jets to impulsive forcing with arc-filament-plasma actuators. The impulse response is obtained with forcing Strouhal numbers, based on the nozzle exit diameter and exit center line velocity, less than 0.1. The resulting phase-averaged near-field pressure signature displays a compact wave with a positive peak preceding a negative one, indicative of a large scale structure in the shear layer of the jet. Scaling laws derived by operating the jet at four subsonic Mach numbers are used to distinguish this hydrodynamic component of the phase-averaged jet response from the direct actuator noise. As the forcing frequency increases, the compact waves in the near-field pressure signal overlap each other, indicating interaction of the growing seeded structures. For this regime, the phase-averaged response is approximately replicated by linear superposition of the impulse response, thereby demonstrating the quasi-linearity of structure interaction. A novel application of linear parabolized stability theory yields a successful model of the impulse response.},             url = {https://resolver.caltech.edu/CaltechAUTHORS:20130201-102028177}}</t>
  </si>
  <si>
    <t>Jang, Chang Young/Appelö, Daniel/Colonius, Tim/Hagstrom, Thomas/Inkman, Matthew</t>
  </si>
  <si>
    <t>An Analysis of Dispersion and Dissipation Properties of Hermite Methods and Its Application to Direct Numerical Simulation of Jet Noise</t>
  </si>
  <si>
    <t>The dissipative and dispersive properties of Hermite methods are analyzed by a modified equation approach and by direct computation of the dispersion relations for the discrete modes of the scheme. The two approaches lead to the same results for well-resolved modes but are quantitatively different at the finest scales. The resolution requirements, obtained from the analysis, for Hermite schemes are compared to those of typical high-resolution difference formulas. The results from the analysis are also used to predict the resolution requirements for a simulation at Re ∼ 3600. The validity of the prediction is confirmed by numerical experiments.</t>
  </si>
  <si>
    <t>https://resolver.caltech.edu/CaltechAUTHORS:20190712-112320535</t>
  </si>
  <si>
    <t>NSF/NSF/Army Research Office (ARO)</t>
  </si>
  <si>
    <t>OCI-0905045/OCI-0904773/W911NF-09-1-0344</t>
  </si>
  <si>
    <t>10.2514/6.2012-2240</t>
  </si>
  <si>
    <t>@inproceedings{97098,       publisher = {American Institute of Aeronautics and Astronautics},           month = {November},       booktitle = {18th AIAA/CEAS Aeroacoustics Conference (33rd AIAA Aeroacoustics Conference)},          author = {Chang Young Jang and Daniel Appel{\"o} and Tim Colonius and Thomas Hagstrom and Matthew Inkman},           title = {An Analysis of Dispersion and Dissipation Properties of Hermite Methods and Its Application to Direct Numerical Simulation of Jet Noise},            year = {2012},            note = {{\copyright} 2012 by Daniel Appel{\"o}. Published by the American Institute of Aeronautics and Astronautics, Inc., with permission. Published Online: 11 Nov 2012. This material is based upon work supported, in part, by the National Science Foundation under Grants OCI-0905045 and OCI-0904773 and, in part, by ARO grant W911NF-09-1-0344. Any opinions, findings, and conclusions or recommendations expressed in this material are those of the authors and do not necessarily reflect the views of the National Science Foundation.},        abstract = {The dissipative and dispersive properties of Hermite methods are analyzed by a modified equation approach and by direct computation of the dispersion relations for the discrete modes of the scheme. The two approaches lead to the same results for well-resolved modes but are quantitatively different at the finest scales. The resolution requirements, obtained from the analysis, for Hermite schemes are compared to those of typical high-resolution difference formulas. The results from the analysis are also used to predict the resolution requirements for a simulation at Re {$\sim$} 3600. The validity of the prediction is confirmed by numerical experiments.},             url = {https://resolver.caltech.edu/CaltechAUTHORS:20190712-112320535},        keywords = {Aeroacoustics}}</t>
  </si>
  <si>
    <t>Cavalieri, André V. G./Violato, Daniele/Rodríguez, Daniel/Jordan, Peter/Scarano, Fulvio/Colonius, Tim/Gervais, Yves</t>
  </si>
  <si>
    <t>Low-speed jet dynamics and sound radiation</t>
  </si>
  <si>
    <t>Experimental velocity measurements of a low-speed jet, performed using time-resolved tomographic PIV, are used to study the dynamics of large-scale structures and their sound radiation. The experimental results show the roll-up of axisymmetric vortices that pair downstream, and subsequently lose their azimuthal coherence. Models of linear instability waves using both steady laminar and mean-field base flows flow are applied. While good agreement can be obtained for the vortex roll-up frequency in the near-nozzle region using the laminar base flow, non-linear effects must be included, via the mean field, in order to capture the downstream evolution of both the fundamental and subharmonic (vortex pairing). The velocity fluctuations for both frequencies have a wave-packet structure with some jitter in the form of modulations of the spatial extent and amplitude of the envelope. The sound radiation is modelled using a jittering wave-packet model, an shows agreement with the exponential directivity shape of Laufer and Yen (J. Fluid Mech. 134, 1983).</t>
  </si>
  <si>
    <t>https://resolver.caltech.edu/CaltechAUTHORS:20190712-112321277</t>
  </si>
  <si>
    <t>European Research Council (ERC)/Conselho Nacional de Desenvolvimento Científico e Tecnológico (CNPq)/European Research Council (ERC)</t>
  </si>
  <si>
    <t>202887/266103</t>
  </si>
  <si>
    <t>10.2514/6.2012-2080</t>
  </si>
  <si>
    <t>@inproceedings{97106,           month = {November},       booktitle = {18th AIAA/CEAS Aeroacoustics Conference (33rd AIAA Aeroacoustics Conference)},       publisher = {American Institute of Aeronautics and Astronautics},            year = {2012},           title = {Low-speed jet dynamics and sound radiation},            note = {{\copyright} 2012 by Peter Jordan. Published by the American Institute of Aeronautics and Astronautics, Inc., with permission. Published Online: 11 Nov 2012. The authors kindly acknowledge LaVision GmbH and Piero Colonna for providing the CMOS cameras used in the TOMO-PIV experiments. This work was conducted as part of the FLOVIST project (Flow Visualization Inspired Aeroacoustics with Time Resolved Tomographic P@article Image Velocimetry), funded by the European Research Council (ERC), grant no 202887. This present work was partially supported by CNPq, National Council of Scientific and Technological Development ? Brazil, and through the EU-Russian program ORINOCO (FP7-AAT-2010-RTD-Russia; project number 266103).},          author = {Andr{\'e} V. G. Cavalieri and Daniele Violato and Daniel Rodr{\'i}guez and Peter Jordan and Fulvio Scarano and Tim Colonius and Yves Gervais},             url = {https://resolver.caltech.edu/CaltechAUTHORS:20190712-112321277},        abstract = {Experimental velocity measurements of a low-speed jet, performed using time-resolved tomographic PIV, are used to study the dynamics of large-scale structures and their sound radiation. The experimental results show the roll-up of axisymmetric vortices that pair downstream, and subsequently lose their azimuthal coherence. Models of linear instability waves using both steady laminar and mean-field base flows flow are applied. While good agreement can be obtained for the vortex roll-up frequency in the near-nozzle region using the laminar base flow, non-linear effects must be included, via the mean field, in order to capture the downstream evolution of both the fundamental and subharmonic (vortex pairing). The velocity fluctuations for both frequencies have a wave-packet structure with some jitter in the form of modulations of the spatial extent and amplitude of the envelope. The sound radiation is modelled using a jittering wave-packet model, an shows agreement with the exponential directivity shape of Laufer and Yen (J. Fluid Mech. 134, 1983).},        keywords = {Aeroacoustics}}</t>
  </si>
  <si>
    <t>Parabolized stability equation models in turbulent supersonic jets</t>
  </si>
  <si>
    <t>The peak noise radiation in the aft direction of high-speed, turbulent jets has been linked to the dynamics of the large-scale structures. We use the parabolized stability equations (PSE) to model these structures as wavepackets associated with instability of the turbulent mean flow. Our past work has demonstrated the utility of these models for subsonic jets; in the present work we extend these methods to supersonic jets. A large eddy simulation database corresponding to an unheated, ideally-expanded Mach 1.5 jet with Reynolds number of 300,000 is employed to extract the necessary input for the PSE (the mean flow and initial conditions) and also to perform comparisons and validations of the computed wavepackets.    By contrast with subsonic jets, when the jet exit velocity is supersonic with respect to the ambient speed of sound, linear stability theory predicts that multiple instability modes, related to resonance of pressure waves within the potential core, can be present in addition to the inflectional instability. The possible coexistence of different instability mechanisms, the determination of adequate inlet conditions, and their effect on the wavepackets computed are investigated here.    We compare the wavepackets predicted by PSE with fluctuations extracted from the LES data. When performing comparisons, filtering techniques need to be employed in order to extract the coherent, low frequency structures associated with wavepackets. Largescale fluctuations educed using cross-correlation techniques, such as the proper orthogonal decomposition, are shown to compare reasonably well with the PSE wavepackets, but by contrast with subsonic jets, it appears that several POD modes are required to represent the PSE-predicted wavepacket.</t>
  </si>
  <si>
    <t>https://resolver.caltech.edu/CaltechAUTHORS:20190712-112323257</t>
  </si>
  <si>
    <t>Naval Air Systems Command (NAVAIR)/Office of Naval Research (ONR)</t>
  </si>
  <si>
    <t>N68335-11-C-0026/N00014-11-1-0753</t>
  </si>
  <si>
    <t>10.2514/6.2012-2117</t>
  </si>
  <si>
    <t>@inproceedings{97125,       booktitle = {18th AIAA/CEAS Aeroacoustics Conference (33rd AIAA Aeroacoustics Conference)},           month = {November},       publisher = {American Institute of Aeronautics and Astronautics},            note = {{\copyright} 2012 American Institute of Aeronautics and Astronautics. Published Online: 11 Nov 2012. This work was supported by NAVAIR through an STTR grant N68335-11-C-0026 to Cascade Technologies, Inc. and by ONR Grant N00014-11-1-0753. The authors would like to thank Dr. Joseph W. Nichols and Prof. Sanjiva K. Lele, of Stanford University, for their contributions to the LES efforts and their inputs on global modes. The LES calculations were carried out on CRAY XE6 machines at DoD supercomputer facilities in ERDC and AFRL.},            year = {2012},           title = {Parabolized stability equation models in turbulent supersonic jets},          author = {Daniel Rodr{\'i}guez and Aniruddha Sinha and Guillaume A. Br{\`e}s and Tim Colonius},        abstract = {The peak noise radiation in the aft direction of high-speed, turbulent jets has been linked to the dynamics of the large-scale structures. We use the parabolized stability equations (PSE) to model these structures as wavepackets associated with instability of the turbulent mean flow. Our past work has demonstrated the utility of these models for subsonic jets; in the present work we extend these methods to supersonic jets. A large eddy simulation database corresponding to an unheated, ideally-expanded Mach 1.5 jet with Reynolds number of 300,000 is employed to extract the necessary input for the PSE (the mean flow and initial conditions) and also to perform comparisons and validations of the computed wavepackets.By contrast with subsonic jets, when the jet exit velocity is supersonic with respect to the ambient speed of sound, linear stability theory predicts that multiple instability modes, related to resonance of pressure waves within the potential core, can be present in addition to the inflectional instability. The possible coexistence of different instability mechanisms, the determination of adequate inlet conditions, and their effect on the wavepackets computed are investigated here.We compare the wavepackets predicted by PSE with fluctuations extracted from the LES data. When performing comparisons, filtering techniques need to be employed in order to extract the coherent, low frequency structures associated with wavepackets. Largescale fluctuations educed using cross-correlation techniques, such as the proper orthogonal decomposition, are shown to compare reasonably well with the PSE wavepackets, but by contrast with subsonic jets, it appears that several POD modes are required to represent the PSE-predicted wavepacket.},             url = {https://resolver.caltech.edu/CaltechAUTHORS:20190712-112323257},        keywords = {Aeroacoustics}}</t>
  </si>
  <si>
    <t>We study the velocity field of unforced, high Reynolds number, subsonic jets, issuing from round nozzles with turbulent boundary layers. The objective of the study is to discern the presence of instability waves in such flows and to explore their relationship with the radiated sound. The velocity field is measured using a hot-wire anemometer and a stereoscopic, time-resolved, PIV system, the latter being setup so as to measure three components of velocity in cross-stream planes; the field can thereby be decomposed into frequency and azimuthal Fourier modes. The low-angle sound radiation is measured, synchronously with the PIV acquisition, using a microphone ring array at polar angle, θ = 20° (measured with respect to the downstream jet axis).    Consistent with previous observations, the azimuthal wavenumber spectra of the velocity and acoustic pressure fields are quite different. The velocity spectrum exhibits a peak at higher azimuthal wavenumber and the peak is found to scale with the local momentum thickness of the mixing layer. The acoustic pressure field is, on the other hand, predominantly axisymmetric, suggesting an increased relative acoustic efficiency of the axisymmetric mode of the velocity field, a characteristic that can be shown, theoretically, to be due to the radial compactness of the flow. This is confirmed by significant correlations, around 10%, between the axisymmetric modes of the velocity and acoustic pressure fields, these values being significantly higher than those previously reported for two-point flow-acoustic correlations in subsonic jets. The axisymmetric and first helical modes of the velocity field are then compared with solutions of linear Parabolised Stability Equations (PSE) (where the experimental mean velocity field is used as the base flow) to ascertain if these modes correspond to linear instability waves. For all but the lowest frequencies close agreement is obtained for the spatial amplification, up to the end of the potential core. The radial shapes of the linear PSE results also agree with the experimental results over the same region. The results suggests that, despite the broadband character of the turbulence of these unforced jets, the evolution of a certain range of frequencies and azimuthal modes can be modelled as linear instabilities of the mean velocity profile, and that these instabilities are associated with the sound radiated at low polar angles.</t>
  </si>
  <si>
    <t>https://resolver.caltech.edu/CaltechAUTHORS:20190712-112321414</t>
  </si>
  <si>
    <t>Conselho Nacional de Desenvolvimento Científico e Tecnológico (CNPq)/European Research Council (ERC)</t>
  </si>
  <si>
    <t>10.2514/6.2012-2115</t>
  </si>
  <si>
    <t>@inproceedings{97108,           month = {November},       booktitle = {18th AIAA/CEAS Aeroacoustics Conference (33rd AIAA Aeroacoustics Conference)},       publisher = {American Institute of Aeronautics and Astronautics},            year = {2012},           title = {Wavepackets in the velocity field of turbulent jets},            note = {{\copyright} 2012 by Peter Jordan. Published by the American Institute of Aeronautics and Astronautics, Inc., with permission. Published Online: 11 Nov 2012. We thank Carine Fourment-Cazenave, Patrick Braud and Jo{\"e}l Delville for their work during the experiments. This work was supported by CNPq, National Council of Scientific and Technological Development ? Brazil, and through the EU-Russian program ORINOCO (FP7-AAT-2010-RTD-Russia; project number 266103).},          author = {Andr{\'e} V. G. Cavalieri and Daniel Rodr{\'i}guez and Peter Jordan and Tim Colonius and Yves Gervais},        keywords = {Aeroacoustics},             url = {https://resolver.caltech.edu/CaltechAUTHORS:20190712-112321414},        abstract = {We study the velocity field of unforced, high Reynolds number, subsonic jets, issuing from round nozzles with turbulent boundary layers. The objective of the study is to discern the presence of instability waves in such flows and to explore their relationship with the radiated sound. The velocity field is measured using a hot-wire anemometer and a stereoscopic, time-resolved, PIV system, the latter being setup so as to measure three components of velocity in cross-stream planes; the field can thereby be decomposed into frequency and azimuthal Fourier modes. The low-angle sound radiation is measured, synchronously with the PIV acquisition, using a microphone ring array at polar angle, {\ensuremath{\theta}} = 20? (measured with respect to the downstream jet axis).Consistent with previous observations, the azimuthal wavenumber spectra of the velocity and acoustic pressure fields are quite different. The velocity spectrum exhibits a peak at higher azimuthal wavenumber and the peak is found to scale with the local momentum thickness of the mixing layer. The acoustic pressure field is, on the other hand, predominantly axisymmetric, suggesting an increased relative acoustic efficiency of the axisymmetric mode of the velocity field, a characteristic that can be shown, theoretically, to be due to the radial compactness of the flow. This is confirmed by significant correlations, around 10\%, between the axisymmetric modes of the velocity and acoustic pressure fields, these values being significantly higher than those previously reported for two-point flow-acoustic correlations in subsonic jets. The axisymmetric and first helical modes of the velocity field are then compared with solutions of linear Parabolised Stability Equations (PSE) (where the experimental mean velocity field is used as the base flow) to ascertain if these modes correspond to linear instability waves. For all but the lowest frequencies close agreement is obtained for the spatial amplification, up to the end of the potential core. The radial shapes of the linear PSE results also agree with the experimental results over the same region. The results suggests that, despite the broadband character of the turbulence of these unforced jets, the evolution of a certain range of frequencies and azimuthal modes can be modelled as linear instabilities of the mean velocity profile, and that these instabilities are associated with the sound radiated at low polar angles.}}</t>
  </si>
  <si>
    <t>Feldman, Yuri/Colonius, Tim/Pauken, Michael T./Hall, Jeffrey L./Jones, Jack A.</t>
  </si>
  <si>
    <t>Simulation and Cryogenic Experiments of Natural  Convection for the Titan Montgolfiere</t>
  </si>
  <si>
    <t>Natural convection in a spherical geometry is considered for prediction of the buoyancy of single- and double-walled  balloons in a cryogenic environment such as Titan’s atmosphere. The steady-state flow characteristics  obtained by solving the Reynolds-averaged Navier–Stokes equations with a standard turbulence model are used to  determine the net buoyancy as a function of heat input. Thermal radiation effects are shown to have a minor impact  on the buoyancy, as would be expected at cryogenic conditions. The predicted buoyancy and temperature fields  compare favorably with experiments preformed on a 1-m-diameter Montgolfiere prototype in a cryogenic facility. In  addition, both numerical and experimental results were compared with correlations for the heat transfer coefficients  for free convection internal and external to the balloon as well as in the concentric gap of the double-walled balloons.  Finally, scaling issues related to inferring the performance of the full-scale Montgolfiere from the model-scale results  are examined.</t>
  </si>
  <si>
    <t>2483-2491</t>
  </si>
  <si>
    <t>https://resolver.caltech.edu/CaltechAUTHORS:20121211-102852653</t>
  </si>
  <si>
    <t>10.2514/1.J051672</t>
  </si>
  <si>
    <t>@article{35905,       booktitle = {19th AIAA Lighter-Than-Air Technology Conference},          number = {11},           month = {November},           pages = {2483--2491},         journal = {AIAA Journal},       publisher = {AIAA},            note = {{\copyright} 2012 by the American Institute of Aeronautics and Astronautics.Presented at the 19th AIAA Lighter-Than-Air Technology Conference,Virginia Beach, VA, September 20?22, 2011; received 12 October 2011;revision received 20 March 2012; accepted for publication 22 March 2012.Part of this research was carried out at the Jet PropulsionLaboratory, California Institute of Technology, under a contractwith NASA. The help and support of test engineers Tim Zhang,Danh Huynh, and Phu Pham as well as technician Huan Phan atWyleLabs, where the cryogenic testing was completed, is gratefullyacknowledged. We are also thankful to Arnab Samanta and JulianNott for their valuable advice during this project.},          volume = {50},            year = {2012},           title = {Simulation and Cryogenic Experiments of NaturalConvection for the Titan Montgolfiere},          author = {Yuri Feldman and Tim Colonius and Michael T. Pauken and Jeffrey L. Hall and Jack A. Jones},        abstract = {Natural convection in a spherical geometry is considered for prediction of the buoyancy of single- and double-walledballoons in a cryogenic environment such as Titan?s atmosphere. The steady-state flow characteristicsobtained by solving the Reynolds-averaged Navier?Stokes equations with a standard turbulence model are used todetermine the net buoyancy as a function of heat input. Thermal radiation effects are shown to have a minor impacton the buoyancy, as would be expected at cryogenic conditions. The predicted buoyancy and temperature fieldscompare favorably with experiments preformed on a 1-m-diameter Montgolfiere prototype in a cryogenic facility. Inaddition, both numerical and experimental results were compared with correlations for the heat transfer coefficientsfor free convection internal and external to the balloon as well as in the concentric gap of the double-walled balloons.Finally, scaling issues related to inferring the performance of the full-scale Montgolfiere from the model-scale resultsare examined.},             url = {https://resolver.caltech.edu/CaltechAUTHORS:20121211-102852653}}</t>
  </si>
  <si>
    <t>Numerical Modeling and Analysis of Early Shock Wave Interactions with a Dense P@article Cloud</t>
  </si>
  <si>
    <t>Dense compressible multiphase flows exist in variable phase turbines, explosions, and fluidized beds, where the p@article volume fraction is in the range 0.001 &lt; α_d &lt; 0.5. A simple model problem that can be used to study modeling issues related to these types of flows is a shock wave impacting a p@article cloud. In order to characterize the initial shock-p@article interactions when there is little p@article movement, a two-dimensional (2-D) model problem is created where the p@articles are frozen in place. Qualitative comparison with experimental data indicates that the 2-D model captures the essential flow physics. Volume-averaging of the 2-D data is used to reduce the data to one dimension, and x-t diagrams are used to characterize the flow behavior. An equivalent one-dimensional (1-D) model problem is developed for direct comparison with the 2-D model. While the 1-D model characterizes the overall steady-state flow behavior well, it fails to capture aspects of the unsteady behavior. As might be expected, it is found that neglecting the unclosed fluctuation terms inherent in the volume-averaged equations is not appropriate for dense gas-p@article flows.</t>
  </si>
  <si>
    <t>Art. No.-2012-3161</t>
  </si>
  <si>
    <t>https://resolver.caltech.edu/CaltechAUTHORS:20190712-112323497</t>
  </si>
  <si>
    <t>10.2514/6.2012-3161</t>
  </si>
  <si>
    <t>@inproceedings{97128,           month = {September},       booktitle = {42nd AIAA Fluid Dynamics Conference and Exhibit},       publisher = {American Institute of Aeronautics and Astronautics},           pages = {Art. No.--2012-3161},           title = {Numerical Modeling and Analysis of Early Shock Wave Interactions with a Dense P@article Cloud},            year = {2012},            note = {{\copyright} 2012 by Jonathan Regele. Published by the American Institute of Aeronautics and Astronautics, Inc., with permission. Published Online: 6 Sep 2012. The authors would like to thank Karen Oren for her contribution to this work.},          author = {J. D. Regele and J. Rabinovitch and T. Colonius and G. Blanquart},             url = {https://resolver.caltech.edu/CaltechAUTHORS:20190712-112323497},        abstract = {Dense compressible multiphase flows exist in variable phase turbines, explosions, and fluidized beds, where the p@article volume fraction is in the range 0.001 {\ensuremath{&lt;}} {\ensuremath{\alpha}}\_d {\ensuremath{&lt;}} 0.5. A simple model problem that can be used to study modeling issues related to these types of flows is a shock wave impacting a p@article cloud. In order to characterize the initial shock-p@article interactions when there is little p@article movement, a two-dimensional (2-D) model problem is created where the p@articles are frozen in place. Qualitative comparison with experimental data indicates that the 2-D model captures the essential flow physics. Volume-averaging of the 2-D data is used to reduce the data to one dimension, and x-t diagrams are used to characterize the flow behavior. An equivalent one-dimensional (1-D) model problem is developed for direct comparison with the 2-D model. While the 1-D model characterizes the overall steady-state flow behavior well, it fails to capture aspects of the unsteady behavior. As might be expected, it is found that neglecting the unclosed fluctuation terms inherent in the volume-averaged equations is not appropriate for dense gas-p@article flows.},        keywords = {Fluid Dynamics}}</t>
  </si>
  <si>
    <t>Cavalieri, André V. G./Jordan, Peter/Colonius, Tim/Gervais, Yves</t>
  </si>
  <si>
    <t>Axisymmetric superdirectivity in subsonic jets</t>
  </si>
  <si>
    <t>We present experimental results for the acoustic field of jets with Mach numbers  between 0.35 and 0.6. An azimuthal ring array of six microphones, whose polar  angle, θ, was progressively varied, allows the decomposition of the acoustic pressure  into azimuthal Fourier modes. In agreement with past observations, the sound field for  low polar angles (measured with respect to the jet axis) is found to be dominated by  the axisymmetric mode, particularly at the peak Strouhal number. The axisymmetric  mode of the acoustic field can be clearly associated with an axially non-compact  source, in the form of a wavepacket: the sound pressure level for peak frequencies is  found be superdirective for all Mach numbers considered, with exponential decay as a  function of (1 – M_c cos θ)^2, where M_c is the Mach number based on the phase velocity  U_c of the convected wave. While the mode m = 1 spectrum scales with Strouhal  number, suggesting that its energy content is associated with turbulence scales,  the axisymmetric mode scales with Helmholtz number – the ratio between source  length scale and acoustic wavelength. The axisymmetric radiation has a stronger  velocity dependence than the higher-order azimuthal modes, again in agreement with  predictions of wavepacket models. We estimate the axial extent of the source of  the axisymmetric component of the sound field to be of the order of six to eight  jet diameters. This estimate is obtained in two different ways, using, respectively,  the directivity shape and the velocity exponent of the sound radiation. The analysis  furthermore shows that compressibility plays a significant role in the wavepacket  dynamics, even at this low Mach number. Velocity fluctuations on the jet centreline  are reduced as the Mach number is increased, an effect that must be accounted for  in order to obtain a correct estimation of the velocity dependence of sound radiation.  Finally, the higher-order azimuthal modes of the sound field are considered, and a  model for the low-angle sound radiation by helical wavepackets is developed. The  measured sound for azimuthal modes 1 and 2 at low Strouhal numbers is seen to  correspond closely to the predicted directivity shapes.</t>
  </si>
  <si>
    <t>388-420</t>
  </si>
  <si>
    <t>https://resolver.caltech.edu/CaltechAUTHORS:20120817-102356325</t>
  </si>
  <si>
    <t>CNPq (Brazil)/European Research Council (ERC)</t>
  </si>
  <si>
    <t>10.1017/jfm.2012.247</t>
  </si>
  <si>
    <t>@article{33289,            note = {{\copyright} 2012 Cambridge University Press.Received 7 October 2011; revised 12 April 2012; accepted 23 May 2012;first published online 3 July 2012.This work was partially supported by CNPq, National Council of Scientificand Technological Development ? Brazil, and through the EU?Russian programORINOCO (FP7-AAT-2010-RTD-Russia; project number 266103). The authors thankJ. Delville and C. Fourment-Cazenave for their work during the experiments.},          volume = {704},           title = {Axisymmetric superdirectivity in subsonic jets},            year = {2012},          author = {Andr{\'e} V. G. Cavalieri and Peter Jordan and Tim Colonius and Yves Gervais},           month = {August},           pages = {388--420},         journal = {Journal of Fluid Mechanics},       publisher = {Cambridge University Press},        keywords = {aeroacoustics; jet noise; hydrodynamic noise },             url = {https://resolver.caltech.edu/CaltechAUTHORS:20120817-102356325},        abstract = {We present experimental results for the acoustic field of jets with Mach numbersbetween 0.35 and 0.6. An azimuthal ring array of six microphones, whose polarangle, {\ensuremath{\theta}}, was progressively varied, allows the decomposition of the acoustic pressureinto azimuthal Fourier modes. In agreement with past observations, the sound field forlow polar angles (measured with respect to the jet axis) is found to be dominated bythe axisymmetric mode, particularly at the peak Strouhal number. The axisymmetricmode of the acoustic field can be clearly associated with an axially non-compactsource, in the form of a wavepacket: the sound pressure level for peak frequencies isfound be superdirective for all Mach numbers considered, with exponential decay as afunction of (1 ? M\_c cos {\ensuremath{\theta}}){\^{ }}2, where M\_c is the Mach number based on the phase velocityU\_c of the convected wave. While the mode m = 1 spectrum scales with Strouhalnumber, suggesting that its energy content is associated with turbulence scales,the axisymmetric mode scales with Helmholtz number ? the ratio between sourcelength scale and acoustic wavelength. The axisymmetric radiation has a strongervelocity dependence than the higher-order azimuthal modes, again in agreement withpredictions of wavepacket models. We estimate the axial extent of the source ofthe axisymmetric component of the sound field to be of the order of six to eightjet diameters. This estimate is obtained in two different ways, using, respectively,the directivity shape and the velocity exponent of the sound radiation. The analysisfurthermore shows that compressibility plays a significant role in the wavepacketdynamics, even at this low Mach number. Velocity fluctuations on the jet centrelineare reduced as the Mach number is increased, an effect that must be accounted forin order to obtain a correct estimation of the velocity dependence of sound radiation.Finally, the higher-order azimuthal modes of the sound field are considered, and amodel for the low-angle sound radiation by helical wavepackets is developed. Themeasured sound for azimuthal modes 1 and 2 at low Strouhal numbers is seen tocorrespond closely to the predicted directivity shapes.}}</t>
  </si>
  <si>
    <t>Colonius, Tim/Fuster, Daniel</t>
  </si>
  <si>
    <t>Investigation of a New Model for Bubbly Cavitating Flow</t>
  </si>
  <si>
    <t>A new model for bubbly, cavitating flow is validated and used to study the shock-induced oscillations of bubble clouds arising in shockwave lithotripsy and other applications. Compared to previous models based on volume and phase averaging, the new model extends the range of void fractions that can be reliably simulated and, for appropriately low void fractions, reproduces the results of the polydisperse phase-averaged model with much smaller computational expense.</t>
  </si>
  <si>
    <t>Research Publishing Services</t>
  </si>
  <si>
    <t>26-30</t>
  </si>
  <si>
    <t>https://resolver.caltech.edu/CaltechAUTHORS:20190712-112321189</t>
  </si>
  <si>
    <t>Ministerio de Educación y Ciencia (MEC)/Office of Naval Research (ONR)</t>
  </si>
  <si>
    <t>@incollection{97105,          author = {Tim Colonius and Daniel Fuster},          editor = {Claus-Dieter Ohl and Evert Klaseboer and Siew Wan Ohl and Shi Wei Gong and B. C. Khoo},            note = {{\copyright} 2012 Research Publishing Services. We gratefully acknowledge the significant contribution from Mr. Vedran Coralic, who provided his multi-component Euler solver for this project. We would like to thank Prof. Keita Ando for providing comparison solutions and, together with Prof. Christopher E. Brennen, for their helpful advise. This work was supported in part by the Spanish Ministry of Education (D. Fuster) and the Office of Naval Research (T. Colonius).},         address = {Singapore},            year = {2012},           title = {Investigation of a New Model for Bubbly Cavitating Flow},           pages = {26--30},       publisher = {Research Publishing Services},       booktitle = {Proceedings of the 8th International Symposium on Cavitation},           month = {August},             url = {https://resolver.caltech.edu/CaltechAUTHORS:20190712-112321189},        abstract = {A new model for bubbly, cavitating flow is validated and used to study the shock-induced oscillations of bubble clouds arising in shockwave lithotripsy and other applications. Compared to previous models based on volume and phase averaging, the new model extends the range of void fractions that can be reliably simulated and, for appropriately low void fractions, reproduces the results of the polydisperse phase-averaged model with much smaller computational expense.}}</t>
  </si>
  <si>
    <t>Franck, Jennifer A./Colonius, Tim</t>
  </si>
  <si>
    <t>Effects of Actuation Frequency on Flow Control Applied to a Wall-Mounted Hump</t>
  </si>
  <si>
    <t>Active flow control, and particularly unsteady mass injection (synthetic jets), promotes reattachment of naturally separated flows and can increase lift and decrease drag on airfoils at high angles of attack. Synthetic-jet actuators are typically characterized by the  unsteady momentum coefficient &lt;C_µ&gt;=(ρ_s&lt;u_s&gt;h_s)/(0.5ρ_(∞)U^2_(∞)c) and the actuation frequency F^(+)= fX_sep/U_∞, where ρ_s and u_s are the density and velocity of the injected fluid, respectively; h_s is the slot velocity; f is the actuation frequency; and X_sep is the separation distance or chord length, depending on the author or application. Actuation frequencies are often chosen to be on the order of the natural large-scale shedding frequency, or F^(+) ~ O(1). At this frequency, large-scale vortex shedding is induced, which increases the entrainment rate and promotes deflection of the separated shear layer toward the surface. Recent investigations have looked at a second regime of actuation frequencies, which are typically an order of magnitude higher than the most dominant natural frequency in the separated flow and are designed to excite Kelvin–Helmholtz instabilities in the boundary layer. In the airfoil experiments of Amitay and Glezer and Glezer et al., high-frequency excitation was found to be more effective in improving the aerodynamic performance than actuation at lower frequencies by increasing the suction force immediately after the leading edge actuation location. Simulations performed by Visbal  and Visbal et al. have shown that plasma-based actuation pulsed at frequencies in the range of F^(+) = 4–8 are effective in promoting laminar-turbulent transition and suppressing separation. However, when applied to a fully turbulent boundary layer, the plasma actuation required significantly more power to achieve a reduction in separation bubble size. Other airfoil simulations at low or transitional Reynolds number have found that actuation close to the fundamental shear-layer frequency is ineffective, and forcing closest to the natural shedding frequency is more optimal; however, such two-dimensional simulations may not be accurately capturing the three-dimensional flow physics. Similar results are seen in the numerical experiments by Dandois et al. on a backward-facing step, in which the separation bubble length increased with high-frequency forcing.   Here, we briefly report results for a compressible, large-eddy simulation (LES) of flow past a wall-mounted hump at high Reynolds number where oscillatory control is applied at F^(+) ~ O(10). The LES with F^(+) ~ O(1) was previously validated and found to compare favorably with extensive experimental results of this geometry. Many other computational results in the low-frequency regime were reported in the NASA Langley Computational Fluid Dynamics Validation workshop. We simulate the flow at Re_c = 500,000 and Mach numbers of 0.25 and 0.6, the latter of which is significantly higher than previous simulations of high-frequency actuation.</t>
  </si>
  <si>
    <t>1631-1634</t>
  </si>
  <si>
    <t>https://resolver.caltech.edu/CaltechAUTHORS:20120807-103744882</t>
  </si>
  <si>
    <t>NSF Graduate Research Fellowship/Air Force Office of Scientific Research (AFOSR)</t>
  </si>
  <si>
    <t>FA9550-05-1-0369</t>
  </si>
  <si>
    <t>10.2514/1.J051183</t>
  </si>
  <si>
    <t>@article{32977,          author = {Jennifer A. Franck and Tim Colonius},            year = {2012},           title = {Effects of Actuation Frequency on Flow Control Applied to a Wall-Mounted Hump},            note = {{\copyright} 2012 Jennifer Franck and Tim Colonius. Published by the American Institute of Aeronautics and Astronautics.Presented at the 39th AIAA Fluid Dynamics Conference, San Antonio, TX, 22?25 June 2009; received 27 January 2011; revision received 25 January 2012; accepted for publication 27 January 2012.This work was supported by a National Science FoundationGraduate Student Fellowship and the U.S. Air Force Office ofScientific Research grant FA9550-05-1-0369.},          volume = {50},       publisher = {AIAA},         journal = {AIAA Journal},           pages = {1631--1634},           month = {July},          number = {7},       booktitle = {39th AIAA Fluid Dynamics Conference},        abstract = {Active flow control, and particularly unsteady mass injection (synthetic jets), promotes reattachment of naturally separated flows and can increase lift and decrease drag on airfoils at high angles of attack. Synthetic-jet actuators are typically characterized by theunsteady momentum coefficient {\ensuremath{&lt;}}C\_?{\ensuremath{&gt;}}=({\ensuremath{\rho}}\_s{\ensuremath{&lt;}}u\_s{\ensuremath{&gt;}}h\_s)/(0.5{\ensuremath{\rho}}\_(?)U{\^{ }}2\_(?)c) and the actuation frequency F{\^{ }}(+)= fX\_sep/U\_?, where {\ensuremath{\rho}}\_s and u\_s are the density and velocity of the injected fluid, respectively; h\_s is the slot velocity; f is the actuation frequency; and X\_sep is the separation distance or chord length, depending on the author or application. Actuation frequencies are often chosen to be on the order of the natural large-scale shedding frequency, or F{\^{ }}(+) {\texttt{\char126}} O(1). At this frequency, large-scale vortex shedding is induced, which increases the entrainment rate and promotes deflection of the separated shear layer toward the surface. Recent investigations have looked at a second regime of actuation frequencies, which are typically an order of magnitude higher than the most dominant natural frequency in the separated flow and are designed to excite Kelvin?Helmholtz instabilities in the boundary layer. In the airfoil experiments of Amitay and Glezer and Glezer et al., high-frequency excitation was found to be more effective in improving the aerodynamic performance than actuation at lower frequencies by increasing the suction force immediately after the leading edge actuation location. Simulations performed by Visbal  and Visbal et al. have shown that plasma-based actuation pulsed at frequencies in the range of F{\^{ }}(+) = 4?8 are effective in promoting laminar-turbulent transition and suppressing separation. However, when applied to a fully turbulent boundary layer, the plasma actuation required significantly more power to achieve a reduction in separation bubble size. Other airfoil simulations at low or transitional Reynolds number have found that actuation close to the fundamental shear-layer frequency is ineffective, and forcing closest to the natural shedding frequency is more optimal; however, such two-dimensional simulations may not be accurately capturing the three-dimensional flow physics. Similar results are seen in the numerical experiments by Dandois et al. on a backward-facing step, in which the separation bubble length increased with high-frequency forcing. Here, we briefly report results for a compressible, large-eddy simulation (LES) of flow past a wall-mounted hump at high Reynolds number where oscillatory control is applied at F{\^{ }}(+) {\texttt{\char126}} O(10). The LES with F{\^{ }}(+) {\texttt{\char126}} O(1) was previously validated and found to compare favorably with extensive experimental results of this geometry. Many other computational results in the low-frequency regime were reported in the NASA Langley Computational Fluid Dynamics Validation workshop. We simulate the flow at Re\_c = 500,000 and Mach numbers of 0.25 and 0.6, the latter of which is significantly higher than previous simulations of high-frequency actuation.},             url = {https://resolver.caltech.edu/CaltechAUTHORS:20120807-103744882}}</t>
  </si>
  <si>
    <t>Hagstrom, Thomas/Appelö, Daniel/Colonius, Tim/Inkman, Matthew/Jang, Chang Young</t>
  </si>
  <si>
    <t>Simulation of compressible flows using Hermite methods</t>
  </si>
  <si>
    <t>Spectral element methods based on Hermite interpolation have a number of unique properties. First of all, the stabilization inherent in the interpolation process is sufficient to suppress nonlinear instabilities observed with other discretization schemes and leads to accurate linear transport of nonsmooth solutions. Second, and most important, they allow purely local time-stepping procedures limited only by geometric domain-of-dependence requirements. Thus high-order Hermite methods maximize the computation-to-communication ratio and therefore they admit highly efficient implementations on multicore processors. In this talk we focus on the application of Hermite methods to simulate unsteady compressible flows. Examples will include the direct simulation of the aeroacoustics of a low Reynolds number subsonic jet, as well as studies of more basic sound radiating flows. The latter will illustrate the coupling of Hermite methods with more standard discontinuous Galerkin discretizations to handle physical boundaries.</t>
  </si>
  <si>
    <t>https://resolver.caltech.edu/CaltechAUTHORS:20190712-112320617</t>
  </si>
  <si>
    <t>10.1121/1.4708863</t>
  </si>
  <si>
    <t>@inproceedings{97099,           pages = {3429},       booktitle = {Acoustics 2012 Hong Kong},           month = {April},          author = {Thomas Hagstrom and Daniel Appel{\"o} and Tim Colonius and Matthew Inkman and Chang Young Jang},          volume = {131},            note = {{\copyright} Acoustical Society of America. Published Online: 12 April 2012.},           title = {Simulation of compressible flows using Hermite methods},            year = {2012},        abstract = {Spectral element methods based on Hermite interpolation have a number of unique properties. First of all, the stabilization inherent in the interpolation process is sufficient to suppress nonlinear instabilities observed with other discretization schemes and leads to accurate linear transport of nonsmooth solutions. Second, and most important, they allow purely local time-stepping procedures limited only by geometric domain-of-dependence requirements. Thus high-order Hermite methods maximize the computation-to-communication ratio and therefore they admit highly efficient implementations on multicore processors. In this talk we focus on the application of Hermite methods to simulate unsteady compressible flows. Examples will include the direct simulation of the aeroacoustics of a low Reynolds number subsonic jet, as well as studies of more basic sound radiating flows. The latter will illustrate the coupling of Hermite methods with more standard discontinuous Galerkin discretizations to handle physical boundaries.},             url = {https://resolver.caltech.edu/CaltechAUTHORS:20190712-112320617},        keywords = {Aeroacoustics; Fluid flows; Numerical methods; Computational fluid dynamics}}</t>
  </si>
  <si>
    <t>Sanada, Toshiyuki/Ando, Keita/Colonius, Tim</t>
  </si>
  <si>
    <t>Effects of Target Compliance on a High-Speed Droplet Impact</t>
  </si>
  <si>
    <t>Solid State Phenomena</t>
  </si>
  <si>
    <t>High speed spray cleaning which utilize droplets impact has been used for removing contaminants from wafer surface. When a droplet impacts a solid surface at high speed, the contact periphery expands very quickly and liquid compressibility plays an important role in the initial dynamics and the formation of lateral jets. Impact results in high pressures that can clean or damage the surface. In this study, we numerically investigated a high speed droplet impacts on a solid wall. In order to compare the available theory and experiments, 1 D, 2D and axisymmetric solutions are obtained. The generated pressures, shock speeds, and the lateral jetting mechanism are investigated; especially the effect of target compliance is focused.</t>
  </si>
  <si>
    <t>Trans Tech Publications</t>
  </si>
  <si>
    <t>137-140</t>
  </si>
  <si>
    <t>https://resolver.caltech.edu/CaltechAUTHORS:20190712-112320367</t>
  </si>
  <si>
    <t>10.4028/www.scientific.net/SSP.187.137</t>
  </si>
  <si>
    <t>1012-0394</t>
  </si>
  <si>
    <t>@incollection{97096,       publisher = {Trans Tech Publications},          author = {Toshiyuki Sanada and Keita Ando and Tim Colonius},       booktitle = {Ultra Clean Processing of Semiconductor Surfaces X},          number = {187},           month = {April},           pages = {137--140},         journal = {Solid State Phenomena},          series = {Solid State Phenomena},            note = {{\copyright} 2012 Trans Tech Publications. Online since: April 2012.},         address = {Switzerland},            year = {2012},           title = {Effects of Target Compliance on a High-Speed Droplet Impact},          editor = {Paul Mertens and Marc Meuris and Marc Heyns},        keywords = {High-Speed Droplet Impact, Numerical Simulation, Side Jet, Target Compliance},        abstract = {High speed spray cleaning which utilize droplets impact has been used for removing contaminants from wafer surface. When a droplet impacts a solid surface at high speed, the contact periphery expands very quickly and liquid compressibility plays an important role in the initial dynamics and the formation of lateral jets. Impact results in high pressures that can clean or damage the surface. In this study, we numerically investigated a high speed droplet impacts on a solid wall. In order to compare the available theory and experiments, 1 D, 2D and axisymmetric solutions are obtained. The generated pressures, shock speeds, and the lateral jetting mechanism are investigated; especially the effect of target compliance is focused.},             url = {https://resolver.caltech.edu/CaltechAUTHORS:20190712-112320367}}</t>
  </si>
  <si>
    <t>Li, Xiaobai/Hunt, Melany L./Colonius, Tim</t>
  </si>
  <si>
    <t>A contact model for normal immersed collisions between a p@article and a wall</t>
  </si>
  <si>
    <t>The incompressible Navier–Stokes equations are solved numerically to predict the coupled motion of a falling p@article and the surrounding fluid as the p@article impacts and rebounds from a planar wall. The method is validated by comparing the numerical simulations of a settling sphere with experimental measurements of the sphere trajectory and the accompanying flow field. The normal collision process is then studied for a range of impact Stokes numbers. A contact model of the liquid–solid interaction and elastic effect is developed that incorporates the elasticity of the solids to permit the rebound trajectory to be simulated accurately. The contact model is applied when the p@article is sufficiently close to the wall that it becomes difficult to resolve the thin lubrication layer. The model is calibrated with new measurements of the p@article trajectories and reproduces the observed coefficient of restitution over a range of impact Stokes numbers from 1 to 1000.</t>
  </si>
  <si>
    <t>123-145</t>
  </si>
  <si>
    <t>https://resolver.caltech.edu/CaltechAUTHORS:20120224-125133227</t>
  </si>
  <si>
    <t>CBET-0730284</t>
  </si>
  <si>
    <t>10.1017/jfm.2011.461</t>
  </si>
  <si>
    <t>@article{29461,         journal = {Journal of Fluid Mechanics},       publisher = {Cambridge University Press},           pages = {123--145},           month = {January},          author = {Xiaobai Li and Melany L. Hunt and Tim Colonius},            year = {2012},           title = {A contact model for normal immersed collisions between a p@article and a wall},          volume = {691},            note = {{\copyright} 2011 Cambridge University Press. Received 23 March 2011; revised 16 August 2011; accepted 16 October 2011;first published online 1 December 2011. The work was supported by NSF grant 0730284. },        abstract = {The incompressible Navier?Stokes equations are solved numerically to predict the coupled motion of a falling p@article and the surrounding fluid as the p@article impacts and rebounds from a planar wall. The method is validated by comparing the numerical simulations of a settling sphere with experimental measurements of the sphere trajectory and the accompanying flow field. The normal collision process is then studied for a range of impact Stokes numbers. A contact model of the liquid?solid interaction and elastic effect is developed that incorporates the elasticity of the solids to permit the rebound trajectory to be simulated accurately. The contact model is applied when the p@article is sufficiently close to the wall that it becomes difficult to resolve the thin lubrication layer. The model is calibrated with new measurements of the p@article trajectories and reproduces the observed coefficient of restitution over a range of impact Stokes numbers from 1 to 1000.},             url = {https://resolver.caltech.edu/CaltechAUTHORS:20120224-125133227},        keywords = {p@article/fluid flows, suspensions}}</t>
  </si>
  <si>
    <t>Gudmundsson, K./Colonius, Tim</t>
  </si>
  <si>
    <t>Instability wave models for the near-field fluctuations of turbulent jets</t>
  </si>
  <si>
    <t>Previous work has shown that aspects of the evolution of large-scale structures, particularly in forced and transitional mixing layers and jets, can be described by linear and nonlinear stability theories. However, questions persist as to the choice of the basic (steady) flow field to perturb, and the extent to which disturbances in natural (unforced), initially turbulent jets may be modelled with the theory. For unforced jets, identification is made difficult by the lack of a phase reference that would permit a portion of the signal associated with the instability wave to be isolated from other, uncorrelated fluctuations. In this paper, we investigate the extent to which pressure and velocity fluctuations in subsonic, turbulent round jets can be described as linear perturbations to the mean flow field. The disturbances are expanded about the experimentally measured jet mean flow field, and evolved using linear parabolized stability equations (PSE) that account, in an approximate way, for the weakly non-parallel jet mean flow field. We utilize data from an extensive microphone array that measures pressure fluctuations just outside the jet shear layer to show that, up to an unknown initial disturbance spectrum, the phase, wavelength, and amplitude envelope of convecting wavepackets agree well with PSE solutions at frequencies and azimuthal wavenumbers that can be accurately measured with the array. We next apply the proper orthogonal decomposition to near-field velocity fluctuations measured with p@article image velocimetry, and show that the structure of the most energetic modes is also similar to eigenfunctions from the linear theory. Importantly, the amplitudes of the modes inferred from the velocity fluctuations are in reasonable agreement with those identified from the microphone array. The results therefore suggest that, to predict, with reasonable accuracy, the evolution of the largest-scale structures that comprise the most energetic portion of the turbulent spectrum of natural jets, nonlinear effects need only be indirectly accounted for by considering perturbations to the mean turbulent flow field, while neglecting any non-zero frequency disturbance interactions.</t>
  </si>
  <si>
    <t>97-128</t>
  </si>
  <si>
    <t>https://resolver.caltech.edu/CaltechAUTHORS:20120203-100537724</t>
  </si>
  <si>
    <t>Aeroacoustics Research Consortium/TTC Technologies SBIR grant/NAVAIR</t>
  </si>
  <si>
    <t>10.1017/jfm.2011.401</t>
  </si>
  <si>
    <t>@article{29118,           month = {December},           pages = {97--128},         journal = {Journal of Fluid Mechanics},       publisher = {Cambridge University Press},            note = {{\copyright} 2011 Cambridge University Press.Received 16 November 2010; revised 2 August 2011; accepted 17 September 2011; first published online 15 November 2011.The authors wish to thank Professor F. Hussain and Drs D. Rodriguez, A. Samanta and T. Suzuki for fruitful discussions on stability analysis and turbulence. We wouldalso like to express appreciation to Dr J. Bridges and colleagues at the NASA Glenn Research Center for providing us with their data. This work was supported by the Aeroacoustics Research Consortium and TTC Technologies under an SBIR grant from NAVAIR, with Dr J. Spyropolous as technical monitor.},          volume = {689},            year = {2011},           title = {Instability wave models for the near-field fluctuations of turbulent jets},          author = {K. Gudmundsson and Tim Colonius},        keywords = {absolute/convective instability; hydrodynamic noise; jet noise},        abstract = {Previous work has shown that aspects of the evolution of large-scale structures, particularly in forced and transitional mixing layers and jets, can be described by linear and nonlinear stability theories. However, questions persist as to the choice of the basic (steady) flow field to perturb, and the extent to which disturbances in natural (unforced), initially turbulent jets may be modelled with the theory. For unforced jets, identification is made difficult by the lack of a phase reference that would permit a portion of the signal associated with the instability wave to be isolated from other, uncorrelated fluctuations. In this paper, we investigate the extent to which pressure and velocity fluctuations in subsonic, turbulent round jets can be described as linear perturbations to the mean flow field. The disturbances are expanded about the experimentally measured jet mean flow field, and evolved using linear parabolized stability equations (PSE) that account, in an approximate way, for the weakly non-parallel jet mean flow field. We utilize data from an extensive microphone array that measures pressure fluctuations just outside the jet shear layer to show that, up to an unknown initial disturbance spectrum, the phase, wavelength, and amplitude envelope of convecting wavepackets agree well with PSE solutions at frequencies and azimuthal wavenumbers that can be accurately measured with the array. We next apply the proper orthogonal decomposition to near-field velocity fluctuations measured with p@article image velocimetry, and show that the structure of the most energetic modes is also similar to eigenfunctions from the linear theory. Importantly, the amplitudes of the modes inferred from the velocity fluctuations are in reasonable agreement with those identified from the microphone array. The results therefore suggest that, to predict, with reasonable accuracy, the evolution of the largest-scale structures that comprise the most energetic portion of the turbulent spectrum of natural jets, nonlinear effects need only be indirectly accounted for by considering perturbations to the mean turbulent flow field, while neglecting any non-zero frequency disturbance interactions.},             url = {https://resolver.caltech.edu/CaltechAUTHORS:20120203-100537724}}</t>
  </si>
  <si>
    <t>Fuster, D./Colonius, T.</t>
  </si>
  <si>
    <t>Modelling bubble clusters in compressible liquids</t>
  </si>
  <si>
    <t>We present a new model for bubbly cavitating flows. Based on volume-averaged equations, a subgrid model is added to account for a bubble, or multiple bubbles, within each computational cell. The model converges to the solution of ensemble-averaged bubbly flow equations for weak oscillations and monodisperse systems. In the other extreme, it also converges to the theoretical solution for a single oscillating bubble, and captures the bubble radius evolution and the pressure disturbance induced in the liquid. A substantial saving of computational time is achieved compared to ensemble-averaged models for polydisperse mixtures.</t>
  </si>
  <si>
    <t>352-389</t>
  </si>
  <si>
    <t>https://resolver.caltech.edu/CaltechAUTHORS:20120123-141053654</t>
  </si>
  <si>
    <t>Ministry of Education (Spain)/Office of Naval Research (ONR)</t>
  </si>
  <si>
    <t>E-28-2009-0540927/N00014-06-1-0730</t>
  </si>
  <si>
    <t>10.1017/jfm.2011.380</t>
  </si>
  <si>
    <t>@article{28924,          author = {D. Fuster and T. Colonius},            note = {{\copyright} 2011 Cambridge University Press.Received 3 March 2011; revised 6 July 2011; accepted 7 September 2011;first published online 21 October 2011.The authors would like thank Dr K. Ando for his generous assistance inmaking the comparisons with his ensemble-averaged models. We would also like to thank Professor C. Brennen for his helpful suggestions. The first author gratefullyacknowledges the support of the Spanish Ministry of Education (grant E-28-2009-0540927). This work was supported in part by the Office of Naval Research undergrant N00014-06-1-0730.},          volume = {688},            year = {2011},           title = {Modelling bubble clusters in compressible liquids},           pages = {352--389},       publisher = {Cambridge University Press},         journal = {Journal of Fluid Mechanics},           month = {December},        keywords = {bubble dynamics, cavitation, multiphase flow},             url = {https://resolver.caltech.edu/CaltechAUTHORS:20120123-141053654},        abstract = {We present a new model for bubbly cavitating flows. Based on volume-averaged equations, a subgrid model is added to account for a bubble, or multiple bubbles, within each computational cell. The model converges to the solution of ensemble-averaged bubbly flow equations for weak oscillations and monodisperse systems. In the other extreme, it also converges to the theoretical solution for a single oscillating bubble, and captures the bubble radius evolution and the pressure disturbance induced in the liquid. A substantial saving of computational time is achieved compared to ensemble-averaged models for polydisperse mixtures.}}</t>
  </si>
  <si>
    <t>Feldman, Yu./Colonius, T./Pauken, M./Hall, J. L./Jones, J. A.</t>
  </si>
  <si>
    <t>Numerical and Experimental Modeling of Natural Convection for a Cryogenic Prototype of a Titan Montgolfiere</t>
  </si>
  <si>
    <t>Natural convection in a spherical geometry is considered for prediction of the buoyancy characteristics of one meter diameter single- and double-walled balloons in a cryogenic environment. The steady-state flow characteristics obtained by solving the Reynolds-Averaged Navier Stokes equations (RANS) with a standard k-ε model are used to determine the balloon performance in terms of net buoyancy as a function of heat input. Thermal radiation effects on the overall balloon performance are also investigated. The results obtained compared favorably with the corresponding cryogenic experiments conducted at the same scale in a cryogenic facility. In addition, both numerical and experimental results were compared with engineering heat transfer correlations used in system-level models of the Titan Montgolfiere. Finally, we examine scaling issues for the full-scale Titan Montgolfieres.</t>
  </si>
  <si>
    <t>Art. No. 2011-6869</t>
  </si>
  <si>
    <t>https://resolver.caltech.edu/CaltechAUTHORS:20190717-102319028</t>
  </si>
  <si>
    <t>JPL/Caltech/NASA</t>
  </si>
  <si>
    <t>10.2514/6.2011-6869</t>
  </si>
  <si>
    <t>@inproceedings{97201,       publisher = {American Institute of Aeronautics and Astronautics},           pages = {Art. No. 2011--6869},           month = {September},       booktitle = {11th AIAA Aviation Technology, Integration, and Operations (ATIO) Conference},          author = {Yu. Feldman and T. Colonius and M. Pauken and J. L. Hall and J. A. Jones},            year = {2011},           title = {Numerical and Experimental Modeling of Natural Convection for a Cryogenic Prototype of a Titan Montgolfiere},            note = {{\copyright} 2011 by the American Institute of Aeronautics and Astronautics, Inc. Published Online: 4 Jun 2012. Part of this research was carried out at the Jet Propulsion Laboratory, California Institute of Technology, under a contract with the National Aeronautics and Space Administration. The help and support of the engineering and technical staff of Wyle Labs in El Segundo and their cryogenic chamber facility during the experiment is greatly acknowledged.},             url = {https://resolver.caltech.edu/CaltechAUTHORS:20190717-102319028},        abstract = {Natural convection in a spherical geometry is considered for prediction of the buoyancy characteristics of one meter diameter single- and double-walled balloons in a cryogenic environment. The steady-state flow characteristics obtained by solving the Reynolds-Averaged Navier Stokes equations (RANS) with a standard k-{\ensuremath{\epsilon}} model are used to determine the balloon performance in terms of net buoyancy as a function of heat input. Thermal radiation effects on the overall balloon performance are also investigated. The results obtained compared favorably with the corresponding cryogenic experiments conducted at the same scale in a cryogenic facility. In addition, both numerical and experimental results were compared with engineering heat transfer correlations used in system-level models of the Titan Montgolfiere. Finally, we examine scaling issues for the full-scale Titan Montgolfieres. },        keywords = {Aviation Technology, Integration, and Operations}}</t>
  </si>
  <si>
    <t>Kerstens, Wesley/Pfeiffer, Jens/Williams, David/King, Rudibert/Colonius, Tim</t>
  </si>
  <si>
    <t>Closed-Loop Control of Lift for Longitudinal Gust Suppression  at Low Reynolds Numbers</t>
  </si>
  <si>
    <t>Experiments are conducted to investigate the ability of variable-pressure pulsed-blowing actuation to maintain a  constant lift force on a low-aspect-ratio semicircular wing in a longitudinally gusting flow. Dynamic models of the lift  response to actuation and the lift response to longitudinal gusting are obtained through modern system identification  methods. Robust closed-loop controllers are synthesized using a mixed-sensitivity loop-shaping approach. An  additional feedforward disturbance compensator is designed based on a model of the unsteady aerodynamics. The  controllers show suppression of lift fluctuations at low gust frequencies, f &lt; 0.8 Hz(reduced frequency, k &lt; 0.09). At higher frequencies, the control performance degrades due to limitations related to the time for a disturbance, created by the actuators, to convect over the wing and establish the flowfield that leads to enhanced lift on the wing.</t>
  </si>
  <si>
    <t>1721-1728</t>
  </si>
  <si>
    <t>https://resolver.caltech.edu/CaltechAUTHORS:20110908-120901325</t>
  </si>
  <si>
    <t>Air Force Office of Scientific Research (AFOSR)/Air Force Office of Scientific Research (AFOSR)/Alexander von Humboldt foundation/Illinois NASA Space Grant Consortium/Deutsche Forschungsgemeinschaft (DFG)</t>
  </si>
  <si>
    <t>FA9550-05-0369/FA9550-09-1-0189</t>
  </si>
  <si>
    <t>10.2514/1.J050954</t>
  </si>
  <si>
    <t>@article{25257,       booktitle = {AIAA Journal},          number = {8},           month = {August},           pages = {1721--1728},         journal = {AIAA Journal},            note = {{\copyright} 2011 Wesley Kerstens. Published by the American Institute of Aeronautics and Astronautics, Inc., with permission.Presented as Paper 2010-4969 at the 5th Flow Control Conference, Chicago, IL, 28 June?1 July 2010; received 23 September 2010; revision received 14 January 2011; accepted for publication 5 March 2011.The support for this work by the U.S. Air Force Office of Scientific Research (AFOSR) Multidisciplinary University Research Initiative (FA9550-05-0369) with program manager Fariba Fahroo and AFOSR grant (FA9550-09-1-0189) monitored by Doug Smith is gratefully appreciated. David Williams gratefully acknowledges partial support from the Alexander von Humboldt foundation. The authors also acknowledge partial support from the Illinois NASA Space Grant Consortium for Wesley Kerstens and support from theGerman Science Foundation for Jens Pfeiffer.},            year = {2011},           title = {Closed-Loop Control of Lift for Longitudinal Gust Suppressionat Low Reynolds Numbers},          editor = {A. Naguib},       publisher = {AIAA},          volume = {49},          author = {Wesley Kerstens and Jens Pfeiffer and David Williams and Rudibert King and Tim Colonius},             url = {https://resolver.caltech.edu/CaltechAUTHORS:20110908-120901325},        abstract = {Experiments are conducted to investigate the ability of variable-pressure pulsed-blowing actuation to maintain aconstant lift force on a low-aspect-ratio semicircular wing in a longitudinally gusting flow. Dynamic models of the liftresponse to actuation and the lift response to longitudinal gusting are obtained through modern system identificationmethods. Robust closed-loop controllers are synthesized using a mixed-sensitivity loop-shaping approach. Anadditional feedforward disturbance compensator is designed based on a model of the unsteady aerodynamics. Thecontrollers show suppression of lift fluctuations at low gust frequencies, f {\ensuremath{&lt;}} 0.8 Hz(reduced frequency, k {\ensuremath{&lt;}} 0.09). At higher frequencies, the control performance degrades due to limitations related to the time for a disturbance, created by the actuators, to convect over the wing and establish the flowfield that leads to enhanced lift on the wing.}}</t>
  </si>
  <si>
    <t>Olsman, W. F. J./Willems, J. F. H./Hirschberg, A./Colonius, T./Trieling, R. R.</t>
  </si>
  <si>
    <t>Flow around a NACA0018 airfoil with a cavity and its dynamical response to acoustic forcing</t>
  </si>
  <si>
    <t>Trapping of vortices in a cavity has been explored in recent years as a drag reduction measure for thick airfoils. If, however, trapping fails, then oscillation of  the cavity flow may couple with elastic vibration modes of  the airfoil. To examine this scenario, the effect of small  amplitude vertical motion on the oscillation of the shear  layer above the cavity is studied by acoustic forcing simulating a vertical translation of a modified NACA0018  profile. At low Reynolds numbers based on the chord  (O(10^4)), natural instability modes of this shear layer are  observed for Strouhal numbers based on the cavity width of  order unity. Acoustic forcing sufficiently close to the natural instability frequency induces a strong non-linear  response due to lock-in of the shear layer. At higher Reynolds numbers (above 10^5) for Strouhal number 0.6 or  lower, no natural instabilities of the shear layer and only a linear response to forcing were observed. The dynamical  pressure difference across the airfoil is then dominated by  added mass effects, as was confirmed by numerical simulations.</t>
  </si>
  <si>
    <t>493-509</t>
  </si>
  <si>
    <t>https://resolver.caltech.edu/CaltechAUTHORS:20110812-110736366</t>
  </si>
  <si>
    <t>European Commission</t>
  </si>
  <si>
    <t>AST4-CT-2005-012139</t>
  </si>
  <si>
    <t>10.1007/s00348-011-1065-7</t>
  </si>
  <si>
    <t>@article{24828,          author = {W. F. J. Olsman and J. F. H. Willems and A. Hirschberg and T. Colonius and R. R. Trieling},           title = {Flow around a NACA0018 airfoil with a cavity and its dynamical response to acoustic forcing },            year = {2011},          volume = {51},            note = {{\copyright} 2011 The Author(s). Received: 20 May 2010; Revised: 23 February 2011; Accepted: 2 March 2011; Published online: 23 March 2011. This @article is distributed under the terms of the Creative Commons Attribution Noncommercial License which permits any noncommercial use, distribution, and reproduction in any medium, provided the original author(s) and source are credited. The authors wish to acknowledge G.J.F. van Heijst, F.M.R. van Uittert, A.P.C. Holten and G.W.J.M. Oerlemans for support. Furthermore, the first author wishes to acknowledge the European Commission for partly sponsoring this research under the ?VortexCell2050 project?, contract number AST4-CT-2005-012139.},         journal = {Experiments in Fluids},       publisher = {Springer},           pages = {493--509},           month = {August},          number = {2},             url = {https://resolver.caltech.edu/CaltechAUTHORS:20110812-110736366},        abstract = {Trapping of vortices in a cavity has been explored in recent years as a drag reduction measure for thick airfoils. If, however, trapping fails, then oscillation ofthe cavity flow may couple with elastic vibration modes ofthe airfoil. To examine this scenario, the effect of smallamplitude vertical motion on the oscillation of the shearlayer above the cavity is studied by acoustic forcing simulating a vertical translation of a modified NACA0018profile. At low Reynolds numbers based on the chord(O(10{\^{ }}4)), natural instability modes of this shear layer areobserved for Strouhal numbers based on the cavity width oforder unity. Acoustic forcing sufficiently close to the natural instability frequency induces a strong non-linearresponse due to lock-in of the shear layer. At higher Reynolds numbers (above 10{\^{ }}5) for Strouhal number 0.6 orlower, no natural instabilities of the shear layer and only a linear response to forcing were observed. The dynamicalpressure difference across the airfoil is then dominated byadded mass effects, as was confirmed by numerical simulations.}}</t>
  </si>
  <si>
    <t>Numerical simulation of shock propagation in a polydisperse bubbly liquid</t>
  </si>
  <si>
    <t>The effect of distributed bubble nuclei sizes on shock propagation in a bubbly liquid is numerically investigated. An ensemble-averaged technique is employed to derive the statistically averaged conservation laws for polydisperse bubbly flows. A finite-volume method is developed to solve the continuum bubbly flow equations coupled to a single-bubble-dynamic equation that incorporates the effects of heat transfer, liquid viscosity and compressibility. The one-dimensional shock computations reveal that the distribution of equilibrium bubble sizes leads to an apparent damping of the averaged shock dynamics due to phase cancellations in oscillations of the different-sized bubbles. If the distribution is sufficiently broad, the phase cancellation effect can dominate over the single-bubble-dynamic dissipation and the averaged shock profile is smoothed out.</t>
  </si>
  <si>
    <t>596-608</t>
  </si>
  <si>
    <t>https://resolver.caltech.edu/CaltechAUTHORS:20110713-152954571</t>
  </si>
  <si>
    <t>Office of Naval Research  (ONR)</t>
  </si>
  <si>
    <t>10.1016/j.ijmultiphaseflow.2011.03.007</t>
  </si>
  <si>
    <t>@article{24412,           pages = {596--608},       publisher = {Elsevier},         journal = {International Journal of Multiphase Flow},          number = {6},           month = {July},          author = {Keita Ando and Tim Colonius and Christopher E. Brennen},            note = {{\copyright} 2011 Elsevier Ltd.Received 7 December 2010; revised 12 February 2011; accepted 7 March 2011. Available online 25 March 2011.This work was supported by the DoD MURI on Mechanics andMechanisms of Impulse Loading, Damage and Failure of MarineStructures and Materials through the Office of Naval Research (ONR Grant No. N00014-06-1-0730).},          volume = {37},            year = {2011},           title = {Numerical simulation of shock propagation in a polydisperse bubbly liquid},             url = {https://resolver.caltech.edu/CaltechAUTHORS:20110713-152954571},        abstract = {The effect of distributed bubble nuclei sizes on shock propagation in a bubbly liquid is numerically investigated. An ensemble-averaged technique is employed to derive the statistically averaged conservation laws for polydisperse bubbly flows. A finite-volume method is developed to solve the continuum bubbly flow equations coupled to a single-bubble-dynamic equation that incorporates the effects of heat transfer, liquid viscosity and compressibility. The one-dimensional shock computations reveal that the distribution of equilibrium bubble sizes leads to an apparent damping of the averaged shock dynamics due to phase cancellations in oscillations of the different-sized bubbles. If the distribution is sufficiently broad, the phase cancellation effect can dominate over the single-bubble-dynamic dissipation and the averaged shock profile is smoothed out.},        keywords = {Continuum bubbly flow; Bubble size distributions; Shock dynamics; Bubble screen; Finite volume method}}</t>
  </si>
  <si>
    <t>Cavalieri, André V. G./Jordan, Peter/Gervais, Yves/Colonius, Tim</t>
  </si>
  <si>
    <t>We present experimental results for the acoustic field of jets in the Mach number range 0.35 ≤ M ≤ 0.6. Data acquired by means of an azimuthal ring of six microphones, whose polar angle, θ, was progressively varied, is decomposed into azimuthal Fourier modes. In agreement with past observations, the sound field for low polar angles (measured with respect to the jet axis) is found to be dominated by the axisymmetric mode, particularly at the peak Strouhal number. As θ is increased, modes 1 and 2 become increasingly important and dominate at angles greater than θ ≈ 30°. A number of features of the axisymmetric mode of the acoustic field suggest that it can be associated with an axially non-compact source, in the form of a convected wave comprising amplification, saturation and decay, and whose axial extension is of the order of several jet diameters: (a) the sound pressure level for peak frequencies is shown be superdirective for all Mach numbers considered, with exponential decay as a function of (1 − M_c cos θ)^2, in agreement with wavepacket models for an axially non-compact axisymmetric source; (b) while the mode m = 1 spectrum scales with Strouhal number, suggesting that its energy content is associated with turbulence scales, the axisymmetric mode scales with Helmholtz number—the ratio between source length scale and acoustic wavelength; (c) the axisymmetric radiation has a stronger velocity dependence than the higher order azimuthal modes, again in agreement with predictions of the said wave-packet models. We use such a wave-packet model to estimate that the axial extension of the source structure underpinning the axisymmetric component of the sound field is of the order of 6–8 jet diameters, and that the source comprises a convected wave with three spatial oscillations, weighted by a Gaussian envelope; such a source structure is in good agreement with past observations based on coherent structure eduction techniques. The present results show that the narrow-band spectrum of the axisymmetric mode contributes to the appearance of the characteristic jet-noise spectrum at low angles, an effect that becomes more marked as the Mach number is increased.</t>
  </si>
  <si>
    <t>https://resolver.caltech.edu/CaltechAUTHORS:20190717-102319217</t>
  </si>
  <si>
    <t>10.2514/6.2011-2743</t>
  </si>
  <si>
    <t>@inproceedings{97203,            year = {2011},           title = {Axisymmetric superdirectivity in subsonic jets},            note = {{\copyright} 2011 by the author(s). Published by the American Institute of Aeronautics and Astronautics, Inc., with permission. Published Online: 4 Nov 2012. The present work is partially supported by CNPq, National Council of Scientific and Technological Development ? Brazil, and by the European-Russian program ORINOCO (FP7-AAT-2010-RTD-Russia; project number 266103).},          author = {Andr{\'e} V. G. Cavalieri and Peter Jordan and Yves Gervais and Tim Colonius},           month = {June},       booktitle = {17th AIAA/CEAS Aeroacoustics Conference (32nd AIAA Aeroacoustics Conference)},       publisher = {American Institute of Aeronautics and Astronautics},        keywords = {Aeroacoustics},             url = {https://resolver.caltech.edu/CaltechAUTHORS:20190717-102319217},        abstract = {We present experimental results for the acoustic field of jets in the Mach number range 0.35 {$\leq$} M {$\leq$} 0.6. Data acquired by means of an azimuthal ring of six microphones, whose polar angle, {\ensuremath{\theta}}, was progressively varied, is decomposed into azimuthal Fourier modes. In agreement with past observations, the sound field for low polar angles (measured with respect to the jet axis) is found to be dominated by the axisymmetric mode, particularly at the peak Strouhal number. As {\ensuremath{\theta}} is increased, modes 1 and 2 become increasingly important and dominate at angles greater than {\ensuremath{\theta}} {$\approx$} 30?. A number of features of the axisymmetric mode of the acoustic field suggest that it can be associated with an axially non-compact source, in the form of a convected wave comprising amplification, saturation and decay, and whose axial extension is of the order of several jet diameters: (a) the sound pressure level for peak frequencies is shown be superdirective for all Mach numbers considered, with exponential decay as a function of (1 ? M\_c cos {\ensuremath{\theta}}){\^{ }}2, in agreement with wavepacket models for an axially non-compact axisymmetric source; (b) while the mode m = 1 spectrum scales with Strouhal number, suggesting that its energy content is associated with turbulence scales, the axisymmetric mode scales with Helmholtz number{--}the ratio between source length scale and acoustic wavelength; (c) the axisymmetric radiation has a stronger velocity dependence than the higher order azimuthal modes, again in agreement with predictions of the said wave-packet models. We use such a wave-packet model to estimate that the axial extension of the source structure underpinning the axisymmetric component of the sound field is of the order of 6?8 jet diameters, and that the source comprises a convected wave with three spatial oscillations, weighted by a Gaussian envelope; such a source structure is in good agreement with past observations based on coherent structure eduction techniques. The present results show that the narrow-band spectrum of the axisymmetric mode contributes to the appearance of the characteristic jet-noise spectrum at low angles, an effect that becomes more marked as the Mach number is increased.}}</t>
  </si>
  <si>
    <t>Joe, Won Tae/Colonius, Tim/MacMynowski, Douglas G.</t>
  </si>
  <si>
    <t>Feedback control of vortex shedding from an inclined flat plate</t>
  </si>
  <si>
    <t>Open- and closed-loop control of vortex shedding in two-dimensional flow over a flat plate at high  angle of attack is numerically investigated at a Reynolds number of 300. Unsteady actuation is modeled as  a body force near the leading or trailing edge and is directed either upstream or downstream. For moderate  angles of attack, sinusoidal forcing at the natural shedding frequency results in phase locking, with a periodic  variation of lift at the same frequency, leading to higher unsteady lift than the natural shedding. However, at  sufficiently high angles of attack, a subharmonic of the forcing frequency is also excited and the average lift  over the forcing period varies from cycle-to-cycle in a complex manner. It is observed that the periods with the  highest averaged lift are associated with particular phase differences between the forcing and the lift, but that  this highest-lift shedding cycle is not always stably maintained with open-loop forcing.We design a feedback  algorithm to lock the forcing with the phase shift associated with the highest period-averaged lift. It is shown  that the compensator results in a stable phase-locked limit cycle for a broader range of forcing frequencies  than the open-loop control, and that it is able to stabilize otherwise unstable high-lift limit cycles that cannot  be obtained with open-loop control. For example, at an angle of attack of 40◦, the feedback controller can  increase the averaged magnitude of force on the plate by 76% and increase the averaged lift coefficient from  1.33 to 2.43.</t>
  </si>
  <si>
    <t>221-232</t>
  </si>
  <si>
    <t>https://resolver.caltech.edu/CaltechAUTHORS:20110613-140739970</t>
  </si>
  <si>
    <t>10.1007/s00162-010-0204-8</t>
  </si>
  <si>
    <t>@article{23993,           title = {Feedback control of vortex shedding from an inclined flat plate },            year = {2011},          volume = {25},            note = {{\copyright} 2010 Springer-Verlag.Received: 27 August 2009; Accepted: 6 April 2010; Published online: 10 July 2010.Communicated by T. Colonius.This work was supported by a Multidisciplinary Research Initiative from the United States Air Force Officeof Scientific Research (FA9550-05-1-0369, Program Manager: Dr. Fariba Fahroo).},          author = {Won Tae Joe and Tim Colonius and Douglas G. MacMynowski},           month = {June},          number = {1-4},       publisher = {Springer},         journal = {Theoretical and Computational Fluid Dynamics},           pages = {221--232},        keywords = {Flow control; Vortex shedding; Post stall; Feedback control; Flat plate },        abstract = {Open- and closed-loop control of vortex shedding in two-dimensional flow over a flat plate at highangle of attack is numerically investigated at a Reynolds number of 300. Unsteady actuation is modeled asa body force near the leading or trailing edge and is directed either upstream or downstream. For moderateangles of attack, sinusoidal forcing at the natural shedding frequency results in phase locking, with a periodicvariation of lift at the same frequency, leading to higher unsteady lift than the natural shedding. However, atsufficiently high angles of attack, a subharmonic of the forcing frequency is also excited and the average liftover the forcing period varies from cycle-to-cycle in a complex manner. It is observed that the periods with thehighest averaged lift are associated with particular phase differences between the forcing and the lift, but thatthis highest-lift shedding cycle is not always stably maintained with open-loop forcing.We design a feedbackalgorithm to lock the forcing with the phase shift associated with the highest period-averaged lift. It is shownthat the compensator results in a stable phase-locked limit cycle for a broader range of forcing frequenciesthan the open-loop control, and that it is able to stabilize otherwise unstable high-lift limit cycles that cannotbe obtained with open-loop control. For example, at an angle of attack of 40?, the feedback controller canincrease the averaged magnitude of force on the plate by 76\% and increase the averaged lift coefficient from1.33 to 2.43.},             url = {https://resolver.caltech.edu/CaltechAUTHORS:20110613-140739970}}</t>
  </si>
  <si>
    <t>Appelö, Daniel/Inkman, Matthew/Hagstrom, Thomas/Colonius, Tim</t>
  </si>
  <si>
    <t>Hermite Methods for Aeroacoustics: Recent Progress</t>
  </si>
  <si>
    <t>We present recent developments on Hermite methods for aeroacoustic simulations including time-stepping methods, hybridization with discontinuous Galerkin methods for handling of boundary conditions and adaptive implementations. By scaling studies reported below we show that the features unique to Hermite methods have promise to enable efficient exploitation of modern petascale architectures. We also present preliminary computations of turbulent jet noise obtained with the current implementation of our compressible Navier-Stokes solver.</t>
  </si>
  <si>
    <t>https://resolver.caltech.edu/CaltechAUTHORS:20190717-102317504</t>
  </si>
  <si>
    <t>10.2514/6.2011-2757</t>
  </si>
  <si>
    <t>@inproceedings{97188,          author = {Daniel Appel{\"o} and Matthew Inkman and Thomas Hagstrom and Tim Colonius},            year = {2011},           title = {Hermite Methods for Aeroacoustics: Recent Progress},            note = {{\copyright} 2011 by the author(s). Published by the American Institute of Aeronautics and Astronautics, Inc., with permission. Published Online: 4 Nov 2012. This material is based upon work supported, in part, by the National Science Foundation under Grants OCI-0905045 and OCI-0904773 and, in part, by ARO grant W911NF-09-1-0344. Any opinions, findings, and conclusions or recommendations expressed in this material are those of the author(s) and do not necessarily reflect the views of the National Science Foundation.},       publisher = {American Institute of Aeronautics and Astronautics},           month = {June},       booktitle = {17th AIAA/CEAS Aeroacoustics Conference (32nd AIAA Aeroacoustics Conference)},        keywords = {Aeroacoustics},             url = {https://resolver.caltech.edu/CaltechAUTHORS:20190717-102317504},        abstract = {We present recent developments on Hermite methods for aeroacoustic simulations including time-stepping methods, hybridization with discontinuous Galerkin methods for handling of boundary conditions and adaptive implementations. By scaling studies reported below we show that the features unique to Hermite methods have promise to enable efficient exploitation of modern petascale architectures. We also present preliminary computations of turbulent jet noise obtained with the current implementation of our compressible Navier-Stokes solver.}}</t>
  </si>
  <si>
    <t>Brès, Guillaume A./Fares, Ehab/Williams, David R./Colonius, Tim</t>
  </si>
  <si>
    <t>Numerical Simulations of the Transient Flow Response of a 3D, Low-Aspect-Ratio Wing to Pulsed Actuation</t>
  </si>
  <si>
    <t>Numerical simulations of the natural and actuated unsteady flow over a three-dimensional low-aspect ratio wing are performed using Lattice Boltzmann method. The LBM simulations match the flow conditions and the detailed wing geometry from previous experiments, including the actuators that are installed internally along the leading edge of the wing. The present study focuses on the transient lift response to short-duration square-wave actuation, for the wing in a uniform flow at five different angles of attack. Overall, both mean and unsteady numerical results show good agreement with the experimental data, in particular at the post-stall angle of attack 19°, where the maximum lift enhancement occurs. At that angle of attack, the effects of the actuation strength and duration are investigated. In general, the lift response to a single pulse increases with increasing actuator mass-flow rate and pulse duration.</t>
  </si>
  <si>
    <t>Art. No. 2011-3440</t>
  </si>
  <si>
    <t>https://resolver.caltech.edu/CaltechAUTHORS:20190717-102319521</t>
  </si>
  <si>
    <t>10.2514/6.2011-3440</t>
  </si>
  <si>
    <t>@inproceedings{97206,           pages = {Art. No. 2011--3440},       publisher = {American Institute of Aeronautics and Astronautics},       booktitle = {41st AIAA Fluid Dynamics Conference and Exhibit},           month = {June},          author = {Guillaume A. Br{\`e}s and Ehab Fares and David R. Williams and Tim Colonius},            note = {{\copyright} 2011 by G. A. Br{\`e}s, E. Fares, D. R. Williams \&amp; T. Colonius. Published by the American Institute of Aeronautics and Astronautics, Inc., with permission. Published Online: 14 Jun 2012.},           title = {Numerical Simulations of the Transient Flow Response of a 3D, Low-Aspect-Ratio Wing to Pulsed Actuation},            year = {2011},        abstract = {Numerical simulations of the natural and actuated unsteady flow over a three-dimensional low-aspect ratio wing are performed using Lattice Boltzmann method. The LBM simulations match the flow conditions and the detailed wing geometry from previous experiments, including the actuators that are installed internally along the leading edge of the wing. The present study focuses on the transient lift response to short-duration square-wave actuation, for the wing in a uniform flow at five different angles of attack. Overall, both mean and unsteady numerical results show good agreement with the experimental data, in particular at the post-stall angle of attack 19?, where the maximum lift enhancement occurs. At that angle of attack, the effects of the actuation strength and duration are investigated. In general, the lift response to a single pulse increases with increasing actuator mass-flow rate and pulse duration.},             url = {https://resolver.caltech.edu/CaltechAUTHORS:20190717-102319521},        keywords = {Fluid Dynamics}}</t>
  </si>
  <si>
    <t>Rodríguez, D./Samanta, A./Cavalieri, A. V. G./Colonius, T./Jordan, P.</t>
  </si>
  <si>
    <t>Parabolized stability equation models for predicting large-scale mixing noise of turbulent round jets</t>
  </si>
  <si>
    <t>Parabolized stability equation (PSE) models are being developed to predict the evolution of low-frequency, large-scale wavepacket structures and their radiated sound in highspeed turbulent round jets. Linear PSE wavepacket models were previously shown to be in reasonably good agreement with the amplitude envelope and phase measured using a microphone array placed just outside the jet shear layer. Here we show they also in very good agreement with hot-wire measurements at the jet centerline in the potential core, for a different set of experiments. When used as a model source for acoustic analogy, the predicted far field noise radiation is in reasonably good agreement with microphone measurements for aft angles where contributions from large-scale structures dominate the acoustic field. Nonlinear PSE is then employed in order to determine the relative importance of the mode interactions on the wavepackets. A series of nonlinear computations with randomized initial conditions are use in order to obtain bounds for the evolution of the modes in the natural turbulent jet flow. It was found that nonlinearity has a very limited impact on the evolution of the wavepackets for St ≥ 0.3. Finally, the nonlinear mechanism for the generation of a low-frequency mode as the difference-frequency mode of two forced frequencies is investigated in the scope of the high Reynolds number jets considered in this paper.</t>
  </si>
  <si>
    <t>https://resolver.caltech.edu/CaltechAUTHORS:20190712-112323337</t>
  </si>
  <si>
    <t>Naval Air Systems Command (NAVAIR)/Conselho Nacional de Desenvolvimento Científico e Tecnológico (CNPq)</t>
  </si>
  <si>
    <t>10.2514/6.2011-2838</t>
  </si>
  <si>
    <t>@inproceedings{97126,           title = {Parabolized stability equation models for predicting large-scale mixing noise of turbulent round jets},            year = {2011},            note = {{\copyright} 2011 by the author(s). Published by the American Institute of Aeronautics and Astronautics, Inc., with permission. Published Online: 4 Nov 2012. This work was supported in part by NAVAIR through an SBIR contract to TTC Technologies, Inc. The technical monitor was Dr. John Spyropoulos. Andr{\'e} Cavalieri is founded by CNPq, Brazil. The authors would like to thank Dr. Kristjan Gudmundsson, and Drs. Robert Schlinker and Ramons Reba of United Technologies Research Center for their input on this work.},          author = {D. Rodr{\'i}guez and A. Samanta and A. V. G. Cavalieri and T. Colonius and P. Jordan},           month = {June},       booktitle = {17th AIAA/CEAS Aeroacoustics Conference (32nd AIAA Aeroacoustics Conference)},       publisher = {American Institute of Aeronautics and Astronautics},        abstract = {Parabolized stability equation (PSE) models are being developed to predict the evolution of low-frequency, large-scale wavepacket structures and their radiated sound in highspeed turbulent round jets. Linear PSE wavepacket models were previously shown to be in reasonably good agreement with the amplitude envelope and phase measured using a microphone array placed just outside the jet shear layer. Here we show they also in very good agreement with hot-wire measurements at the jet centerline in the potential core, for a different set of experiments. When used as a model source for acoustic analogy, the predicted far field noise radiation is in reasonably good agreement with microphone measurements for aft angles where contributions from large-scale structures dominate the acoustic field. Nonlinear PSE is then employed in order to determine the relative importance of the mode interactions on the wavepackets. A series of nonlinear computations with randomized initial conditions are use in order to obtain bounds for the evolution of the modes in the natural turbulent jet flow. It was found that nonlinearity has a very limited impact on the evolution of the wavepackets for St ? 0.3. Finally, the nonlinear mechanism for the generation of a low-frequency mode as the difference-frequency mode of two forced frequencies is investigated in the scope of the high Reynolds number jets considered in this paper.},             url = {https://resolver.caltech.edu/CaltechAUTHORS:20190712-112323337},        keywords = {Aeroacoustics}}</t>
  </si>
  <si>
    <t>Theofilis, Vassilis/Colonius, Tim</t>
  </si>
  <si>
    <t>This special issue is intended to provide a snapshot of current research in the area of “Global Flow Instability and Control”. The original papers, and to a certain extent the topic itself, are intimately linked with the series of symposia by the same name that were held in Crete, Greece, between 2001 and 2009. As members of the organizing committees of the Crete symposia, we invited all past participants to contribute, and all papers were reviewed following the strict standards of the journal. This preface gives a brief historical account of events that have shaped ideas in the field over the past decade, followed by a synopsis of the papers published herein.</t>
  </si>
  <si>
    <t>https://resolver.caltech.edu/CaltechAUTHORS:20110613-112849752</t>
  </si>
  <si>
    <t>European Office of Aerospace Research and Development/Air Force Office of Scientific Research (AFOSR)</t>
  </si>
  <si>
    <t>10.1007/s00162-010-0217-3</t>
  </si>
  <si>
    <t>@article{23988,           month = {June},          number = {1-4},       publisher = {Springer},         journal = {Theoretical and Computational Fluid Dynamics},           pages = {1--6},           title = {Special issue on global flow instability and control},            year = {2011},          volume = {25},            note = {{\copyright} 2011 Springer-Verlag.Received: 19 October 2010; Accepted: 6 December 2010; Published online: 23 January 2011.The Crete symposia have been sponsored by the European Office of Aerospace Research and Development, Air Force Office of Scientific Research, Air Force Material Command, USAF, under Grants to nu modelling s.l., monitored byDr. Charbel Raffoul (1997?2002), Mr. Wayne Donaldson (2002?2005) and Dr. Surya Surampudi (2005?2010). The views and conclusions contained herein are those of the author and should not be interpreted as necessarily representing the official policies or endorsements, either expressed or implied, of the Air Force Office of Scientific Research or the US Government.},          author = {Vassilis Theofilis and Tim Colonius},        keywords = {Global flow instability and control},             url = {https://resolver.caltech.edu/CaltechAUTHORS:20110613-112849752},        abstract = {This special issue is intended to provide a snapshot of current research in the area of ?Global Flow Instability and Control?. The original papers, and to a certain extent the topic itself, are intimately linked with the series of symposia by the same name that were held in Crete, Greece, between 2001 and 2009. As members of the organizing committees of the Crete symposia, we invited all past participants to contribute, and all papers were reviewed following the strict standards of the journal. This preface gives a brief historical account of events that have shaped ideas in the field over the past decade, followed by a synopsis of the papers published herein.}}</t>
  </si>
  <si>
    <t>Hartmann, Daniel/Colonius, Tim</t>
  </si>
  <si>
    <t>A projection method for multiphase flows</t>
  </si>
  <si>
    <t>An Eulerian projection approach for incompressible variable-density two-phase flows is presented. The Navier-Stokes equations governing these flows are reformulated to take the form of the corresponding equations for the lighter phase with a constant density, which can be efficiently solved using standard numerical methods. The effect of the additional mass in the heavier phase is accounted for by a forcing term, which is determined from the solution of an artificial velocity field. This artificial field is subjected solely to inertial and gravity forces as well as the force coupling the flow field and the artificial field. The phase interface in this purely Eulerian approach is described using the level-set method. Results for two-dimensional simulations of the Rayleigh-Taylor instability are presented to validate the new method.</t>
  </si>
  <si>
    <t>Art. No. 2011-3831</t>
  </si>
  <si>
    <t>https://resolver.caltech.edu/CaltechAUTHORS:20190712-112320713</t>
  </si>
  <si>
    <t>Deutsche Forschungsgemeinschaft (DFG)</t>
  </si>
  <si>
    <t>HA 5535/2-1</t>
  </si>
  <si>
    <t>10.2514/6.2011-3831</t>
  </si>
  <si>
    <t>@inproceedings{97100,            note = {{\copyright} 2011 by Daniel Hartmann. Published by the American Institute of Aeronautics and Astronautics, Inc., with permission. Published Online: 14 Jun 2012. D.H. is sponsored by the German Research Association (Deutsche Forschungsgemeinschaft (DFG)) under grant HA 5535/2-1. The support is gratefully acknowledged.},            year = {2011},           title = {A projection method for multiphase flows},          author = {Daniel Hartmann and Tim Colonius},       booktitle = {20th AIAA Computational Fluid Dynamics Conference},           month = {June},           pages = {Art. No. 2011--3831},       publisher = {American Institute of Aeronautics and Astronautics},        abstract = {An Eulerian projection approach for incompressible variable-density two-phase flows is presented. The Navier-Stokes equations governing these flows are reformulated to take the form of the corresponding equations for the lighter phase with a constant density, which can be efficiently solved using standard numerical methods. The effect of the additional mass in the heavier phase is accounted for by a forcing term, which is determined from the solution of an artificial velocity field. This artificial field is subjected solely to inertial and gravity forces as well as the force coupling the flow field and the artificial field. The phase interface in this purely Eulerian approach is described using the level-set method. Results for two-dimensional simulations of the Rayleigh-Taylor instability are presented to validate the new method.},             url = {https://resolver.caltech.edu/CaltechAUTHORS:20190712-112320713},        keywords = {Computational Fluid Dynamics}}</t>
  </si>
  <si>
    <t>Colonius, Tim/Williams, David R.</t>
  </si>
  <si>
    <t>Control of vortex shedding on two- and three-dimensional aerofoils</t>
  </si>
  <si>
    <t>We review and expand on the control of separated flows over flat plates and aerofoils at low Reynolds numbers associated with micro air vehicles. Experimental observations of the steady-state and transient lift response to actuation, and its dependence on the actuator, aerofoil geometry and flow conditions, are discussed and an attempt is made to unify them in terms of their excitation of periodic and transient vortex shedding. We also examine strategies for closed-loop flow and flight control using actuation of leading-edge vortices.</t>
  </si>
  <si>
    <t>1525-1539</t>
  </si>
  <si>
    <t>https://resolver.caltech.edu/CaltechAUTHORS:20110328-100709222</t>
  </si>
  <si>
    <t>Air Force Office of Scientific Research (AFOSR)/Air Force Office of Scientific Research (AFOSR)</t>
  </si>
  <si>
    <t>FA9550-05-1-0369/FA9550-09-1-0189</t>
  </si>
  <si>
    <t>10.1098/rsta.2010.0355</t>
  </si>
  <si>
    <t>@article{23120,          author = {Tim Colonius and David R. Williams},           title = {Control of vortex shedding on two- and three-dimensional aerofoils},            year = {2011},         address = {6-9 CARLTON HOUSE TERRACE, LONDON SW1Y 5AG, ENGLAND},          volume = {369},            note = {{\copyright} 2011 The Royal Society. One contribution of 15 to a Theme Issue ?Flow-control approaches to drag reduction inaerodynamics: progress and prospects?.Our work was supported by the US AFOSR under grants FA9550-05-1-0369 and FA9550-09-1-0189.We wish to thank Prof. Clancy Rowley, Prof. Gilead Tadmor, Mr Vien Quach and Mr Wesley Kerstens for their important contributions. We are also indebted to Prof. Rudibert King for his important contributions in developing the closed-loop controllers. },         journal = {Philosophical Transactions A: Mathematical, Physical and Engineering Sciences},       publisher = {Royal Society of London},           pages = {1525--1539},           month = {April},          number = {1940},        keywords = {vortex shedding; flow control; micro air vehicles; lift enhancement},        abstract = {We review and expand on the control of separated flows over flat plates and aerofoils at low Reynolds numbers associated with micro air vehicles. Experimental observations of the steady-state and transient lift response to actuation, and its dependence on the actuator, aerofoil geometry and flow conditions, are discussed and an attempt is made to unify them in terms of their excitation of periodic and transient vortex shedding. We also examine strategies for closed-loop flow and flight control using actuation of leading-edge vortices. },             url = {https://resolver.caltech.edu/CaltechAUTHORS:20110328-100709222}}</t>
  </si>
  <si>
    <t>Numerical simulation of bubble dynamics in deformable vessels</t>
  </si>
  <si>
    <t>The growth and collapse of cavitation bubbles has been implicated as a potential damage mechanism leading to the rupture of blood vessels in shock wave lithotripsy (SWL) [Bailey et al., in The Fifth International Symposium on Cavitation, Osaka, Japan (2003)]. While this phenomenon has been investigated numerically, the resulting simulations have often assumed some degree of symmetry and have often failed to include a large number of influential physics, such as viscosity, compressibility, surface tension, phase change, and fluid‐structure interactions (FSI). We present here our efforts to explore the role that cavitation bubbles play in the rupture of blood vessels in SWL and to improve upon the current state of the numerical approach. We have developed a 3‐D, high‐order accurate, shock‐ and interface‐capturing, multicomponent flow algorithm that accounts for the effects of surface tension and FSI. The preliminary results for the case of a bubble collapse, induced by a shock wave lithotripter pulse and occurring inside a deformable vessel, are presented.</t>
  </si>
  <si>
    <t>https://resolver.caltech.edu/CaltechAUTHORS:20190717-102319126</t>
  </si>
  <si>
    <t>2PO1DK043881</t>
  </si>
  <si>
    <t>10.1121/1.3587690</t>
  </si>
  <si>
    <t>@inproceedings{97202,           pages = {2375},           month = {April},       booktitle = {161st Meeting of the Acoustical Society of America},          author = {Vedran Coralic and Tim Colonius},            year = {2011},           title = {Numerical simulation of bubble dynamics in deformable vessels},            note = {{\copyright} 2011 Acoustical Society of America. Published Online: 08 April 2011. This research was supported by the NIH (Grant No. 2PO1DK043881.},          volume = {129},        keywords = {Cardiovascular system; Computer simulation; Shock waves; Cavitation bubbles; Bubble dynamics; Medical diagnosis},             url = {https://resolver.caltech.edu/CaltechAUTHORS:20190717-102319126},        abstract = {The growth and collapse of cavitation bubbles has been implicated as a potential damage mechanism leading to the rupture of blood vessels in shock wave lithotripsy (SWL) [Bailey et al., in The Fifth International Symposium on Cavitation, Osaka, Japan (2003)]. While this phenomenon has been investigated numerically, the resulting simulations have often assumed some degree of symmetry and have often failed to include a large number of influential physics, such as viscosity, compressibility, surface tension, phase change, and fluid?structure interactions (FSI). We present here our efforts to explore the role that cavitation bubbles play in the rupture of blood vessels in SWL and to improve upon the current state of the numerical approach. We have developed a 3?D, high?order accurate, shock? and interface?capturing, multicomponent flow algorithm that accounts for the effects of surface tension and FSI. The preliminary results for the case of a bubble collapse, induced by a shock wave lithotripter pulse and occurring inside a deformable vessel, are presented.}}</t>
  </si>
  <si>
    <t>Samanta, Arnab/Appelö, Daniel/Colonius, Tim/Nott, Julian/Hall, Jeffery</t>
  </si>
  <si>
    <t>Reply by the Authors to G. E. Dorrington</t>
  </si>
  <si>
    <t>[no abstract]</t>
  </si>
  <si>
    <t>877-878</t>
  </si>
  <si>
    <t>https://resolver.caltech.edu/CaltechAUTHORS:20190712-112323080</t>
  </si>
  <si>
    <t>10.2514/1.J050961</t>
  </si>
  <si>
    <t>@article{97123,            note = {{\copyright} 2010 by Arnab Samanta. Published by the American Institute of Aeronautics and Astronautics, Inc., with permission. Received 19 October 2010; accepted for publication 8 November 2010; published online 14 June 2012.},          volume = {49},           title = {Reply by the Authors to G. E. Dorrington},            year = {2011},          author = {Arnab Samanta and Daniel Appel{\"o} and Tim Colonius and Julian Nott and Jeffery Hall},          number = {4},           month = {April},           pages = {877--878},         journal = {AIAA Journal},       publisher = {AIAA},             url = {https://resolver.caltech.edu/CaltechAUTHORS:20190712-112323080},        abstract = {[no abstract]}}</t>
  </si>
  <si>
    <t>Ando, Keita/Sanada, T./Inaba, K./Damazo, J. S./Shepherd, J. E./Colonius, T./Brennen, C. E.</t>
  </si>
  <si>
    <t>Shock propagation through a bubbly liquid in a deformable tube</t>
  </si>
  <si>
    <t>Shock propagation through a bubbly liquid contained in a deformable tube is considered. Quasi-one-dimensional mixture-averaged flow equations that include fluid–structure interaction are formulated. The steady shock relations are derived and the nonlinear effect due to the gas-phase compressibility is examined. Experiments  are conducted in which a free-falling steel projectile impacts the top of an air/water mixture in a polycarbonate tube, and stress waves in the tube material and pressure  on the tube wall are measured. The experimental data indicate that the linear theory is incapable of properly predicting the propagation speeds of finite-amplitude waves  in a mixture-filled tube; the shock theory is found to more accurately estimate the measured wave speeds.</t>
  </si>
  <si>
    <t>339-363</t>
  </si>
  <si>
    <t>https://resolver.caltech.edu/CaltechAUTHORS:20110328-100709784</t>
  </si>
  <si>
    <t>10.1017/S0022112010005707</t>
  </si>
  <si>
    <t>@article{23123,         address = {32 AVENUE OF THE AMERICAS, NEW YORK, NY 10013-2473 USA},            note = {{\copyright} Cambridge University Press 2011. Received 16 February 2010; revised 8 October 2010; accepted 28 October 2010; first published online 15 February 2011. The authors would like to express their thanks to T. Nishiyama for his help with the experimentation, R. Porowski for the bubble images and S. Hori for his observations about the experimental data. This work was supported by ONR grant N00014-06-1-0730.},          volume = {671},           title = {Shock propagation through a bubbly liquid in a deformable tube},            year = {2011},          author = {Keita Ando and T. Sanada and K. Inaba and J. S. Damazo and J. E. Shepherd and T. Colonius and C. E. Brennen},           month = {March},           pages = {339--363},         journal = {Journal of Fluid Mechanics},       publisher = {Cambridge University Press},        keywords = {bubble dynamics; gas/liquid flows; wave-structure interactions},             url = {https://resolver.caltech.edu/CaltechAUTHORS:20110328-100709784},        abstract = {Shock propagation through a bubbly liquid contained in a deformable tube is considered. Quasi-one-dimensional mixture-averaged flow equations that include fluid?structure interaction are formulated. The steady shock relations are derived and the nonlinear effect due to the gas-phase compressibility is examined. Experimentsare conducted in which a free-falling steel projectile impacts the top of an air/water mixture in a polycarbonate tube, and stress waves in the tube material and pressureon the tube wall are measured. The experimental data indicate that the linear theory is incapable of properly predicting the propagation speeds of finite-amplitude wavesin a mixture-filled tube; the shock theory is found to more accurately estimate the measured wave speeds.}}</t>
  </si>
  <si>
    <t>Fedorov, Alexander V./Brès, Guillaume A./Inkman, Matthew/Colonius, Tim</t>
  </si>
  <si>
    <t>Instability of Hypersonic Boundary Layer on a Wall with Resonating Micro-Cavities</t>
  </si>
  <si>
    <t>Ultrasonically absorptive coatings (UAC) can stabilize the Mack second mode and thereby increase the laminar run on configurations where laminar-turbulent transition is second-mode dominated. Theory indicates that the stabilization effect can be essentially enhanced by increasing the UAC porosity. However, direct numerical simulations (DNS) showed that coatings having closely spaced grooves can trigger a new instability whose growth rate can be larger than that of Mack' second mode. The nature of the new instability is investigated theoretically and numerically. 2D linear DNS and stability analysis are performed for the temporally evolving boundary layer on a flat wall at the outer-flow Mach number 6. The wall is covered by UAC comprising equally-spaced spanwise grooves. It is shown that the new mode is associated with acoustic resonances in the grooves. Disturbance fields near mouths of resonating cavities are coupled such that the boundary-layer disturbance is decelerated and becomes unstable. To avoid this detrimental effect the coating should have sufficiently small porosity and/or narrow pores of sufficiently small aspect ratio. Restrictions on these parameters can be estimated using the linear stability theory with the impedance boundary conditions.</t>
  </si>
  <si>
    <t>https://resolver.caltech.edu/CaltechAUTHORS:20190717-102318931</t>
  </si>
  <si>
    <t>Air Force Office of Scientific Research (AFOSR)/NASA</t>
  </si>
  <si>
    <t>10.2514/6.2011-373</t>
  </si>
  <si>
    <t>@inproceedings{97200,          author = {Alexander V. Fedorov and Guillaume A. Br{\`e}s and Matthew Inkman and Tim Colonius},            year = {2011},           title = {Instability of Hypersonic Boundary Layer on a Wall with Resonating Micro-Cavities},            note = {{\copyright} 2011 by Alexander V. Fedorov. Published by the American Institute of Aeronautics and Astronautics, Inc., with permission. Published Online: 14 Jun 2012. This work is supported partially (Fedorov) by the AFOSR/NASA National Center for Hypersonic Research in Laminar-Turbulent Transition. Computer time was provided in part by the Department of Defense High Performance Computing centers.},       publisher = {American Institute of Aeronautics and Astronautics},           month = {January},       booktitle = {49th AIAA Aerospace Sciences Meeting including the New Horizons Forum and Aerospace Exposition},        abstract = {Ultrasonically absorptive coatings (UAC) can stabilize the Mack second mode and thereby increase the laminar run on configurations where laminar-turbulent transition is second-mode dominated. Theory indicates that the stabilization effect can be essentially enhanced by increasing the UAC porosity. However, direct numerical simulations (DNS) showed that coatings having closely spaced grooves can trigger a new instability whose growth rate can be larger than that of Mack' second mode. The nature of the new instability is investigated theoretically and numerically. 2D linear DNS and stability analysis are performed for the temporally evolving boundary layer on a flat wall at the outer-flow Mach number 6. The wall is covered by UAC comprising equally-spaced spanwise grooves. It is shown that the new mode is associated with acoustic resonances in the grooves. Disturbance fields near mouths of resonating cavities are coupled such that the boundary-layer disturbance is decelerated and becomes unstable. To avoid this detrimental effect the coating should have sufficiently small porosity and/or narrow pores of sufficiently small aspect ratio. Restrictions on these parameters can be estimated using the linear stability theory with the impedance boundary conditions.},             url = {https://resolver.caltech.edu/CaltechAUTHORS:20190717-102318931},        keywords = {Aerospace Systems, Operations and Life Cycle}}</t>
  </si>
  <si>
    <t>Olsman, W. F. J./Colonius, T.</t>
  </si>
  <si>
    <t>Numerical Simulation of Flow over an Airfoil with a Cavity</t>
  </si>
  <si>
    <t>Two-dimensional direct numerical simulation of the flow over a NACA0018 airfoil with a cavity is presented. The  low Reynolds number simulations are validated by means of flow visualizations carried out in a water channel. From  the simulations, it follows that there are two main regimes of flow inside the cavity. Depending on the angle of attack,  the first or the second shear-layer mode (Rossiter tone) is present. The global effect of the cavity on the flow around  the airfoil is the generation of vortices that reduce flow separation downstream of the cavity. At high positive angles of  attack, the flow separates in front of the cavity, and the separated flow interacts with the cavity, causing the  generation of smaller-scale structures and a narrower wake compared with the case when no cavity is present. At  certain angles of attack, the numerical results suggest the possibility of a higher lift-to-drag ratio for the airfoil with  cavity compared with the airfoil without cavity.</t>
  </si>
  <si>
    <t>143-149</t>
  </si>
  <si>
    <t>https://resolver.caltech.edu/CaltechAUTHORS:20110222-101256399</t>
  </si>
  <si>
    <t>European Community</t>
  </si>
  <si>
    <t>10.2514/1.J050542</t>
  </si>
  <si>
    <t>@article{22405,          volume = {49},            note = {{\copyright} 2010 American Instituteof Aeronautics and Astronautics, Inc.Received 11 March 2010; revision received 5 August 2010; accepted forpublication 7 September 2010.The first author would like to acknowledge the EuropeanCommunity for sponsoring this research project under projectnumber AST4-CT-2005-012139. The authors wish to acknowledgeG. J. F. van Heijst, A. Hirschberg, R. R. Trieling, and J. F. H.Willemsfor support, guidance, and constructive suggestions.},           title = {Numerical Simulation of Flow over an Airfoil with a Cavity},            year = {2011},          author = {W. F. J. Olsman and T. Colonius},          number = {1},           month = {January},           pages = {143--149},         journal = {AIAA Journal},       publisher = {AIAA},        abstract = {Two-dimensional direct numerical simulation of the flow over a NACA0018 airfoil with a cavity is presented. Thelow Reynolds number simulations are validated by means of flow visualizations carried out in a water channel. Fromthe simulations, it follows that there are two main regimes of flow inside the cavity. Depending on the angle of attack,the first or the second shear-layer mode (Rossiter tone) is present. The global effect of the cavity on the flow aroundthe airfoil is the generation of vortices that reduce flow separation downstream of the cavity. At high positive angles ofattack, the flow separates in front of the cavity, and the separated flow interacts with the cavity, causing thegeneration of smaller-scale structures and a narrower wake compared with the case when no cavity is present. Atcertain angles of attack, the numerical results suggest the possibility of a higher lift-to-drag ratio for the airfoil withcavity compared with the airfoil without cavity.},             url = {https://resolver.caltech.edu/CaltechAUTHORS:20110222-101256399}}</t>
  </si>
  <si>
    <t>Sanada, T./Ando, K./Colonius, T.</t>
  </si>
  <si>
    <t>A Computational Study of High-Speed Droplet Impact</t>
  </si>
  <si>
    <t>Fluid Dynamics &amp; Material Processing</t>
  </si>
  <si>
    <t>When a droplet impacts a solid surface at high speed, the contact periphery expands very quickly and liquid compressibility plays an important role in the initial dynamics and the formation of lateral jets. The high speed impact results in high pressures that can account for the surface erosion. In this study, we numerically investigated a high speed droplet impacts on a solid wall. The multicomponent Euler equations with the stiffened equation of state are computed using a FV-WENO scheme with an HLLC Riemann solver that accurately captures shocks and interfaces. In order to compare the available theories and experiments, 1D, 2D and axisymmetric solutions are obtained. The generated pressures, shock speeds, and differences in the dimensionality are investigated. In addition, the effect of target compliance is evaluated.</t>
  </si>
  <si>
    <t>Tech Science Press</t>
  </si>
  <si>
    <t>329-340</t>
  </si>
  <si>
    <t>https://resolver.caltech.edu/CaltechAUTHORS:20190712-112322993</t>
  </si>
  <si>
    <t>Murakawa Niro Foundation</t>
  </si>
  <si>
    <t>10.3970/fdmp.2011.007.329</t>
  </si>
  <si>
    <t>1555-2578</t>
  </si>
  <si>
    <t>@article{97122,          number = {4},       publisher = {Tech Science Press},         journal = {Fluid Dynamics \&amp; Material Processing},           pages = {329--340},           title = {A Computational Study of High-Speed Droplet Impact},            year = {2011},            note = {{\copyright} 2011 Tech Science Press. TSP journals publish @articles under the Creative Commons Attribution License  and are using the CC BY license. This work was conducted during one of the author T. Sanada stayed at California Institute of Technology. T. S. appreciates the support by Murakawa Niro Foundation and Faculty of Engineering, Shizuoka University.},          volume = {7},          author = {T. Sanada and K. Ando and T. Colonius},        keywords = {Numerical simulation, high-speed, droplet, target compliance},             url = {https://resolver.caltech.edu/CaltechAUTHORS:20190712-112322993},        abstract = {When a droplet impacts a solid surface at high speed, the contact periphery expands very quickly and liquid compressibility plays an important role in the initial dynamics and the formation of lateral jets. The high speed impact results in high pressures that can account for the surface erosion. In this study, we numerically investigated a high speed droplet impacts on a solid wall. The multicomponent Euler equations with the stiffened equation of state are computed using a FV-WENO scheme with an HLLC Riemann solver that accurately captures shocks and interfaces. In order to compare the available theories and experiments, 1D, 2D and axisymmetric solutions are obtained. The generated pressures, shock speeds, and differences in the dimensionality are investigated. In addition, the effect of target compliance is evaluated.}}</t>
  </si>
  <si>
    <t>Johnsen, Eric/Colonius, Tim/Cleveland, Robin</t>
  </si>
  <si>
    <t>Damage Potential of the Shock-Induced Collapse of a Gas Bubble</t>
  </si>
  <si>
    <t>Numerical simulations are used to evaluate the damage potential of the shock-induced collapse of a pre-existing gas bubble near a rigid surface. In the context of shock wave lithotripsy, a medical procedure where focused shock waves are used to pulverize kidney stones, shock-induced bubble collapse represents a potential mechanism by which the shock energy directed at the stone may be amplified and concentrated. First the bubble dynamics of shock-induced collapse are discussed. As an indication of the damage potential, the wall pressure is considered. It is found that, for bubbles initially close to the wall, local pressures greater than 1 GPa are achieved. For larger stand-off distances, the wall pressure is inversely proportional to the location of bubble collapse. From this relationship, it is found that bubbles within a certain initial stand-off distance from the wall amplify the pressure of the incoming shock. Furthermore, the extent along the wall over which the pressure due to bubble collapse is higher than that of the pulse is estimated. In addition, the present computational fluid dynamics simulations are used as input into an elastic waves propagation code, in order to investigate the stresses generated within kidney stone in the context of shock wave lithotripsy. The present work shows that the shock-induced collapse of a gas bubble has potential not only for erosion along the stone surface, but also for structural damage within the stone due to internal wave reflection and interference.</t>
  </si>
  <si>
    <t>Curran</t>
  </si>
  <si>
    <t>473-482</t>
  </si>
  <si>
    <t>https://resolver.caltech.edu/CaltechAUTHORS:20190717-102318132</t>
  </si>
  <si>
    <t>NIH/Office of Naval Research (ONR)</t>
  </si>
  <si>
    <t>PO1 DK043881/N00014-06-1-0730</t>
  </si>
  <si>
    <t>@incollection{97194,           pages = {473--482},       publisher = {Curran},       booktitle = {Proceedings of the 7th International Symposium on Cavitation (CAV2009)},          author = {Eric Johnsen and Tim Colonius and Robin Cleveland},            note = {{\copyright} 2009 ASME The American Society of Mechanical Engineers. The authors gratefully acknowledge helpful discussions with members of the Consortium for Shock Waves in Medicine. The present work was supported by by NIH Grant PO1 DK043881 (Andrew Evan PI) and ONR Grant N00014-06-1-0730.},          volume = {1},         address = {Red Hook, NY},            year = {2011},           title = {Damage Potential of the Shock-Induced Collapse of a Gas Bubble},        abstract = {Numerical simulations are used to evaluate the damage potential of the shock-induced collapse of a pre-existing gas bubble near a rigid surface. In the context of shock wave lithotripsy, a medical procedure where focused shock waves are used to pulverize kidney stones, shock-induced bubble collapse represents a potential mechanism by which the shock energy directed at the stone may be amplified and concentrated. First the bubble dynamics of shock-induced collapse are discussed. As an indication of the damage potential, the wall pressure is considered. It is found that, for bubbles initially close to the wall, local pressures greater than 1 GPa are achieved. For larger stand-off distances, the wall pressure is inversely proportional to the location of bubble collapse. From this relationship, it is found that bubbles within a certain initial stand-off distance from the wall amplify the pressure of the incoming shock. Furthermore, the extent along the wall over which the pressure due to bubble collapse is higher than that of the pulse is estimated. In addition, the present computational fluid dynamics simulations are used as input into an elastic waves propagation code, in order to investigate the stresses generated within kidney stone in the context of shock wave lithotripsy. The present work shows that the shock-induced collapse of a gas bubble has potential not only for erosion along the stone surface, but also for structural damage within the stone due to internal wave reflection and interference.},             url = {https://resolver.caltech.edu/CaltechAUTHORS:20190717-102318132}}</t>
  </si>
  <si>
    <t>Ando2010</t>
  </si>
  <si>
    <t>Ando, Keita}</t>
  </si>
  <si>
    <t>Effects of polydispersity in bubbly flows</t>
  </si>
  <si>
    <t>This thesis concerns the dynamics of bubbly flows with a distribution of equilibrium bubble sizes. The main goal is to formulate the physical and numerical models of continuum bubbly flows that enable us to efficiently compute the average mixture dynamics. Numerical simulations are conducted to quantify the effects of bubble size distributions on the averaged dynamics for several model flows. First, the ensemble-averaged conservation laws for polydisperse bubbly flows are derived. One-way-coupled flow computations are conducted to illustrate that the different-sized bubbles can oscillate with different frequencies. The resulting phase cancellations can be regarded as an apparent damping of the averaged dynamics of polydisperse flows. A high-order-accurate finite-volume method is then developed to compute the flow, paying special attention to issues of wave dispersion and stiffness. Next, computations of one-dimensional shock propagation through bubbly liquids are performed. The numerical experiments reveal that the bubble size distribution has a profound impact on the averaged shock structure. If the distribution is sufficiently broad, the apparent damping due to the phase cancellations can dominate over the single-bubble-dynamic dissipation (due to thermal, viscous, and compressibility effects) and the averaged shock dynamics become insensitive to the individual bubble dynamics. One-dimensional cloud cavitation caused by fluid-structure interaction is also solved to investigate the collapse of cavitation clouds with both monodisperse and polydisperse nuclei. The phase cancellations among the cavitation bubbles with broad nuclei size distributions are found to eliminate violent cloud collapse in the averaged dynamics. Finally, shock propagation through a bubbly liquid-filled, deformable tube is considered. The quasi-one-dimensional conservation law that takes into account structural deformation is formulated and steady shock relations are derived. The results are compared to water-hammer experiments; the present shock theory gives better agreement with the measured wave speeds than linear theory. This indicates that the gas-phase nonlinearity needs to be included to accurately predict the propagation speeds of finite-amplitude waves in a deformable tube filled with a bubbly liquid.</t>
  </si>
  <si>
    <t>http://resolver.caltech.edu/CaltechTHESIS:05272010-133830557</t>
  </si>
  <si>
    <t>@PhdThesis{Ando2010,  author   = {Ando, Keita},  title    = {Effects of polydispersity in bubbly flows},  school   = {California Institute of Technology},  year     = {2010},  abstract = {This thesis concerns the dynamics of bubbly flows with a distribution of equilibrium bubble sizes. The main goal is to formulate the physical and numerical models of continuum bubbly flows that enable us to efficiently compute the average mixture dynamics. Numerical simulations are conducted to quantify the effects of bubble size distributions on the averaged dynamics for several model flows. First, the ensemble-averaged conservation laws for polydisperse bubbly flows are derived. One-way-coupled flow computations are conducted to illustrate that the different-sized bubbles can oscillate with different frequencies. The resulting phase cancellations can be regarded as an apparent damping of the averaged dynamics of polydisperse flows. A high-order-accurate finite-volume method is then developed to compute the flow, paying special attention to issues of wave dispersion and stiffness. Next, computations of one-dimensional shock propagation through bubbly liquids are performed. The numerical experiments reveal that the bubble size distribution has a profound impact on the averaged shock structure. If the distribution is sufficiently broad, the apparent damping due to the phase cancellations can dominate over the single-bubble-dynamic dissipation (due to thermal, viscous, and compressibility effects) and the averaged shock dynamics become insensitive to the individual bubble dynamics. One-dimensional cloud cavitation caused by fluid-structure interaction is also solved to investigate the collapse of cavitation clouds with both monodisperse and polydisperse nuclei. The phase cancellations among the cavitation bubbles with broad nuclei size distributions are found to eliminate violent cloud collapse in the averaged dynamics. Finally, shock propagation through a bubbly liquid-filled, deformable tube is considered. The quasi-one-dimensional conservation law that takes into account structural deformation is formulated and steady shock relations are derived. The results are compared to water-hammer experiments; the present shock theory gives better agreement with the measured wave speeds than linear theory. This indicates that the gas-phase nonlinearity needs to be included to accurately predict the propagation speeds of finite-amplitude waves in a deformable tube filled with a bubbly liquid.},  url      = {http://resolver.caltech.edu/CaltechTHESIS:05272010-133830557}}</t>
  </si>
  <si>
    <t>Gudmundsson2010</t>
  </si>
  <si>
    <t>Gudmundsson, Kristjàn}</t>
  </si>
  <si>
    <t>Instability Wave Models of Turbulent Jets from Round and Serrated Nozzles</t>
  </si>
  <si>
    <t>In this thesis we study pressure fluctuations associated with large-scale coherent structures in turbulent round and serrated jets. Linear disturbances to the turbulent mean flow of the round jet are modeled via linear stability analysis and the Parabolized Stability Equations (PSE). We show that PSE provides better agreement with near-field microphone-array data at low frequencies than previous models based on linear stability theory. We examine the extent to which microphone data is contaminated by fluctuations uncorrelated with large-scale structures. By filtering out the uncorrelated fluctuations, via the proper orthogonal decomposition (POD), better agreement between data and theory is obtained. We next extend the linear stability analysis of round jets to include the effects of azimuthal inhomogeneities of serrated jets. We solve the resulting system of equations and find new modes, associated with the streamwise vorticity of the serrated-jet mean flow. All unstable modes of the serrated jet are stabilized, potentially explaining the noise reduction achieved by such jets. We also compare these predictions to POD-filtered microphone measurements, generally finding good agreement.</t>
  </si>
  <si>
    <t>http://resolver.caltech.edu/CaltechTHESIS:01242010-111852941</t>
  </si>
  <si>
    <t>@PhdThesis{Gudmundsson2010,  author   = {Gu{\dh}mundsson, Kristj{\'a}n},  title    = {Instability Wave Models of Turbulent Jets from Round and Serrated Nozzles},  school   = {California Institute of Technology},  year     = {2010},  abstract = {In this thesis we study pressure fluctuations associated with large-scale coherent structures in turbulent round and serrated jets. Linear disturbances to the turbulent mean flow of the round jet are modeled via linear stability analysis and the Parabolized Stability Equations (PSE). We show that PSE provides better agreement with near-field microphone-array data at low frequencies than previous models based on linear stability theory. We examine the extent to which microphone data is contaminated by fluctuations uncorrelated with large-scale structures. By filtering out the uncorrelated fluctuations, via the proper orthogonal decomposition (POD), better agreement between data and theory is obtained. We next extend the linear stability analysis of round jets to include the effects of azimuthal inhomogeneities of serrated jets. We solve the resulting system of equations and find new modes, associated with the streamwise vorticity of the serrated-jet mean flow. All unstable modes of the serrated jet are stabilized, potentially explaining the noise reduction achieved by such jets. We also compare these predictions to POD-filtered microphone measurements, generally finding good agreement.},  url      = {http://resolver.caltech.edu/CaltechTHESIS:01242010-111852941}}</t>
  </si>
  <si>
    <t>Joe2010</t>
  </si>
  <si>
    <t>Joe, Won Tae</t>
  </si>
  <si>
    <t>Optimized feedback control of vortex shedding on an inclined flat plate</t>
  </si>
  <si>
    <t>This thesis examines flow control and the potentially favorable effects of feedback, associated with unsteady actuation in separated flows over airfoils. The objective of the flow control is to enhance lift at post-stall angles of attack by changing the dynamics of the wake vortices. We present results from a numerical study of unsteady actuation on a two-dimensional flat plate at post-stall angles of attack at Reynolds number (Re) of 300 and 3000. At Re=300, the control waveform is optimized and a feedback strategy is developed to optimize the phase of the control relative to the lift with either a sinusoidal or the optimized waveform, resulting in a high-lift limit cycle of vortex shedding. Also at Re=3000, we show that certain frequencies and actuator waveforms lead to stabl(high-lift) limit cycles, in which the flow is phase locked to the actuation. First, a two-dimensional flat plate model at a high angle of attack at a Re of 300 is considered. We design the feedback to slightly adjust the frequency and/or phase of actuation to lock it to a particular phase of the lift, thus achieving a phase-locked flow with the maximal period-averaged lift over every cycle of acutation. With the sinusoidal forcing and feedback, we show that it is possible to optimize the phase of the control relative to the lift in order to achieve the highest possible period-averaged lift in a consistent fashion. However, continuous sinusoidal forcing could be adding circulation when it is unnecessary, or undesirable. Thus we employ an adjoint-based optimization in order to find the waveform (time history of the jet velocty) that maximizes the lift for a given actuation amplitude. The adjoint of the linearized perturbed equations is solved backwards in time to obtain the gradient of the lift to changes in actuation (the jet velocity), and this information is used to iteratively improve the controls. Optimal control provides a periodic control waveform, resulting in high lift shedding cycle with minimal control input. However, if applied in open loop, the flow fails to phase lock onto the optimal waveform, degrading the lift performance. Thus, the optimized waveform is also implemented in a closed-loop controller where the control signal is shifted or deformed periodically to adjust to the (instantaneous) frequency of the lift fluctuations. The feedback utilizes a narrowband filter and an Extended Kalman Filter to robustly estimate the phase of vortex shedding and achieve phase-locked, high lift flow states. Feedback control of the optimized waveform is able to reproduce the high-lift limit cycle from the optimization, but starting from an arbitrary phase of the baseline limit cycle. Finally, we apply the tools developed and knowledge gained at Re=300 to a Re of 3000 on a thin airfoil with a thickness-to-chord ratio of 4\%, which were chosen to match the experimental studies of Greenblatt et al. (2008). We consider more detailed time-dependent aspects of the lift and corresponding flow fields, particularly the flow structures at the minimum and maximum lift, and the phase of pulses relative to the lift, in order to more precisely compare different actuated flow fields and distinguish the differences responsible for higher or lower instantaneous lift, along with identifying different vortex evolutions. We consider two representative angles of attack, 10 and 20 degrees, and investigate the lift enhancement and which combinations of forcing frequency and duty cycle lead to phase-locked flow. Finally, we show that for certain frequencies and actuator waveforms, there occur stable limit cycles in which the flow is phase locked to the actuation.</t>
  </si>
  <si>
    <t>http://resolver.caltech.edu/CaltechTHESIS:06072010-131025711</t>
  </si>
  <si>
    <t>@PhdThesis{Joe2010, author   = {Joe, Won Tae},  title    = {Optimized feedback control of vortex shedding on an inclined flat plate},  school   = {California Institute of Technology},  year     = {2010},  abstract = {This thesis examines flow control and the potentially favorable effects of feedback, associated with unsteady actuation in separated flows over airfoils. The objective of the flow control is to enhance lift at post-stall angles of attack by changing the dynamics of the wake vortices. We present results from a numerical study of unsteady actuation on a two-dimensional flat plate at post-stall angles of attack at Reynolds number (Re) of 300 and 3000. At Re=300, the control waveform is optimized and a feedback strategy is developed to optimize the phase of the control relative to the lift with either a sinusoidal or the optimized waveform, resulting in a high-lift limit cycle of vortex shedding. Also at Re=3000, we show that certain frequencies and actuator waveforms lead to stabl(high-lift) limit cycles, in which the flow is phase locked to the actuation. First, a two-dimensional flat plate model at a high angle of attack at a Re of 300 is considered. We design the feedback to slightly adjust the frequency and/or phase of actuation to lock it to a particular phase of the lift, thus achieving a phase-locked flow with the maximal period-averaged lift over every cycle of acutation. With the sinusoidal forcing and feedback, we show that it is possible to optimize the phase of the control relative to the lift in order to achieve the highest possible period-averaged lift in a consistent fashion. However, continuous sinusoidal forcing could be adding circulation when it is unnecessary, or undesirable. Thus we employ an adjoint-based optimization in order to find the waveform (time history of the jet velocty) that maximizes the lift for a given actuation amplitude. The adjoint of the linearized perturbed equations is solved backwards in time to obtain the gradient of the lift to changes in actuation (the jet velocity), and this information is used to iteratively improve the controls. Optimal control provides a periodic control waveform, resulting in high lift shedding cycle with minimal control input. However, if applied in open loop, the flow fails to phase lock onto the optimal waveform, degrading the lift performance. Thus, the optimized waveform is also implemented in a closed-loop controller where the control signal is shifted or deformed periodically to adjust to the (instantaneous) frequency of the lift fluctuations. The feedback utilizes a narrowband filter and an Extended Kalman Filter to robustly estimate the phase of vortex shedding and achieve phase-locked, high lift flow states. Feedback control of the optimized waveform is able to reproduce the high-lift limit cycle from the optimization, but starting from an arbitrary phase of the baseline limit cycle. Finally, we apply the tools developed and knowledge gained at Re=300 to a Re of 3000 on a thin airfoil with a thickness-to-chord ratio of 4\%, which were chosen to match the experimental studies of Greenblatt et al. (2008). We consider more detailed time-dependent aspects of the lift and corresponding flow fields, particularly the flow structures at the minimum and maximum lift, and the phase of pulses relative to the lift, in order to more precisely compare different actuated flow fields and distinguish the differences responsible for higher or lower instantaneous lift, along with identifying different vortex evolutions. We consider two representative angles of attack, 10 and 20 degrees, and investigate the lift enhancement and which combinations of forcing frequency and duty cycle lead to phase-locked flow. Finally, we show that for certain frequencies and actuator waveforms, there occur stable limit cycles in which the flow is phase locked to the actuation.},  url      = {http://resolver.caltech.edu/CaltechTHESIS:06072010-131025711}}</t>
  </si>
  <si>
    <t>Krimmel2010</t>
  </si>
  <si>
    <t>Krimmel, Jeffrey</t>
  </si>
  <si>
    <t>Numerical simulation of wave focusing and scattering in shock wave lithotripsy</t>
  </si>
  <si>
    <t>In this work we simulate shock wave focusing and scattering that occurs during shock wave lithotripsy, a noninvasive medical treatment for kidney stone disease. Shock waves are generated outside the body of the patient and are focused at the kidney stone with the intention of pulverizing the stone while it remains inside the patient. The patient can then ostensibly pass the debris naturally. We use a multidimensional second-order method of the Godunov type with slope limiters and shock capturing capability to solve the inviscid Euler equations. Because we begin with the fundamental statements of conservation of mass, momentum, and energy, we simulate all the relevant acoustics occurring during a typical treatment. Lithotripters, the machines that generate and focus shock waves, can be classified according to the mechanism of shock generation. In this work, we simulate three different types of lithotripters: electrohydraulic, piezoelectric, and electromagnetic. We choose one representative of each lithotripter type: the Dornier HM3, a research piezoelectric lithotripter array, and the XX-Es, respectively. We first study a model of the in vitro setting for each lithotripter, where shock waves are generated and focus in a bath of pure water. Next, we introduce different heterogeneous materials near the focus of the lithotripter to model the effect of the body of an actual patient, i.e., the in vivo condition. We use two approaches in this modeling effort. One approach is to use simple geometrical models for the body cavity and kidney that we created ourselves. The other approach is to import real anatomical data made available from the VOXEL-MAN Group. In studying the focal region acoustics, we specifically examine the maximum calculated pressures. These pressures represent the forces that will ultimately cause the kidney stone to break. We also study the pulse intensity integral, i.e., the energy density carried by the focusing shock wave. In addition to these pressures and energy densities, we are interested in investigating how soft tissue in the focal region may potentially be damaged by the resulting wavefields. We isolate two mechanisms that are thought to be important in soft tissue injury: shearing and cavitation. We calculate estimates for the maximum principal normal and shear strains in the focal region in addition to the corresponding strain rates and use these as metrics for the potential for damage via shearing. We study the calculated negative pressure fields in this region as a surrogate for potential damage caused by cavitation.</t>
  </si>
  <si>
    <t>http://resolver.caltech.edu/CaltechTHESIS:05282010-150032204</t>
  </si>
  <si>
    <t>@PhdThesis{Krimmel2010,  author   = {Krimmel, Jeffrey},  title    = {Numerical simulation of wave focusing and scattering in shock wave lithotripsy},  school   = {California Institute of Technology},  year     = {2010},  abstract = {In this work we simulate shock wave focusing and scattering that occurs during shock wave lithotripsy, a noninvasive medical treatment for kidney stone disease. Shock waves are generated outside the body of the patient and are focused at the kidney stone with the intention of pulverizing the stone while it remains inside the patient. The patient can then ostensibly pass the debris naturally. We use a multidimensional second-order method of the Godunov type with slope limiters and shock capturing capability to solve the inviscid Euler equations. Because we begin with the fundamental statements of conservation of mass, momentum, and energy, we simulate all the relevant acoustics occurring during a typical treatment. Lithotripters, the machines that generate and focus shock waves, can be classified according to the mechanism of shock generation. In this work, we simulate three different types of lithotripters: electrohydraulic, piezoelectric, and electromagnetic. We choose one representative of each lithotripter type: the Dornier HM3, a research piezoelectric lithotripter array, and the XX-Es, respectively. We first study a model of the in vitro setting for each lithotripter, where shock waves are generated and focus in a bath of pure water. Next, we introduce different heterogeneous materials near the focus of the lithotripter to model the effect of the body of an actual patient, i.e., the in vivo condition. We use two approaches in this modeling effort. One approach is to use simple geometrical models for the body cavity and kidney that we created ourselves. The other approach is to import real anatomical data made available from the VOXEL-MAN Group. In studying the focal region acoustics, we specifically examine the maximum calculated pressures. These pressures represent the forces that will ultimately cause the kidney stone to break. We also study the pulse intensity integral, i.e., the energy density carried by the focusing shock wave. In addition to these pressures and energy densities, we are interested in investigating how soft tissue in the focal region may potentially be damaged by the resulting wavefields. We isolate two mechanisms that are thought to be important in soft tissue injury: shearing and cavitation. We calculate estimates for the maximum principal normal and shear strains in the focal region in addition to the corresponding strain rates and use these as metrics for the potential for damage via shearing. We study the calculated negative pressure fields in this region as a surrogate for potential damage caused by cavitation.},  url      = {http://resolver.caltech.edu/CaltechTHESIS:05282010-150032204}}</t>
  </si>
  <si>
    <t>Krimmel, Jeff/Colonius, Tim/Tanguay, Michel</t>
  </si>
  <si>
    <t>Simulation of the effects of cavitation and anatomy in the shock path of model lithotripters</t>
  </si>
  <si>
    <t>Urological Research</t>
  </si>
  <si>
    <t>We report on recent efforts to develop predictive models for the pressure and other flow variables in the focal region of shock wave lithotripters. Baseline simulations of three representative lithotripters (electrohydraulic, electromagnetic, and piezoelectric) compare favorably with in vitro experiments (in a water bath). We proceed to model and investigate how shock focusing is altered by the presence of material interfaces associated with different types of tissue encountered along the shock path, and by the presence of cavitation bubbles that are excited by tensile pressures associated with the focused shock wave. We use human anatomical data, but simplify the description by assuming that the tissue behaves as a fluid, and by assuming cylindrical symmetry along the shock path. Scattering by material interfaces is significant, and regions of high pressure amplitudes (both compressive and tensile) are generated almost 4 cm postfocus. Bubble dynamics generate secondary shocks whose strength depends on the density of bubbles and the pulse repetition frequency (PRF). At sufficiently large densities, the bubbles also attenuate the shock. Together with experimental evidence, the simulations suggest that high PRF may be counterproductive for stone comminution. Finally, we discuss how the lithotripter simulations can be used as input to more detailed physical models that attempt to characterize the mechanisms by which collapsing cavitation models erode stones, and by which shock waves and bubbles may damage tissue.</t>
  </si>
  <si>
    <t>505-518</t>
  </si>
  <si>
    <t>https://resolver.caltech.edu/CaltechAUTHORS:20101214-085632676</t>
  </si>
  <si>
    <t>10.1007/s00240-010-0332-z</t>
  </si>
  <si>
    <t>0300-5623</t>
  </si>
  <si>
    <t>@article{21346,           month = {December},          number = {6},       booktitle = {3rd International Urolithiasis Research Symposium},       publisher = {Springer},         journal = {Urological Research},           pages = {505--518},            year = {2010},           title = {Simulation of the effects of cavitation and anatomy in the shock path of model lithotripters},            note = {{\copyright} 2010 Springer-Verlag. Received: 27 September 2010.  Accepted: 14 October 2010. Published online: 10 November 2010. This work was funded by the National Institutes of Health through a Program Project Grant, Grant No. DK43881. The authors thank Mike Bailey, Robin Cleveland, Andrew Evan, Jonathon Freund, Eric Johnsen, James McAteer, Yuri Pishchalnikov, Oleg Sapozhnikov, James Williams, and the entire PPG team for their longstanding collaboration and numerous contributions to this work. We also thank Ralf Deiterding for his abundant help with using AMROC and for producing several customizations of the software particular to our simulation efforts. Finally, we thank Yuri Pishchalnikov and Parag Chitnis for the measured data that are shown in Fig. 2.},          volume = {38},          author = {Jeff Krimmel and Tim Colonius and Michel Tanguay},        abstract = {We report on recent efforts to develop predictive models for the pressure and other flow variables in the focal region of shock wave lithotripters. Baseline simulations of three representative lithotripters (electrohydraulic, electromagnetic, and piezoelectric) compare favorably with in vitro experiments (in a water bath). We proceed to model and investigate how shock focusing is altered by the presence of material interfaces associated with different types of tissue encountered along the shock path, and by the presence of cavitation bubbles that are excited by tensile pressures associated with the focused shock wave. We use human anatomical data, but simplify the description by assuming that the tissue behaves as a fluid, and by assuming cylindrical symmetry along the shock path. Scattering by material interfaces is significant, and regions of high pressure amplitudes (both compressive and tensile) are generated almost 4 cm postfocus. Bubble dynamics generate secondary shocks whose strength depends on the density of bubbles and the pulse repetition frequency (PRF). At sufficiently large densities, the bubbles also attenuate the shock. Together with experimental evidence, the simulations suggest that high PRF may be counterproductive for stone comminution. Finally, we discuss how the lithotripter simulations can be used as input to more detailed physical models that attempt to characterize the mechanisms by which collapsing cavitation models erode stones, and by which shock waves and bubbles may damage tissue.},             url = {https://resolver.caltech.edu/CaltechAUTHORS:20101214-085632676},        keywords = {Shock wave lithotripters; Predictive models; Cavitation; Anatomy }}</t>
  </si>
  <si>
    <t>Taira, Kunihiko/Rowley, Clarence W./Colonius, Tim/Williams, David R.</t>
  </si>
  <si>
    <t>Lift Enhancement for Low-Aspect-Ratio Wings with Periodic Excitation</t>
  </si>
  <si>
    <t>In an effort to enhance lift on low-aspect-ratio rectangular flat-plate wings in low-Reynolds-number  post-stall flows, periodic injection of momentum is considered along the trailing edge in this numerical  study. The purpose of actuation is not to reattach the flow but to change the dynamics of the wake  vortices such that the resulting lift force is increased. Periodic forcing is observed to be effective  in increasing lift for various aspect ratios and angles of attack, achieving a similar lift enhancement  attained by steady forcing with less momentum input. Through the investigation on the influence of  the actuation frequency, it is also found that there exists a frequency at which the flow locks on to a  time-periodic high-lift state.</t>
  </si>
  <si>
    <t>1785-1790</t>
  </si>
  <si>
    <t>https://resolver.caltech.edu/CaltechAUTHORS:20100831-130506686</t>
  </si>
  <si>
    <t>10.2514/1.J050248</t>
  </si>
  <si>
    <t>@article{19743,          number = {8},           month = {August},           pages = {1785--1790},       publisher = {AIAA},         journal = {AIAA Journal},          volume = {48},            note = {Received 24 September 2009; revision received 4 February 2010; accepted for publication 15 February 2010. Copyright {\copyright} 2010 by the authors. Published by the American Institute of Aeronautics and Astronautics, Inc., with permission.Compiled: September 28, 2009.This work was supported by the US Air Force Office of Scientific Research (FA9550-05-1-0369) withsome of the computations made possible by the US Department of Defense High Performance ComputingModernization Program.},           title = {Lift Enhancement for Low-Aspect-Ratio Wings with Periodic Excitation},            year = {2010},          author = {Kunihiko Taira and Clarence W. Rowley and Tim Colonius and David R. Williams},             url = {https://resolver.caltech.edu/CaltechAUTHORS:20100831-130506686},        abstract = {In an effort to enhance lift on low-aspect-ratio rectangular flat-plate wings in low-Reynolds-numberpost-stall flows, periodic injection of momentum is considered along the trailing edge in this numericalstudy. The purpose of actuation is not to reattach the flow but to change the dynamics of the wakevortices such that the resulting lift force is increased. Periodic forcing is observed to be effectivein increasing lift for various aspect ratios and angles of attack, achieving a similar lift enhancementattained by steady forcing with less momentum input. Through the investigation on the influence ofthe actuation frequency, it is also found that there exists a frequency at which the flow locks on to atime-periodic high-lift state.}}</t>
  </si>
  <si>
    <t>Numerical Analysis of High Speed Droplet Impact</t>
  </si>
  <si>
    <t>When a droplet impacts a solid surface at high speed, the contact periphery expands very quickly and liquid compressibility plays an important role in the initial dynamics and the formation of lateral jets. The high speed impact results in high pressures that can account for the surface erosion. In this study, we numerically investigated a high speed droplet impacts on a solid wall. The multicomponent Euler equations with the stiffened equation of state are computed using a FV-WENO scheme with an HLLC Riemann solver (Johnsen &amp; Colonius 2006) that accurately captures shocks and interfaces. In order to compare the available theories and experiments, 1D, 2D and axisymmetric solutions are obtained. The generated pressures, shock speeds, and the lateral jetting generation are investigated. In addition, the effect of target compliance is evaluated.</t>
  </si>
  <si>
    <t>University of Florida George A. Smathers Libraries</t>
  </si>
  <si>
    <t>Art. No. 16.1.3</t>
  </si>
  <si>
    <t>https://resolver.caltech.edu/CaltechAUTHORS:20190717-102320850</t>
  </si>
  <si>
    <t>Murakawa Niro Foundation/Shizuoka University</t>
  </si>
  <si>
    <t>@incollection{97220,          author = {Toshiyuki Sanada and Keita Ando and Tim Colonius},         address = {Gainesville, FL},            note = {{\copyright} 2010 International Conference on Multiphase Flow (ICMF). This work was conducted during one of the author T. Sanada stayed at California Institute of Technology. T. S. appreciates the support by Murakawa Niro Foundation and Faculty of Engineering, Shizuoka University.},           title = {Numerical Analysis of High Speed Droplet Impact},            year = {2010},           pages = {Art. No. 16.1.3},       publisher = {University of Florida George A. Smathers Libraries},       booktitle = {ICMF 2010: 7th International Conference on Multiphase Flow},           month = {June},        abstract = {When a droplet impacts a solid surface at high speed, the contact periphery expands very quickly and liquid compressibility plays an important role in the initial dynamics and the formation of lateral jets. The high speed impact results in high pressures that can account for the surface erosion. In this study, we numerically investigated a high speed droplet impacts on a solid wall. The multicomponent Euler equations with the stiffened equation of state are computed using a FV-WENO scheme with an HLLC Riemann solver (Johnsen \&amp; Colonius 2006) that accurately captures shocks and interfaces. In order to compare the available theories and experiments, 1D, 2D and axisymmetric solutions are obtained. The generated pressures, shock speeds, and the lateral jetting generation are investigated. In addition, the effect of target compliance is evaluated.},             url = {https://resolver.caltech.edu/CaltechAUTHORS:20190717-102320850},        keywords = {Numerical simulation, high-speed, droplet, side jet, target compliance}}</t>
  </si>
  <si>
    <t>Kerstens, Wesley/Williams, David/Pfeiffer, Jens/King, Rudibert/Colonius, Tim</t>
  </si>
  <si>
    <t>Closed Loop Control of a Wing's Lift for 'Gust' Suppression</t>
  </si>
  <si>
    <t>The ability to maintain a constant lift force on a low aspect ratio semi circular wing using pulsed blowing active flow control is experimentally investigated. Dynamic models of the wing’s response to pressure (pulsed blowing) actuation and the response to longitudinal gusting are obtained through black-box system identification methods. Robust closed loop controllers are synthesized using a mixed sensitivity loop shaping approach. An additional feedforward disturbance compensation is designed based on a model of the unsteady aerodynamics. The controllers show good suppression of lift fluctuations at low frequencies, but as frequencies increase the control performance degrades due to fundamental physical limitations. The limitations are related to the leading edge vortex formation time.</t>
  </si>
  <si>
    <t>Art. No. 2010-4969</t>
  </si>
  <si>
    <t>https://resolver.caltech.edu/CaltechAUTHORS:20190717-102319855</t>
  </si>
  <si>
    <t>Air Force Office of Scientific Research (AFOSR)/Air Force Office of Scientific Research (AFOSR)/Alexander von Humboldt Foundation/Illinois Space Grant Consortium</t>
  </si>
  <si>
    <t>10.2514/6.2010-4969</t>
  </si>
  <si>
    <t>@inproceedings{97209,       booktitle = {5th Flow Control Conference},           month = {June},           pages = {Art. No. 2010--4969},       publisher = {American Institute of Aeronautics and Astronautics},            note = {{\copyright} 2010 by David R. Williams. Published by the American Institute of Aeronautics and Astronautics, Inc., with permission. Published Online: 13 Nov 2012. The support for this work by the U.S. Air Force Office of Scientific Research MURI (FA9550-05-0369) with program manager Dr. Fariba Fahroo and AFOSR Grant (FA9550-09-1-0189) monitored by Dr. Doug Smith is gratefully appreciated. David Williams gratefully acknowledges partial support from the Alexander von Humboldt foundation. We also acknowledge the partial support from the Illinois NASA Space Grant Consortium for Wesley Kerstens.},           title = {Closed Loop Control of a Wing's Lift for 'Gust' Suppression},            year = {2010},          author = {Wesley Kerstens and David Williams and Jens Pfeiffer and Rudibert King and Tim Colonius},        keywords = {Flow Control},             url = {https://resolver.caltech.edu/CaltechAUTHORS:20190717-102319855},        abstract = {The ability to maintain a constant lift force on a low aspect ratio semi circular wing using pulsed blowing active flow control is experimentally investigated. Dynamic models of the wing?s response to pressure (pulsed blowing) actuation and the response to longitudinal gusting are obtained through black-box system identification methods. Robust closed loop controllers are synthesized using a mixed sensitivity loop shaping approach. An additional feedforward disturbance compensation is designed based on a model of the unsteady aerodynamics. The controllers show good suppression of lift fluctuations at low frequencies, but as frequencies increase the control performance degrades due to fundamental physical limitations. The limitations are related to the leading edge vortex formation time.}}</t>
  </si>
  <si>
    <t>Compressible Large-Eddy Simulation of Separation Control on a Wall-Mounted Hump</t>
  </si>
  <si>
    <t>Compressible large-eddy simulations of turbulent flow over a wall-mounted hump with active flow control are  performed and compared with previous experiments. The flow is characterized by the unsteady separation before the  steep trailing edge, which naturally reattaches downstream of the hump to form an unsteady turbulent separation  bubble. The low Mach number large-eddy simulation demonstrated a good prediction of surface pressure coefficient,  separation-bubble length, and velocity profiles compared with experiments. The effect of compressibility on the  baseline flow is documented and analyzed and is found to increase the separation-bubble size, due to a reduced  growth rate. Control is applied just before the natural separation point via steady suction and zero-net-mass-flux  oscillatory forcing, and steady suction is shown to be more effective in decreasing the size of the separation bubble and  pressure drag for the control parameters investigated. Controlled flow at a compressible subsonic Mach number is  applied, and found to be slightly less effective than the same control parameters at low Mach numbers.</t>
  </si>
  <si>
    <t>1098-1107</t>
  </si>
  <si>
    <t>https://resolver.caltech.edu/CaltechAUTHORS:20100623-152555163</t>
  </si>
  <si>
    <t>10.2514/1.44756</t>
  </si>
  <si>
    <t>@article{18779,          author = {Jennifer A. Franck and Tim Colonius},          volume = {48},            note = {{\copyright} 2010 by Jennifer A. Franck and Tim Colonius. Published by theAmerican Institute of Aeronautics and Astronautics, Inc., with permission.Presented as Paper 555 at the 46th AIAA Aerospace Sciences Meeting andExhibit, Reno, NV, 7?10 January 2008; received 5 April 2009; revisionreceived 22 February 2010; accepted for publication 26 February 2010.This work was supported by a National Science Foundationgraduate student fellowship and U.S. Air Force Office of ScientificResearch grant FA9550-05-1-0369. Computational resources wereprovided by the Department of Defense High PerformanceComputing Centers.},           title = {Compressible Large-Eddy Simulation of Separation Control on a Wall-Mounted Hump},            year = {2010},           pages = {1098--1107},       publisher = {AIAA},         journal = {AIAA Journal},          number = {6},       booktitle = {AIAA 46th Aerospace Sciences Meeting and Exhibit},           month = {June},             url = {https://resolver.caltech.edu/CaltechAUTHORS:20100623-152555163},        abstract = {Compressible large-eddy simulations of turbulent flow over a wall-mounted hump with active flow control areperformed and compared with previous experiments. The flow is characterized by the unsteady separation before thesteep trailing edge, which naturally reattaches downstream of the hump to form an unsteady turbulent separationbubble. The low Mach number large-eddy simulation demonstrated a good prediction of surface pressure coefficient,separation-bubble length, and velocity profiles compared with experiments. The effect of compressibility on thebaseline flow is documented and analyzed and is found to increase the separation-bubble size, due to a reducedgrowth rate. Control is applied just before the natural separation point via steady suction and zero-net-mass-fluxoscillatory forcing, and steady suction is shown to be more effective in decreasing the size of the separation bubble andpressure drag for the control parameters investigated. Controlled flow at a compressible subsonic Mach number isapplied, and found to be slightly less effective than the same control parameters at low Mach numbers.}}</t>
  </si>
  <si>
    <t>Ladeinde, Foluso/Alabi, Ken/Colonius, Tim/Gudmundsson, Kristjan/Schlinker, Robert H./Reba, Ramons A.</t>
  </si>
  <si>
    <t>An Integrated RANS-PSE-Wave Packet Tool for the Prediction of Subsonic and Supersonic Jet Noise</t>
  </si>
  <si>
    <t>Few engineering tools are suitable for predicting supersonic jet noise, and the development of engine exhaust noise reduction technology for tactical aircraft continues to rely heavily on laboratory scale parametric testing. Aside from intuition and experience with the generally subtle issues involved in low-noise design, there is currently no way to rapidly and cheaply assess whether proposed designs will be effective, and no way to determine whether such designs are optimal. Arguably, this gap in jet noise modeling capability is an impediment toward achieving significant noise reduction for tactical aircraft. The objective of the on-going research program presented in this paper is to develop and demonstrate innovative, highly-efficient computational methodologies for simultaneous nozzle acoustic and aerodynamic design applicable to subsonic and supersonic jet exhaust noise reduction in tactical aircraft. The approach comprises of three major elements: (1) Reynolds-averaged NavierStokes (RANS)-CFD for computing the jet turbulent mean flow, (2) pressure wave packet-based methods for predicting near-field sound generation from the largest scales, based on the Linear Parabolized Stability Equations (LPSE) and the aforementioned RANS solutions, and (3) a method based on the solution of the linear wave equation for determining the acoustic radiation field from the LPSE solution. While these three procedures have received significant attention in the literature, their integration into a single tool for far-field noise prediction has not. To assess the accuracy and robustness of the simulation tool, experimental data has been acquired with near field array directed at detecting changes in the organized turbulence scale structure to link cause (nozzle geometry) and effect (near field and far field noise changes). Both ideally- and non-ideally expanded conditions are being investigated. Forward flight effects have also been measured using an open jet acoustic wind tunnel (at United Technologies Research Center) to evaluate the noise dependence on different operating conditions. The development and preliminary validation of the integrated tool is presented in this paper, with a focus on individual components and their translation into a common format for integration.</t>
  </si>
  <si>
    <t>https://resolver.caltech.edu/CaltechAUTHORS:20190717-102317853</t>
  </si>
  <si>
    <t>10.2514/6.2010-4021</t>
  </si>
  <si>
    <t>@inproceedings{97191,          author = {Foluso Ladeinde and Ken Alabi and Tim Colonius and Kristjan Gudmundsson and Robert H. Schlinker and Ramons A. Reba},           title = {An Integrated RANS-PSE-Wave Packet Tool for the Prediction of Subsonic and Supersonic Jet Noise},            year = {2010},            note = {{\copyright} 2010 by TTC Technologies, Inc. Published by the American Institute of Aeronautics and Astronautics, Inc., with permission. Published Online: 4 Nov 2012. This work is supported by the US Naval Air Command (NAVAIR) Propulsion and Power Division. We would like to acknowledge Drs. James Bridges and Sang Soo Lee for performing the experiments at Glenn. The first author would like to express his appreciation to Dr. Daniel Bodony for the useful discussions on near-field simulation.},       publisher = {American Institute of Aeronautics and Astronautics},           month = {June},       booktitle = {16th AIAA/CEAS Aeroacoustics Conference},        keywords = {Aeroacoustics},        abstract = {Few engineering tools are suitable for predicting supersonic jet noise, and the development of engine exhaust noise reduction technology for tactical aircraft continues to rely heavily on laboratory scale parametric testing. Aside from intuition and experience with the generally subtle issues involved in low-noise design, there is currently no way to rapidly and cheaply assess whether proposed designs will be effective, and no way to determine whether such designs are optimal. Arguably, this gap in jet noise modeling capability is an impediment toward achieving significant noise reduction for tactical aircraft. The objective of the on-going research program presented in this paper is to develop and demonstrate innovative, highly-efficient computational methodologies for simultaneous nozzle acoustic and aerodynamic design applicable to subsonic and supersonic jet exhaust noise reduction in tactical aircraft. The approach comprises of three major elements: (1) Reynolds-averaged NavierStokes (RANS)-CFD for computing the jet turbulent mean flow, (2) pressure wave packet-based methods for predicting near-field sound generation from the largest scales, based on the Linear Parabolized Stability Equations (LPSE) and the aforementioned RANS solutions, and (3) a method based on the solution of the linear wave equation for determining the acoustic radiation field from the LPSE solution. While these three procedures have received significant attention in the literature, their integration into a single tool for far-field noise prediction has not. To assess the accuracy and robustness of the simulation tool, experimental data has been acquired with near field array directed at detecting changes in the organized turbulence scale structure to link cause (nozzle geometry) and effect (near field and far field noise changes). Both ideally- and non-ideally expanded conditions are being investigated. Forward flight effects have also been measured using an open jet acoustic wind tunnel (at United Technologies Research Center) to evaluate the noise dependence on different operating conditions. The development and preliminary validation of the integrated tool is presented in this paper, with a focus on individual components and their translation into a common format for integration.},             url = {https://resolver.caltech.edu/CaltechAUTHORS:20190717-102317853}}</t>
  </si>
  <si>
    <t>Brès, Guillaume A./Williams, David R./Colonius, Tim</t>
  </si>
  <si>
    <t>Numerical Simulations of Natural and Actuated Flow over a 3-D, Low-Aspect-Ratio Airfoil</t>
  </si>
  <si>
    <t>Numerical simulations of the unsteady flow over a low-aspect-ratio, low Reynolds number semi-circular planform wing are performed using Lattice Boltzmann method. The simulations exactly match the flow conditions and the detailed geometry from previous wind-tunnel experiments, including the flow actuators installed internally along the leading edge of the wing. To reproduce the pulsed-blowing actuation used in the experiment, a single pulsed square wave forcing is imposed in the simulations as a mass flow boundary condition in the actuators. Three angles of attack, with the active flow control both on and off, are investigated. For both mean and unsteady lift and drag, the numerical simulations show good agreement with the experiments. In particular, the transient increase in lift after the forcing is turned off is well captured in the simulations. Both PIV measurements and transient numerical results indicate that this behavior is associated with the advectionof large vortical structures generated by the flow actuation at the leading edge.</t>
  </si>
  <si>
    <t>https://resolver.caltech.edu/CaltechAUTHORS:20190717-102319343</t>
  </si>
  <si>
    <t>10.2514/6.2010-4713</t>
  </si>
  <si>
    <t>@inproceedings{97204,           month = {June},       booktitle = {40th Fluid Dynamics Conference and Exhibit},       publisher = {American Institute of Aeronautics and Astronautics},            year = {2010},           title = {Numerical Simulations of Natural and Actuated Flow over a 3-D, Low-Aspect-Ratio Airfoil},            note = {{\copyright} 2010 by G.A. Br{\`e}s, D.R. Williams \&amp; T. Colonius. Published by the American Institute of Aeronautics and Astronautics, Inc., with permission. Published Online: 13 Nov 2012.},          author = {Guillaume A. Br{\`e}s and David R. Williams and Tim Colonius},             url = {https://resolver.caltech.edu/CaltechAUTHORS:20190717-102319343},        abstract = {Numerical simulations of the unsteady flow over a low-aspect-ratio, low Reynolds number semi-circular planform wing are performed using Lattice Boltzmann method. The simulations exactly match the flow conditions and the detailed geometry from previous wind-tunnel experiments, including the flow actuators installed internally along the leading edge of the wing. To reproduce the pulsed-blowing actuation used in the experiment, a single pulsed square wave forcing is imposed in the simulations as a mass flow boundary condition in the actuators. Three angles of attack, with the active flow control both on and off, are investigated. For both mean and unsteady lift and drag, the numerical simulations show good agreement with the experiments. In particular, the transient increase in lift after the forcing is turned off is well captured in the simulations. Both PIV measurements and transient numerical results indicate that this behavior is associated with the advectionof large vortical structures generated by the flow actuation at the leading edge.},        keywords = {Fluid Dynamics}}</t>
  </si>
  <si>
    <t>Khalighi, Yaser/Ham, Frank/Moin, Parviz/Colonius, Tim/Lele, Sanjiva K./Schlinker, Robert H./Reba, Ramons A./Simonich, John</t>
  </si>
  <si>
    <t>Unstructured Large Eddy Simulation Technology for Prediction and Control of Jet Noise</t>
  </si>
  <si>
    <t>Development of concepts for reduction of jet noise has relied heavily on expensive experimental testing of various nozzle designs. For example, the design of nozzle serrations (chevron) and internal mixer/ejector nozzles have relied largely on laboratory and full-scale testing. Without a deeper understanding of the sources of high-speed jet noise it is very difficult to effectively design configurations that reduce the noise and maintain other performance metrics such as nozzle thrust. In addition, the high complexity of the flow limits the success of a parametric black-box optimization.</t>
  </si>
  <si>
    <t>57-70</t>
  </si>
  <si>
    <t>https://resolver.caltech.edu/CaltechAUTHORS:20190215-114821703</t>
  </si>
  <si>
    <t>10.1115/GT2010-22306</t>
  </si>
  <si>
    <t>@incollection{92956,       booktitle = {Proceedings of the ASME Turbo Expo 2010},           month = {June},           pages = {57--70},       publisher = {American Society of Mechanical Engineers},         address = {New York, NY},            note = {{\copyright} 2010 by ASME and United Technologies Research Center. Paper No. GT2010-22306. We acknowledge Dr. Shoreh A. Hajiloo from CASCADE Technologies Inc. for her contribution in designing the computational mesh, RANS simulations, and reviewing the present paper. We are also thankful to Mr. Mohammad Shoeybi from Stanford University for many good discussions and his help with the acoustic projection module.},           title = {Unstructured Large Eddy Simulation Technology for Prediction and Control of Jet Noise},            year = {2010},          author = {Yaser Khalighi and Frank Ham and Parviz Moin and Tim Colonius and Sanjiva K. Lele and Robert H. Schlinker and Ramons A. Reba and John Simonich},             url = {https://resolver.caltech.edu/CaltechAUTHORS:20190215-114821703},        abstract = {Development of concepts for reduction of jet noise has relied heavily on expensive experimental testing of various nozzle designs. For example, the design of nozzle serrations (chevron) and internal mixer/ejector nozzles have relied largely on laboratory and full-scale testing. Without a deeper understanding of the sources of high-speed jet noise it is very difficult to effectively design configurations that reduce the noise and maintain other performance metrics such as nozzle thrust. In addition, the high complexity of the flow limits the success of a parametric black-box optimization.}}</t>
  </si>
  <si>
    <t>Reba, Ramons/Narayanan, Satish/Colonius, Tim</t>
  </si>
  <si>
    <t>Wave-packet models for large-scale mixing noise</t>
  </si>
  <si>
    <t>International Journal of Aeroacoustics</t>
  </si>
  <si>
    <t>A wave-packet Ansatz is used to model jet noise generation by large-scale turbulence. In this approach, an equivalent source is defined based on the two-point space-time correlation of hydrodynamic pressure on a conical surface surrounding the jet plume. The surface is sufficiently near the turbulent flow region to be dominated by non-propagating hydrodynamic signatures of large-scale turbulent structures, yet sufficiently far that linear behavior can be assumed in extending the near-field pressure to the acoustic field. In the present study, a 78-microphone array was used to measure hydrodynamic pressure on the conical surface in order to identify parameters for the model and to validate the approach. Six microphones were distributed in the azimuthal direction at each of 13 axial locations spanning the first 8 jet diameters, allowing decomposition of azimuthal modes m = 0 and m = 1. We show that a source model based on a Gaussian correlation function provides a consistently good representation of the noise source attributed to large-scale structures. The results provide evidence that large-scale wave-like structures, known to dominate aft radiation at supersonic phase speeds, are also relevant at subsonic speeds.</t>
  </si>
  <si>
    <t>Multi-Science Publishing</t>
  </si>
  <si>
    <t>533-557</t>
  </si>
  <si>
    <t>https://resolver.caltech.edu/CaltechAUTHORS:20100810-142241271</t>
  </si>
  <si>
    <t>Aeroacoustics Research Consortium (AARC) of the Ohio Aerospace Institute</t>
  </si>
  <si>
    <t>10.1260/1475-472X.9.4-5.533</t>
  </si>
  <si>
    <t>1475-472X</t>
  </si>
  <si>
    <t>@article{19375,            note = {{\copyright} 2010 Multi-Science Publishing.Submitted April 16, 2009; Revised December 17, 2009; Accepted January 12, 2010.The authors are indebted to Drs. J. Bridges and S.-S. Lee for generously sharing theirdata and for fruitful discussions. Tim Colonius gratefully acknowledges the supportof a grant from the Aeroacoustics Research Consortium (AARC) of the OhioAerospace Institute. We also wish to thank Dr. R. Schlinker for technical discussionsand support.},          volume = {9},           title = {Wave-packet models for large-scale mixing noise},            year = {2010},          author = {Ramons Reba and Satish Narayanan and Tim Colonius},          number = {4-5},           month = {June},           pages = {533--557},         journal = {International Journal of Aeroacoustics},       publisher = {Multi-Science Publishing},        abstract = {A wave-packet Ansatz is used to model jet noise generation by large-scale turbulence. In this approach, an equivalent source is defined based on the two-point space-time correlation of hydrodynamic pressure on a conical surface surrounding the jet plume. The surface is sufficiently near the turbulent flow region to be dominated by non-propagating hydrodynamic signatures of large-scale turbulent structures, yet sufficiently far that linear behavior can be assumed in extending the near-field pressure to the acoustic field. In the present study, a 78-microphone array was used to measure hydrodynamic pressure on the conical surface in order to identify parameters for the model and to validate the approach. Six microphones were distributed in the azimuthal direction at each of 13 axial locations spanning the first 8 jet diameters, allowing decomposition of azimuthal modes m = 0 and m = 1. We show that a source model based on a Gaussian correlation function provides a consistently good representation of the noise source attributed to large-scale structures. The results provide evidence that large-scale wave-like structures, known to dominate aft radiation at supersonic phase speeds, are also relevant at subsonic speeds.},             url = {https://resolver.caltech.edu/CaltechAUTHORS:20100810-142241271}}</t>
  </si>
  <si>
    <t>Samanta, Arnab/Appelö, Daniel/Colonius, Tim/Nott, Julian/Hall, Jeffrey</t>
  </si>
  <si>
    <t>Computational Modeling and Experiments of Natural Convection for a Titan Montgolfiere</t>
  </si>
  <si>
    <t>Computational models are developed to predict the natural convection heat transfer and buoyancy for a Montgolfiere under conditions relevant to the Titan atmosphere. Idealized single- and double-walled balloon geometries are simulated using algorithms suitable for both laminar and (averaged) turbulent convection. Steady-state performance results are compared with existing heat transfer coefficient correlations. The laminar results, in particular, are used to test the validity of the correlations in the absence of uncertainties associated with turbulence modeling. Some discrepancies are observed, which appear to be primarily associated with temperature nonuniformity on the balloon surface. The predicted buoyancy for both the single- and double-walled balloons in the turbulent convection regime, predicted with standard two-equation turbulence models, showed trends similar to those with the empirical correlations. There was also good agreement with recently conducted experiments in a cryogenic facility designed to simulate the Titan atmosphere.</t>
  </si>
  <si>
    <t>1007-1016</t>
  </si>
  <si>
    <t>https://resolver.caltech.edu/CaltechAUTHORS:20170408-171700963</t>
  </si>
  <si>
    <t>JPL/JPL</t>
  </si>
  <si>
    <t>1294409/1363442</t>
  </si>
  <si>
    <t>10.2514/1.45854</t>
  </si>
  <si>
    <t>@article{76317,          author = {Arnab Samanta and Daniel Appel{\"o} and Tim Colonius and Julian Nott and Jeffrey Hall},            note = {{\copyright} 2010 by Arnab Samanta. Published by the American Institute of Aeronautics and Astronautics, Inc., with permission. Presented as Paper 2806 at the AIAA Balloon Systems Conference, Seattle, WA, 4?9 May 2009; received 5 June 2009; revision received 29 January 2010; accepted for publication 2 February 2010. This work was supported by NASA Jet Propulsion Laboratory (JPL) under JPL award no. 1294409 and JPL award no. 1363442.},          volume = {48},           title = {Computational Modeling and Experiments of Natural Convection for a Titan Montgolfiere},            year = {2010},           pages = {1007--1016},       publisher = {AIAA},         journal = {AIAA Journal},          number = {5},           month = {May},        abstract = {Computational models are developed to predict the natural convection heat transfer and buoyancy for a Montgolfiere under conditions relevant to the Titan atmosphere. Idealized single- and double-walled balloon geometries are simulated using algorithms suitable for both laminar and (averaged) turbulent convection. Steady-state performance results are compared with existing heat transfer coefficient correlations. The laminar results, in particular, are used to test the validity of the correlations in the absence of uncertainties associated with turbulence modeling. Some discrepancies are observed, which appear to be primarily associated with temperature nonuniformity on the balloon surface. The predicted buoyancy for both the single- and double-walled balloons in the turbulent convection regime, predicted with standard two-equation turbulence models, showed trends similar to those with the empirical correlations. There was also good agreement with recently conducted experiments in a cryogenic facility designed to simulate the Titan atmosphere.},             url = {https://resolver.caltech.edu/CaltechAUTHORS:20170408-171700963}}</t>
  </si>
  <si>
    <t>Ando, K./Sanada, T./Inaba, K./Shepherd, J. E./Colonius, T./Brennen, C. E.</t>
  </si>
  <si>
    <t>Shock Theory of a Bubbly Liquid in a Deformable Tube</t>
  </si>
  <si>
    <t>Shock propagation through a bubbly liquid filled in a deformable cylindrical tube is considered. Quasi-one-dimensional  bubbly flow equations that include fluid-structure interaction are formulated, and the steady shock  relations are derived. Experiments are conducted in which a free-falling steel projectile impacts the top of an air/water  mixture in a polycarbonate tube, and stress waves in the tube material are measured. The experimental data indicate  that the linear theory cannot properly predict the propagation speeds of shock waves in mixture-filled tubes; the shock  theory is found to more accurately estimate the measured wave speeds.</t>
  </si>
  <si>
    <t>https://resolver.caltech.edu/CaltechAUTHORS:20111221-123516479</t>
  </si>
  <si>
    <t>@unpublished{28549,          author = {K. Ando and T. Sanada and K. Inaba and J. E. Shepherd and T. Colonius and C. E. Brennen},            note = {The authors would like to express their thanks toT. Nishiyama for his help with the experimentation, J. S.Damazo and R. Porowski for the bubble images, andS. Hori for his observations about the experimental data.This work was supported by ONR Grant No. N00014-06-1-0730.},           title = {Shock Theory of a Bubbly Liquid in a Deformable Tube},            year = {2010},           pages = {1--10},       booktitle = {7th International Conference on Multiphase Flow},           month = {May},        abstract = {Shock propagation through a bubbly liquid filled in a deformable cylindrical tube is considered. Quasi-one-dimensionalbubbly flow equations that include fluid-structure interaction are formulated, and the steady shockrelations are derived. Experiments are conducted in which a free-falling steel projectile impacts the top of an air/watermixture in a polycarbonate tube, and stress waves in the tube material are measured. The experimental data indicatethat the linear theory cannot properly predict the propagation speeds of shock waves in mixture-filled tubes; the shocktheory is found to more accurately estimate the measured wave speeds.},             url = {https://resolver.caltech.edu/CaltechAUTHORS:20111221-123516479},        keywords = {Fluid-structure interaction, bubbly water hammer}}</t>
  </si>
  <si>
    <t>Chen, Kevin K./Colonius, Tim/Taira, Kunihiko</t>
  </si>
  <si>
    <t>The leading-edge vortex and quasisteady vortex shedding on an accelerating plate</t>
  </si>
  <si>
    <t>A computational inquiry focuses on leading-edge vortex (LEV) growth and shedding during acceleration of a two-dimensional flat plate at a fixed 10°–60° angle of attack and low Reynolds number. The plate accelerates from rest with a velocity given by a power of time ranging from 0 to 5. During the initial LEV growth, subtraction of the added mass lift from the computed lift reveals an LEV-induced lift augmentation evident across all powers and angles of attack. For the range of Reynolds numbers considered, a universal time scale exists for the peak when α ≥ 30°, with augmentation lasting about four to five chord lengths of translation. This time scale matches well with the half-stroke of a flying insect. An oscillating pattern of leading- and trailing-edge vortex shedding follows the shedding of the initial LEV. The nondimensional frequency of shedding and lift coefficient minima and maxima closely match their values in the absence of acceleration. These observations support a quasisteady theory of vortex shedding, where dynamics are determined primarily by velocity and not acceleration. Finally, the nondimensional vortex formation time is found to be a function of the Reynolds number, but only weakly when the Reynolds number is high.</t>
  </si>
  <si>
    <t>Art. No. 033601</t>
  </si>
  <si>
    <t>https://resolver.caltech.edu/CaltechAUTHORS:20100520-150834651</t>
  </si>
  <si>
    <t>10.1063/1.3327282</t>
  </si>
  <si>
    <t>@article{18374,          author = {Kevin K. Chen and Tim Colonius and Kunihiko Taira},            note = {{\copyright} 2010 American Institute of Physics. Received 3 August 2009; accepted 5 January 2010; published online 10 March 2010. We would like to thank Professor David Williams for his insightful suggestions. This work was supported in part by AFOSR Grant No. FA9550-05-1-0369 (T.C. and K.T.) and Grant No. FA9550-09-1-0189 (T.C.).},          volume = {22},           title = {The leading-edge vortex and quasisteady vortex shedding on an accelerating plate},            year = {2010},           pages = {Art. No. 033601},       publisher = {American Institute of Physics},         journal = {Physics of Fluids},          number = {3},           month = {March},        abstract = {A computational inquiry focuses on leading-edge vortex (LEV) growth and shedding during acceleration of a two-dimensional flat plate at a fixed 10??60? angle of attack and low Reynolds number. The plate accelerates from rest with a velocity given by a power of time ranging from 0 to 5. During the initial LEV growth, subtraction of the added mass lift from the computed lift reveals an LEV-induced lift augmentation evident across all powers and angles of attack. For the range of Reynolds numbers considered, a universal time scale exists for the peak when {\ensuremath{\alpha}} ? 30?, with augmentation lasting about four to five chord lengths of translation. This time scale matches well with the half-stroke of a flying insect. An oscillating pattern of leading- and trailing-edge vortex shedding follows the shedding of the initial LEV. The nondimensional frequency of shedding and lift coefficient minima and maxima closely match their values in the absence of acceleration. These observations support a quasisteady theory of vortex shedding, where dynamics are determined primarily by velocity and not acceleration. Finally, the nondimensional vortex formation time is found to be a function of the Reynolds number, but only weakly when the Reynolds number is high.},             url = {https://resolver.caltech.edu/CaltechAUTHORS:20100520-150834651},        keywords = {aerodynamics,  external flows,  vortices}}</t>
  </si>
  <si>
    <t>Schlinker, Robert H./Reba, Ramons A./Simonich, John C./Colonius, Tim/Gudmundsson, Kristjan/Ladeinde, Foluso</t>
  </si>
  <si>
    <t>Towards Prediction and Control of Large Scale Turbulent Structure Supersonic Jet Noise</t>
  </si>
  <si>
    <t>In this paper, we report on progress towards developing physics-based models of sound generation by large-scale turbulent structures in supersonic jet shear layers generally accepted to be the source of aft-angle noise. Aside from obtaining better engineering prediction schemes, the development and optimization of long term jet noise reduction strategies based on controlling instability wave generated large-scale turbulence structures in the shear layer can be more successful if based on predictive flow-noise models, rather than on build and test approaches alone. Such models, if successful, may also provide a path by which laboratory scale demonstrations can be more reliably translated to engine scale. Results show that the noise radiated by large-scale structures in turbulent jet shear layers may be modeled using a RANS based PSE method and projected to the far-field using a Kirchhoff surface approach. A key enabler in this procedure is the development of near-field microphone arrays capable of providing the pressure statistics needed to validate the instability wave models. Our framework provides, for the first time, a deterministic model that will allow understanding and predicting noise radiated by large-scale turbulence.</t>
  </si>
  <si>
    <t>217-230</t>
  </si>
  <si>
    <t>https://resolver.caltech.edu/CaltechAUTHORS:20190214-125448163</t>
  </si>
  <si>
    <t>TTC Technologies Inc./Naval Air Systems Command (NAVAIR)</t>
  </si>
  <si>
    <t>10.1115/gt2009-60300</t>
  </si>
  <si>
    <t>@incollection{92941,           pages = {217--230},       publisher = {American Society of Mechanical Engineers},       booktitle = {Proceedings of the ASME Turbo Expo 2009},           month = {February},          author = {Robert H. Schlinker and Ramons A. Reba and John C. Simonich and Tim Colonius and Kristjan Gudmundsson and Foluso Ladeinde},         address = {New York, NY},          volume = {1},            note = {{\copyright} 2009 by ASME. Paper No. GT2009-60300. The authors gratefully acknowledge the support of TTC Technologies Inc., the SBIR lead partner in this NAVAIR sponsored work.},           title = {Towards Prediction and Control of Large Scale Turbulent Structure Supersonic Jet Noise},            year = {2010},             url = {https://resolver.caltech.edu/CaltechAUTHORS:20190214-125448163},        abstract = {In this paper, we report on progress towards developing physics-based models of sound generation by large-scale turbulent structures in supersonic jet shear layers generally accepted to be the source of aft-angle noise. Aside from obtaining better engineering prediction schemes, the development and optimization of long term jet noise reduction strategies based on controlling instability wave generated large-scale turbulence structures in the shear layer can be more successful if based on predictive flow-noise models, rather than on build and test approaches alone. Such models, if successful, may also provide a path by which laboratory scale demonstrations can be more reliably translated to engine scale. Results show that the noise radiated by large-scale structures in turbulent jet shear layers may be modeled using a RANS based PSE method and projected to the far-field using a Kirchhoff surface approach. A key enabler in this procedure is the development of near-field microphone arrays capable of providing the pressure statistics needed to validate the instability wave models. Our framework provides, for the first time, a deterministic model that will allow understanding and predicting noise radiated by large-scale turbulence.}}</t>
  </si>
  <si>
    <t>Brès, Guillaume A./Colonius, Tim/Fedorov, Alexander V.</t>
  </si>
  <si>
    <t>Acoustic Properties of Porous Coatings for Hypersonic Boundary-Layer Control</t>
  </si>
  <si>
    <t>Numerical simulations are performed to investigate the interaction of acoustic waves with an array of equally  spaced two-dimensional microcavities on an otherwise flat plate without external boundary-layer flow. This acoustic  scattering problem is important in the design of ultrasonic absorptive coatings for hypersonic laminar flow control.  The reflection coefficient, characterizing the ratio of the reflected wave amplitude to the incident wave amplitude, is  computed as a function of the acoustic wave frequency and angle of incidence, for coatings of different porosities, at  various acoustic Reynolds numbers relevant to hypersonic flight. Overall, the numerical results validate predictions  from existing theoretical modeling. In general, the amplitude of the reflection coefficient has local minima at some  specific frequencies. A simple model to predict these frequencies is presented. The simulations also highlight the  presence of resonant acoustic modes caused by coupling of small-scale scattered waves near the coating surface.  Finally, the cavity depth and the porosity are identified as the most important parameters for coating design.  Guidelines for the choice of these parameters are suggested.</t>
  </si>
  <si>
    <t>267-274</t>
  </si>
  <si>
    <t>https://resolver.caltech.edu/CaltechAUTHORS:20100308-144328976</t>
  </si>
  <si>
    <t>FA9550-06-C-0097</t>
  </si>
  <si>
    <t>10.2514/1.40811</t>
  </si>
  <si>
    <t>@article{17699,            year = {2010},           title = {Acoustic Properties of Porous Coatings for Hypersonic Boundary-Layer Control},            note = {{\copyright} 2009 by G.A. Br{\`e}s, T. Colonius, and A.V. Fedorov. Published by the American Institute of Aeronautics and Astronautics, Inc., with permission. Presented as Paper 3903 at the 5th AIAA Theoretical Fluid Mechanics Conference, Seattle, WA, 23?26 June 2008; received 4 September 2008; revision received 12 February 2009; accepted for publication 2 February 2009. This work was supported by the U.S. Air Force Office of ScientificResearch under contract FA9550-06-C-0097. The authors would like to acknowledge contributions to this work by Norm Malmuth, whose passionate work on diverse topics, including ultrasonicallyabsorptive coating, and generosity to his collaborators will be sorelymissed.},          volume = {48},          author = {Guillaume A. Br{\`e}s and Tim Colonius and Alexander V. Fedorov},           month = {February},          number = {2},       booktitle = {5th AIAA Theoretical Fluid Mechanics Conference},       publisher = {AIAA},         journal = {AIAA Journal},           pages = {267--274},        abstract = {Numerical simulations are performed to investigate the interaction of acoustic waves with an array of equallyspaced two-dimensional microcavities on an otherwise flat plate without external boundary-layer flow. This acousticscattering problem is important in the design of ultrasonic absorptive coatings for hypersonic laminar flow control.The reflection coefficient, characterizing the ratio of the reflected wave amplitude to the incident wave amplitude, iscomputed as a function of the acoustic wave frequency and angle of incidence, for coatings of different porosities, atvarious acoustic Reynolds numbers relevant to hypersonic flight. Overall, the numerical results validate predictionsfrom existing theoretical modeling. In general, the amplitude of the reflection coefficient has local minima at somespecific frequencies. A simple model to predict these frequencies is presented. The simulations also highlight thepresence of resonant acoustic modes caused by coupling of small-scale scattered waves near the coating surface.Finally, the cavity depth and the porosity are identified as the most important parameters for coating design.Guidelines for the choice of these parameters are suggested.},             url = {https://resolver.caltech.edu/CaltechAUTHORS:20100308-144328976}}</t>
  </si>
  <si>
    <t>Williams, David/Kerstens, Wesley/Buntain, Seth/Quach, Vien/Pfeiffer, Jens/King, Rudibert/Tadmor, Gilead/Colonius, Tim</t>
  </si>
  <si>
    <t>Closed-Loop Control of a Wing in an Unsteady Flow</t>
  </si>
  <si>
    <t>The lift response of the separated flow over a wing to different actuator input disturbances is used to obtain linear models useful for closed-loop control design. The wing has a small aspect ratio, a semi-circular planform, and is fully stalled at a 20° angle of attack. Individual pulse-like disturbances and step-input disturbances with randomized frequency were inputs to the actuator, and the lift coefficient increments were output signals. The "prediction error method" system identification technique was used to obtain two linear models of the separated flow. A 4th order model reproduced the non-minimum phase behavior of the pulse input, but did not work well for control purposes. The second model identified was limited to first order. The first order model proved to be useful for designing a proportional-integral feedback controller capable of suppressing lift oscillations in unsteady flows. Good suppression of lift oscillations was observed in the experiment after a step change in wind tunnel flow speed occurred. When the control system was tested with a randomized freestream velocity, it reduced the root-mean-square lift oscillation by 50 percent relative to the uncontrolled case.</t>
  </si>
  <si>
    <t>Art. No.-2010-358</t>
  </si>
  <si>
    <t>https://resolver.caltech.edu/CaltechAUTHORS:20190717-102319753</t>
  </si>
  <si>
    <t>Air Force Office of Scientific Research (AFOSR)/Air Force Office of Scientific Research (AFOSR)/Alexander von Humboldt Foundation/NASA</t>
  </si>
  <si>
    <t>10.2514/6.2010-358</t>
  </si>
  <si>
    <t>@inproceedings{97208,            note = {{\copyright} 2010 by David R. Williams. Published by the American Institute of Aeronautics and Astronautics, Inc., with permission. Published Online: 25 Jun 2012. The support for this work by the U.S. Air Force Office of Scientific Research MURI (FA9550-05-0369) with program manager Dr. Fariba Fahroo and contract FA9550-09-1-0189 with program manager Dr. Doug Smith is gratefully appreciated. David Williams gratefully acknowledges the partial support of the Alexander von Humboldt foundation. We also acknowledge the support from the Illinois NASA Space Grant Consortium for Wesley Kerstens and Seth Buntain.},            year = {2010},           title = {Closed-Loop Control of a Wing in an Unsteady Flow},          author = {David Williams and Wesley Kerstens and Seth Buntain and Vien Quach and Jens Pfeiffer and Rudibert King and Gilead Tadmor and Tim Colonius},       booktitle = {48th AIAA Aerospace Sciences Meeting Including the New Horizons Forum and Aerospace Exposition},           month = {January},           pages = {Art. No.--2010-358},       publisher = {American Institute of Aeronautics and Astronautics},             url = {https://resolver.caltech.edu/CaltechAUTHORS:20190717-102319753},        abstract = {The lift response of the separated flow over a wing to different actuator input disturbances is used to obtain linear models useful for closed-loop control design. The wing has a small aspect ratio, a semi-circular planform, and is fully stalled at a 20? angle of attack. Individual pulse-like disturbances and step-input disturbances with randomized frequency were inputs to the actuator, and the lift coefficient increments were output signals. The "prediction error method" system identification technique was used to obtain two linear models of the separated flow. A 4th order model reproduced the non-minimum phase behavior of the pulse input, but did not work well for control purposes. The second model identified was limited to first order. The first order model proved to be useful for designing a proportional-integral feedback controller capable of suppressing lift oscillations in unsteady flows. Good suppression of lift oscillations was observed in the experiment after a step change in wind tunnel flow speed occurred. When the control system was tested with a randomized freestream velocity, it reduced the root-mean-square lift oscillation by 50 percent relative to the uncontrolled case.},        keywords = {Aerospace Systems, Operations and Life Cycle}}</t>
  </si>
  <si>
    <t>Taira, Kunihiko/Rowley, Clarence W./Colonius, Tim</t>
  </si>
  <si>
    <t>Feedback Control of High-Lift State for A Low-Aspect-Ratio Wing</t>
  </si>
  <si>
    <t>The objective of this study is to employ feedback control to maximize time-average lift on a low-aspect-ratio wing by directly modifying the three-dimensional dynamics of the wake vortices. Flow control around such wing at post-stall angles of attack is numerically investigated at a low Reynolds number of 300 with blowing along the trailing edge. Motivated by the existence of time-periodic high-lift states under open-loop control with periodic excitation, the extremum seeking algorithm is considered for designing feedback control to lock the flow onto such high-lift states. Preliminary results are presented where the close-loop control is able to seek the optimal actuation frequency and yield high lift.</t>
  </si>
  <si>
    <t>Art. No. -2010-357</t>
  </si>
  <si>
    <t>https://resolver.caltech.edu/CaltechAUTHORS:20190717-102320131</t>
  </si>
  <si>
    <t>10.2514/6.2010-357</t>
  </si>
  <si>
    <t>@inproceedings{97212,            note = {{\copyright} 2010 by the authors. Published by the American Institute of Aeronautics and Astronautics, Inc. with permission. Published Online: 25 Jun 2012. This work was supported by the US Air Force Office of Scientific Research (FA9550-05-1-0369) with the computations made possible by the US Department of Defense HPCMP and the Princeton University TIGRESS programs. Helpful discussions with Prof. David Williams and Mr. Steven Brunton are greatly acknowledged.},            year = {2010},           title = {Feedback Control of High-Lift State for A Low-Aspect-Ratio Wing},          author = {Kunihiko Taira and Clarence W. Rowley and Tim Colonius},       booktitle = {48th AIAA Aerospace Sciences Meeting Including the New Horizons Forum and Aerospace Exposition},           month = {January},           pages = {Art. No. --2010-357},       publisher = {American Institute of Aeronautics and Astronautics},             url = {https://resolver.caltech.edu/CaltechAUTHORS:20190717-102320131},        abstract = {The objective of this study is to employ feedback control to maximize time-average lift on a low-aspect-ratio wing by directly modifying the three-dimensional dynamics of the wake vortices. Flow control around such wing at post-stall angles of attack is numerically investigated at a low Reynolds number of 300 with blowing along the trailing edge. Motivated by the existence of time-periodic high-lift states under open-loop control with periodic excitation, the extremum seeking algorithm is considered for designing feedback control to lock the flow onto such high-lift states. Preliminary results are presented where the close-loop control is able to seek the optimal actuation frequency and yield high lift.},        keywords = {Aerospace Systems, Operations and Life Cycle}}</t>
  </si>
  <si>
    <t>Appelö, Daniel/Colonius, Tim/Hagstrom, Thomas/Inkman, Matthew</t>
  </si>
  <si>
    <t>Development of Arbitrary-Order Hermite Methods for Simulation and Analysis of Turbulent Jet Noise</t>
  </si>
  <si>
    <t>Procedia Engineering</t>
  </si>
  <si>
    <t>In this short note a brief description of Hermite methods is given. Previous and ongoing development of arbitrary  order Hermite methods for the simulation of turbulent jets is also presented. In addition we outline how Hermite  methods can be hybridized with discontinuous Galerkin methods to handle boundary conditions in a straightforward  way.</t>
  </si>
  <si>
    <t>19-27</t>
  </si>
  <si>
    <t>https://resolver.caltech.edu/CaltechAUTHORS:20110321-092415409</t>
  </si>
  <si>
    <t>OAC-0905045</t>
  </si>
  <si>
    <t>10.1016/j.proeng.2010.09.003</t>
  </si>
  <si>
    <t>1877-7058</t>
  </si>
  <si>
    <t>@article{23003,          author = {Daniel Appel{\"o} and Tim Colonius and Thomas Hagstrom and Matthew Inkman},            note = {{\copyright} 2010 Published by Elsevier Ltd. Under a Creative Commons license (Attribution-NonCommercial-NoDerivs 3.0 Unported (CC BY-NC-ND 3.0)). Available online 7 October 2010. The authors were funded by NSF grant 0905045.},          volume = {6},            year = {2010},           title = {Development of Arbitrary-Order Hermite Methods for Simulation and Analysis of Turbulent Jet Noise},           pages = {19--27},          series = {Procedia Engineering    },       publisher = {Elsevier},         journal = {Procedia Engineering},       booktitle = {IUTAM Symposium on Computational Aero-Acoustics for Aircraft Noise Prediction},        abstract = {In this short note a brief description of Hermite methods is given. Previous and ongoing development of arbitraryorder Hermite methods for the simulation of turbulent jets is also presented. In addition we outline how Hermitemethods can be hybridized with discontinuous Galerkin methods to handle boundary conditions in a straightforwardway.},             url = {https://resolver.caltech.edu/CaltechAUTHORS:20110321-092415409}}</t>
  </si>
  <si>
    <t>Lock-On to a High-Lift State with Oscillatory Forcing in a Three-Dimensional Wake Flow</t>
  </si>
  <si>
    <t>Flow control is applied to a three-dimensional post-stall flow around a rectangular low-aspect-ratio wing. Steady actuation is used to examine effective flow control setups that modify the vortex dynamics in the wake and achieve increase in lift. For one of the setups, oscillatory forcing is then used to examine the influence of actuation frequency. It is found that sinusoidal actuation requires less momentum to the flow field to achieve lift increase compared to steady momentum injection. There are two observed ranges of forcing frequency at which the flow locks onto period-one and period-two high-lift states. Discussions of the ongoing work on stabilizing separated flow about these periodic high-lift states are offered.</t>
  </si>
  <si>
    <t>81-93</t>
  </si>
  <si>
    <t>https://resolver.caltech.edu/CaltechAUTHORS:20190214-083422063</t>
  </si>
  <si>
    <t>FA9550-05-1-0369/FA9550-07-1-0127</t>
  </si>
  <si>
    <t>10.1007/978-3-642-11735-0_6</t>
  </si>
  <si>
    <t>@incollection{92922,            note = {{\copyright} 2010 Springer-Verlag Berlin Heidelberg. This work was supported by the US Air Force Office of Scientific Research (FA9550-05-1-0369 and FA9550-07-1-0127) with some of the computations made possible by the US Department of Defense High Performance Computing Modernization Program. The authors thank Professor Philip Holmes and Professor David Williams for enlightening discussions.},         address = {Berlin},            year = {2010},           title = {Lock-On to a High-Lift State with Oscillatory Forcing in a Three-Dimensional Wake Flow},          author = {Kunihiko Taira and Clarence W. Rowley and Tim Colonius},          editor = {Rudibert King},          number = {108},       booktitle = {Active Flow Control II},           pages = {81--93},       publisher = {Springer},          series = {Notes on Numerical Fluid Mechanics and Multidisciplinary Design},        abstract = {Flow control is applied to a three-dimensional post-stall flow around a rectangular low-aspect-ratio wing. Steady actuation is used to examine effective flow control setups that modify the vortex dynamics in the wake and achieve increase in lift. For one of the setups, oscillatory forcing is then used to examine the influence of actuation frequency. It is found that sinusoidal actuation requires less momentum to the flow field to achieve lift increase compared to steady momentum injection. There are two observed ranges of forcing frequency at which the flow locks onto period-one and period-two high-lift states. Discussions of the ongoing work on stabilizing separated flow about these periodic high-lift states are offered.},             url = {https://resolver.caltech.edu/CaltechAUTHORS:20190214-083422063},        keywords = {Periodic Orbit; Oscillatory Force; Aerodynamic Performance; Vortex Dynamic; Immerse Boundary Method }}</t>
  </si>
  <si>
    <t>Optimized Waveforms for Feedback Control of Vortex Shedding</t>
  </si>
  <si>
    <t>Optimal control theory is combined with the numerical simulation of an incompressible viscous flow to control vortex shedding in order to maximize lift. A two-dimensional flat plate model is considered at a high angle of attack and a Reynolds number of 300. Actuation is provided by unsteady mass injection near the trailing edge and is modeled by a compact body force. The adjoint of the linearized perturbed equations is solved backwards in time to obtain the gradient of the lift to changes in actuation (the jet velocity), and this information is used to iteratively improve the controls. The optimized control waveform is nearly periodic and locked to vortex shedding. We compare the results with sinusoidal open- and closed-loop control and observe that the optimized control is able to achieve higher lift than the sinusoidal forcing with more than 50% lower momentum coefficients. The optimized waveform is also implemented in a simple closed-loop controller where the control signal is shifted or deformed periodically to adjust to the (instantaneous) frequency of the lift fluctuations. The feedback utilizes a narrowband filter and an Extended Kalman Filter to robustly estimate the phase of vortex shedding and achieve phase-locked, high lift flow states.</t>
  </si>
  <si>
    <t>391-404</t>
  </si>
  <si>
    <t>https://resolver.caltech.edu/CaltechAUTHORS:20110418-093737292</t>
  </si>
  <si>
    <t>10.1007/978-3-642-11735-0_25</t>
  </si>
  <si>
    <t>@incollection{23352,       booktitle = {Active flow control II },          number = {108},          series = {Notes on Numerical Fluid Mechanics and Multidisciplinary Design    },       publisher = {Springer},           pages = {391--404},            year = {2010},           title = {Optimized Waveforms for Feedback Control of Vortex Shedding},            note = {{\copyright} 2010 Springer-Verlag Berlin Heidelberg. This work was supported by the US Air Force Office of Scientific Research (FA9550-05-1-0369) with some of the computations made possible by the US Department of Defense High Performance Computing Modernization Program.  We are thankful to Professor G. Tadmor for the enlightening discussions.  Some of the work here has been presented in a preliminary form in AIAA Paper 2009-4027.},         address = {Berlin},          editor = {Rudibert King},          author = {Won Tae Joe and Tim Colonius and Douglas G. MacMynowski},        abstract = {Optimal control theory is combined with the numerical simulation of an incompressible viscous flow to control vortex shedding in order to maximize lift. A two-dimensional flat plate model is considered at a high angle of attack and a Reynolds number of 300. Actuation is provided by unsteady mass injection near the trailing edge and is modeled by a compact body force. The adjoint of the linearized perturbed equations is solved backwards in time to obtain the gradient of the lift to changes in actuation (the jet velocity), and this information is used to iteratively improve the controls. The optimized control waveform is nearly periodic and locked to vortex shedding. We compare the results with sinusoidal open- and closed-loop control and observe that the optimized control is able to achieve higher lift than the sinusoidal forcing with more than 50\% lower momentum coefficients. The optimized waveform is also implemented in a simple closed-loop controller where the control signal is shifted or deformed periodically to adjust to the (instantaneous) frequency of the lift fluctuations. The feedback utilizes a narrowband filter and an Extended Kalman Filter to robustly estimate the phase of vortex shedding and achieve phase-locked, high lift flow states.},             url = {https://resolver.caltech.edu/CaltechAUTHORS:20110418-093737292}}</t>
  </si>
  <si>
    <t>Colonius, Tim/Samanta, Arnab/Gudmundsson, Kristjan</t>
  </si>
  <si>
    <t>Parabolized stability equation models of large-scale jet mixing noise</t>
  </si>
  <si>
    <t>We report on the development of parabolized stability equation models   to predict the evolution of low frequencies, large-scale wavepacket     structures in turbulent jets and their radiated sound. We consider     computations and data corresponding to high subsonic and supersonic     jets from circular nozzles. Previous methods are extended to consider     nonlinear interactions amongst the waves and use a Kirchhoff-surface     type approach to project the near-field wavepacket amplitudes to the     far-field. Linear PSE, whose initial conditions are chosen to provide     an overall amplitude reference, show excellent agreement for the     wavepacket amplitudes and phases with microphone array data just     outside the jet shear layers, especially when the microphone data are     processed to filter out contributions from uncorrelated fluctuations.     Far-field sound predictions based on the linear PSE are also in     reasonable agreement with far-field data. In order to investigate     nonlinearity, we use an LES database to evaluate initial conditions for     the PSE modes, and then compare their later evolution along the jet.     Preliminary cases show some sensitivity to the initial amplitudes and     their phases, and that nonlinear effects may be important in predicting     the far-field sound based on the initial (near-nozzle) spectrum of     disturbances.</t>
  </si>
  <si>
    <t>64-73</t>
  </si>
  <si>
    <t>https://resolver.caltech.edu/CaltechAUTHORS:20110318-153515340</t>
  </si>
  <si>
    <t>10.1016/j.proeng.2010.09.008</t>
  </si>
  <si>
    <t>@incollection{22993,           title = {Parabolized stability equation models of large-scale jet mixing noise},            year = {2010},         address = {Amsterdam},            note = {{\copyright} 2010 Published by Elsevier Ltd. Under a Creative Commons license (Attribution-NonCommercial-NoDerivs 3.0 Unported (CC BY-NC-ND 3.0)). Available online 7 October 2010. This work was supported by NAVAIR through an SBIR contract to TTC Technologies, Inc., and through an STTR contract to CASCADE Technologies, Inc. The technical monitor was Dr. John Spyropoulos. We would like to thank the TTC and CASCADE teams for their collaboration and for sharing data presented in this paper. The authors would like to specially thank Drs. Robert Schlinker and Ramons Reba of United Technologies Research Center for their extensive help and collaborations over many years, and for the experimental data used in this paper.},          editor = {R. J. Astley and G. Gabard},          author = {Tim Colonius and Arnab Samanta and Kristjan Gudmundsson},          number = {6},       booktitle = {IUTAM Symposium on Computational Aero-Acoustics for Aircraft Noise Prediction},       publisher = {Elsevier},          series = {Procedia Engineering},           pages = {64--73},             url = {https://resolver.caltech.edu/CaltechAUTHORS:20110318-153515340},        abstract = {We report on the development of parabolized stability equation models   to predict the evolution of low frequencies, large-scale wavepacket   structures in turbulent jets and their radiated sound. We consider   computations and data corresponding to high subsonic and supersonic   jets from circular nozzles. Previous methods are extended to consider   nonlinear interactions amongst the waves and use a Kirchhoff-surface   type approach to project the near-field wavepacket amplitudes to the   far-field. Linear PSE, whose initial conditions are chosen to provide   an overall amplitude reference, show excellent agreement for the   wavepacket amplitudes and phases with microphone array data just   outside the jet shear layers, especially when the microphone data are   processed to filter out contributions from uncorrelated fluctuations.   Far-field sound predictions based on the linear PSE are also in   reasonable agreement with far-field data. In order to investigate   nonlinearity, we use an LES database to evaluate initial conditions for   the PSE modes, and then compare their later evolution along the jet.   Preliminary cases show some sensitivity to the initial amplitudes and   their phases, and that nonlinear effects may be important in predicting   the far-field sound based on the initial (near-nozzle) spectrum of   disturbances.},        keywords = {jet noise; parabolized stability equations; instability wave; turbulent   jet}}</t>
  </si>
  <si>
    <t>Williams, David/Kerstens, Wesley/Pfeiffer, Jens/King, Rudibert/Colonius, Tim</t>
  </si>
  <si>
    <t>Unsteady Lift Suppression with a Robust Closed Loop Controller</t>
  </si>
  <si>
    <t>The ability to control lift in unsteady flows using active flow control is examined experimentally with a three-dimensional, low-aspect-ratio wing and pulsed-blowing actuators as the test @article. An unsteady flow wind tunnel is used to generate step-like and harmonic oscillations in flow speed and the corresponding fluctuating lift force on the wing. A 'black box' model of the wing response to actuation is obtained using conventional system identification techniques. A robust H _∞  controller is designed with a mixed sensitivity loop-shaping technique, whose objective was to maintain a constant lift in the unsteady flow. The controller is shown to be capable of significant reductions in lift fluctuations given step, harmonic and random input disturbance conditions.</t>
  </si>
  <si>
    <t>19-30</t>
  </si>
  <si>
    <t>https://resolver.caltech.edu/CaltechAUTHORS:20190717-102317714</t>
  </si>
  <si>
    <t>Air Force Office of Scientific Research (AFOSR)/Alexander von Humboldt Foundation/NASA</t>
  </si>
  <si>
    <t>FA9550-05-0369</t>
  </si>
  <si>
    <t>10.1007/978-3-642-11735-0_2</t>
  </si>
  <si>
    <t>@incollection{97190,           title = {Unsteady Lift Suppression with a Robust Closed Loop Controller},            year = {2010},         address = {Berlin, Germany},            note = {{\copyright} Springer-Verlag Berlin Heidelberg 2010. The support for this work by the U.S. Air Force Office of Scientific Research MURI (FA9550-05-0369) with program manager Dr. Fariba Fahroo is gratefully appreciated. David Williams gratefully acknowledges the partial support of the Alexander von Humboldt foundation. We also acknowledge the support from the Illinois NASA Space Grant Consortium for Wesley Kerstens. },          editor = {Rudibert King},          author = {David Williams and Wesley Kerstens and Jens Pfeiffer and Rudibert King and Tim Colonius},       booktitle = {Active Flow Control II},          number = {108},          series = {Notes on Numerical Fluid Mechanics and Multidisciplinary Design    },       publisher = {Springer},           pages = {19--30},        keywords = {Wind Tunnel; Unsteady Flow; Flow Speed; Lift Coefficient; Feed Forward Control},        abstract = {The ability to control lift in unsteady flows using active flow control is examined experimentally with a three-dimensional, low-aspect-ratio wing and pulsed-blowing actuators as the test @article. An unsteady flow wind tunnel is used to generate step-like and harmonic oscillations in flow speed and the corresponding fluctuating lift force on the wing. A 'black box' model of the wing response to actuation is obtained using conventional system identification techniques. A robust Hâ€‰\_?â€‰ controller is designed with a mixed sensitivity loop-shaping technique, whose objective was to maintain a constant lift in the unsteady flow. The controller is shown to be capable of significant reductions in lift fluctuations given step, harmonic and random input disturbance conditions.},             url = {https://resolver.caltech.edu/CaltechAUTHORS:20190717-102317714}}</t>
  </si>
  <si>
    <t>Franck2009</t>
  </si>
  <si>
    <t>Franck, Jennifer</t>
  </si>
  <si>
    <t>Large-eddy simulation of flow separation and control on a wall-mounted hump</t>
  </si>
  <si>
    <t>Active flow control techniques such as synthetic jets have been successful in increasing the performance of naturally separating flows on post-stall airfoils, bluff body shedding, and internal flows such as wide-angle diffusers. However, in order to implement robust control techniques there is a need for accurate computational tools capable of predicting unsteady separation and control at high Reynolds numbers. This thesis developed a compressible large-eddy simulation (LES) and validated it by simulating the turbulent flow over a wall-mounted hump. The flow is characterized by an unsteady, turbulent recirculation region along the trailing edge of the geometry, and is simulated at a Reynolds number of 500,000. Active flow control is applied just before the natural separation point via steady suction and zero-net mass flux oscillatory forcing. The addition of control is shown to be effective in decreasing the size of the separation bubble and pressure drag. LES baseline and controlled results are validated against previously performed experiments by Seifert and Pack and those performed for the NASA Langley Workshop on Turbulent Flow Separation and Control. Three test cases are explored to determine the effect of explicit filtering and the Smagorinsky subgrid scale model on the average flow and turbulent statistics. The flow physics and the control effectiveness are investigated at two Mach numbers, M=0.25 and M=0.6. Compressibility is shown to increase the separation bubble length in the baseline case, but does not significantly change the effectiveness of the control. In terms of decreasing drag on the wall-mounted hump model, steady suction is more effective than oscillatory control, but both control techniques are effective in reducing the separation bubble length. Two-dimensional direct numerical simulations (DNS) of the wall-mounted hump flow are also presented, and the results show different baseline flow features than the 3D LES. However the controlled 2D flow gives an indication of the most receptive actuation frequencies around twice that of the natural shedding frequency. Two regimes of reduced actuation frequency are also explored with the 3D LES. It is found that the low frequency actuation is successful in reducing the separation bubble length, but high frequency actuation produces an average flow comparable to the baseline case, and does not result in drag or separation bubble length reduction.</t>
  </si>
  <si>
    <t>http://resolver.caltech.edu/CaltechETD:etd-06022009-183247</t>
  </si>
  <si>
    <t>@PhdThesis{Franck2009,  author   = {Franck, Jennifer},  title    = {Large-eddy simulation of flow separation and control on a wall-mounted hump},  school   = {California Institute of Technology},  year     = {2009},  abstract = {Active flow control techniques such as synthetic jets have been successful in increasing the performance of naturally separating flows on post-stall airfoils, bluff body shedding, and internal flows such as wide-angle diffusers. However, in order to implement robust control techniques there is a need for accurate computational tools capable of predicting unsteady separation and control at high Reynolds numbers. This thesis developed a compressible large-eddy simulation (LES) and validated it by simulating the turbulent flow over a wall-mounted hump. The flow is characterized by an unsteady, turbulent recirculation region along the trailing edge of the geometry, and is simulated at a Reynolds number of 500,000. Active flow control is applied just before the natural separation point via steady suction and zero-net mass flux oscillatory forcing. The addition of control is shown to be effective in decreasing the size of the separation bubble and pressure drag. LES baseline and controlled results are validated against previously performed experiments by Seifert and Pack and those performed for the NASA Langley Workshop on Turbulent Flow Separation and Control. Three test cases are explored to determine the effect of explicit filtering and the Smagorinsky subgrid scale model on the average flow and turbulent statistics. The flow physics and the control effectiveness are investigated at two Mach numbers, M=0.25 and M=0.6.  Compressibility is shown to increase the separation bubble length in the baseline case, but does not significantly change the effectiveness of the control. In terms of decreasing drag on the wall-mounted hump model, steady suction is more effective than oscillatory control, but both control techniques are effective in reducing the separation bubble length. Two-dimensional direct numerical simulations (DNS) of the wall-mounted hump flow are also presented, and the results show different baseline flow features than the 3D LES. However the controlled 2D flow gives an indication of the most receptive actuation frequencies around twice that of the natural shedding frequency. Two regimes of reduced actuation frequency are also explored with the 3D LES. It is found that the low frequency actuation is successful in reducing the separation bubble length, but high frequency actuation produces an average flow comparable to the baseline case, and does not result in drag or separation bubble length reduction.},  url      = {http://resolver.caltech.edu/CaltechETD:etd-06022009-183247}}</t>
  </si>
  <si>
    <t>Williams, David R./Tadmor, Gilead/Colonius, Tim/Kerstens, Wesley/Quach, Vien/Buntain, Seth</t>
  </si>
  <si>
    <t>Lift Response of a Stalled Wing to Pulsatile Disturbances</t>
  </si>
  <si>
    <t>The transient lift response of a low-Reynolds-number wing subjected to small amplitude pulsatile disturbances is investigated. The wing has a small aspect ratio and a semicircular planform, and it is fully stalled at a 20 deg angle of attack. Microvalve actuators distributed along the leading edge of the wing produce the transient disturbance. It is shown that the lift response to a single pulse increases with increasing actuator supply pressure and that the lift response curves are similar to each other when scaled by the total impulse. Furthermore, for fixed actuator supply pressure, the amplitude and total impulse of the transient lift response curve increases with increasing external flow speed. In this case, the lift response curves are similar when scaled by the dynamic pressure. The lift response to a single pulse can be treated as a filter kernel, and it can be used to predict the lift time history for the arbitrary actuator input signals. The kernel is similar in shape to transient measurements obtained by other investigators on two-dimensional wings and flaps. Comparisons between the model predictions and the experiments using multiple pulse inputs and square-wave modulated input signals at low frequencies are presented.</t>
  </si>
  <si>
    <t>3031-3037</t>
  </si>
  <si>
    <t>https://resolver.caltech.edu/CaltechAUTHORS:20091223-094524380</t>
  </si>
  <si>
    <t>Air Force Office of Scientific Research (AFOSR)/Alexander von Humboldt Stiftung/Illinois Space Grant Consortium</t>
  </si>
  <si>
    <t>10.2514/1.45407</t>
  </si>
  <si>
    <t>@article{17024,          author = {David R. Williams and Gilead Tadmor and Tim Colonius and Wesley Kerstens and Vien Quach and Seth Buntain},            note = {Copyright {\copyright} 2009 by David R. Williams.Published by the American Institute of Aeronautics and Astronautics, Inc.,with permission.Received 12 May 2009; revision received 12 September 2009; accepted forpublication 16 September 2009. We gratefully acknowledge the support of the U.S. Air ForceOffice of Scientific Research under the Multidisciplinary UniversityResearch Initiative FA9550-05-0369 and program manager FaribaFahroo. D.Williams acknowledges partial support by the Alexandervon Humboldt Stiftung, enabling preparation of this paper. Theadvice from Rudibert King of the Technische Universit{\"a}t Berlin isalso acknowledged. Partial support for W. Kerstens and S. Buntainfrom the Illinois Space Grant Consortium is acknowledged.},          volume = {47},            year = {2009},           title = {Lift Response of a Stalled Wing to Pulsatile Disturbances},           pages = {3031--3037},       publisher = {AIAA},         journal = {AIAA Journal},          number = {12},           month = {December},        abstract = {The transient lift response of a low-Reynolds-number wing subjected to small amplitude pulsatile disturbances is investigated. The wing has a small aspect ratio and a semicircular planform, and it is fully stalled at a 20 deg angle of attack. Microvalve actuators distributed along the leading edge of the wing produce the transient disturbance. It is shown that the lift response to a single pulse increases with increasing actuator supply pressure and that the lift response curves are similar to each other when scaled by the total impulse. Furthermore, for fixed actuator supply pressure, the amplitude and total impulse of the transient lift response curve increases with increasing external flow speed. In this case, the lift response curves are similar when scaled by the dynamic pressure. The lift response to a single pulse can be treated as a filter kernel, and it can be used to predict the lift time history for the arbitrary actuator input signals. The kernel is similar in shape to transient measurements obtained by other investigators on two-dimensional wings and flaps. Comparisons between the model predictions and the experiments using multiple pulse inputs and square-wave modulated input signals at low frequencies are presented.},             url = {https://resolver.caltech.edu/CaltechAUTHORS:20091223-094524380}}</t>
  </si>
  <si>
    <t>Shock propagation in polydisperse bubbly flows</t>
  </si>
  <si>
    <t>The effect of distributed bubble size on shock propagation  in homogeneous bubbly liquids is computed using a continuum  two-phase model. An ensemble-averaging technique is employed  to derive the statistically averaged equations and a finite-volume  method is used to solve the model equations. The bubble  dynamics are incorporated using a Rayleigh-Plesset-type equation  which includes the effects of heat transfer, liquid viscosity  and compressibility. For the case of monodisperse bubbles, it is  known that relaxation oscillations occur behind the shock due to  the bubble dynamics. The present computations for the case of  polydisperse bubbles show that bubble size distributions lead to  additional damping of the shock dynamics. If the distribution is  sufficiently broad, the statistical effect dominates over the physical  damping associated with the single bubble dynamics. This  smooths out the oscillatory shock structure.</t>
  </si>
  <si>
    <t>https://resolver.caltech.edu/CaltechAUTHORS:20111213-124427981</t>
  </si>
  <si>
    <t>@inproceedings{28453,           month = {August},       booktitle = {Seventh International Symposium on Cavitation (CAV2009)},           pages = {1--2},           title = {Shock propagation in polydisperse bubbly flows},            year = {2009},            note = {Copyright {\copyright} 2009 by ASME. CAV2009 ? Paper No. 172},          author = {Keita Ando and Tim Colonius and Christopher E. Brennen},        abstract = {The effect of distributed bubble size on shock propagationin homogeneous bubbly liquids is computed using a continuumtwo-phase model. An ensemble-averaging technique is employedto derive the statistically averaged equations and a finite-volumemethod is used to solve the model equations. The bubbledynamics are incorporated using a Rayleigh-Plesset-type equationwhich includes the effects of heat transfer, liquid viscosityand compressibility. For the case of monodisperse bubbles, it isknown that relaxation oscillations occur behind the shock due tothe bubble dynamics. The present computations for the case ofpolydisperse bubbles show that bubble size distributions lead toadditional damping of the shock dynamics. If the distribution issufficiently broad, the statistical effect dominates over the physicaldamping associated with the single bubble dynamics. Thissmooths out the oscillatory shock structure.},             url = {https://resolver.caltech.edu/CaltechAUTHORS:20111213-124427981}}</t>
  </si>
  <si>
    <t>Improvement of acoustic theory of ultrasonic waves in dilute bubbly liquids</t>
  </si>
  <si>
    <t>The theory of the acoustics of dilute bubbly liquids is reviewed, and the dispersion relation is modified by including the effect of liquid compressibility on the natural frequency of the bubbles. The modified theory is shown to more accurately predict the trend in measured attenuation of ultrasonic waves. The model limitations associated with such high-frequency waves are discussed.</t>
  </si>
  <si>
    <t>EL69</t>
  </si>
  <si>
    <t>https://resolver.caltech.edu/CaltechAUTHORS:20090916-093310681</t>
  </si>
  <si>
    <t>Office of Naval Research (ONR)/NIH</t>
  </si>
  <si>
    <t>N00014-06-1-0730/PO1 DK043881</t>
  </si>
  <si>
    <t>10.1121/1.3182858</t>
  </si>
  <si>
    <t>@article{15868,          author = {Keita Ando and Tim Colonius and Christopher E. Brennen},            year = {2009},           title = {Improvement of acoustic theory of ultrasonic waves in dilute bubbly liquids},          volume = {126},            note = {{\copyright}2009 Acoustical Society of America. Received 28 May 2009; accepted 18 June 2009; published 27 July 2009. The authors gratefully acknowledge the support by ONR Grant No. N00014-06-1-0730 and by NIH Grant No. PO1 DK043881. \# 43.35.BfUltrasonic velocity, dispersion, scattering, diffraction, and attenuation in liquids, liquid crystals, suspensions, and emulsions\# 43.30.FtVolume scattering (underwater sound)\# 43.20.HqVelocity and attenuation of linear acoustic waves },         journal = {Journal of the Acoustical Society of America},       publisher = {Acoustical Society of America},           pages = {EL69},           month = {July},          number = {3},        keywords = {aeroacoustics; bubbles; compressibility; dispersion relations; ultrasonic absorption; vibrations  },             url = {https://resolver.caltech.edu/CaltechAUTHORS:20090916-093310681},        abstract = {The theory of the acoustics of dilute bubbly liquids is reviewed, and the dispersion relation is modified by including the effect of liquid compressibility on the natural frequency of the bubbles. The modified theory is shown to more accurately predict the trend in measured attenuation of ultrasonic waves. The model limitations associated with such high-frequency waves are discussed. }}</t>
  </si>
  <si>
    <t>Johnsen, Eric/Colonius, Tim</t>
  </si>
  <si>
    <t>Numerical simulations of non-spherical bubble collapse</t>
  </si>
  <si>
    <t>A high-order accurate shock- and interface-capturing scheme is used to simulate the collapse of a gas bubble in water. In order to better understand the damage caused by collapsing bubbles, the dynamics of the shock-induced and Rayleigh collapse of a bubble near a planar rigid surface and in a free field are analysed. Collapse times, bubble displacements, interfacial velocities and surface pressures are quantified as a function of the pressure ratio driving the collapse and of the initial bubble stand-off distance from the wall; these quantities are compared to the available theory and experiments and show good agreement with the data for both the bubble dynamics and the propagation of the shock emitted upon the collapse. Non-spherical collapse involves the formation of a re-entrant jet directed towards the wall or in the direction of propagation of the incoming shock. In shock-induced collapse, very high jet velocities can be achieved, and the finite time for shock propagation through the bubble may be non-negligible compared to the collapse time for the pressure ratios of interest. Several types of shock waves are generated during the collapse, including precursor and water-hammer shocks that arise from the re-entrant jet formation and its impact upon the distal side of the bubble, respectively. The water-hammer shock can generate very high pressures on the wall, far exceeding those from the incident shock. The potential damage to the neighbouring surface is quantified by measuring the wall pressure. The range of stand-off distances and the surface area for which amplification of the incident shock due to bubble collapse occurs is determined.</t>
  </si>
  <si>
    <t>231-262</t>
  </si>
  <si>
    <t>https://resolver.caltech.edu/CaltechAUTHORS:20090904-093528277</t>
  </si>
  <si>
    <t>10.1017/S0022112009006351</t>
  </si>
  <si>
    <t>@article{15603,           month = {June},         journal = {Journal of Fluid Mechanics},       publisher = {Cambridge University Press},           pages = {231--262},           title = {Numerical simulations of non-spherical bubble collapse},            year = {2009},            note = {Copyright {\copyright} Cambridge University Press 2009. (Received 10 September 2008 and in revised form 25 January 2009).  Published online by Cambridge University Press 15 June 2009. The authors wish to thank W. Kreider and M. Bailey for sharing their experimental results and initiating the study of the energy radiation upon collapse, and K. Ando for helpful discussions on phase change. This work was supported by NIH Grant PO1 DK043881 and ONR Grant N00014-06-1-0730.},          volume = {629},          author = {Eric Johnsen and Tim Colonius},             url = {https://resolver.caltech.edu/CaltechAUTHORS:20090904-093528277},        abstract = {A high-order accurate shock- and interface-capturing scheme is used to simulate the collapse of a gas bubble in water. In order to better understand the damage caused by collapsing bubbles, the dynamics of the shock-induced and Rayleigh collapse of a bubble near a planar rigid surface and in a free field are analysed. Collapse times, bubble displacements, interfacial velocities and surface pressures are quantified as a function of the pressure ratio driving the collapse and of the initial bubble stand-off distance from the wall; these quantities are compared to the available theory and experiments and show good agreement with the data for both the bubble dynamics and the propagation of the shock emitted upon the collapse. Non-spherical collapse involves the formation of a re-entrant jet directed towards the wall or in the direction of propagation of the incoming shock. In shock-induced collapse, very high jet velocities can be achieved, and the finite time for shock propagation through the bubble may be non-negligible compared to the collapse time for the pressure ratios of interest. Several types of shock waves are generated during the collapse, including precursor and water-hammer shocks that arise from the re-entrant jet formation and its impact upon the distal side of the bubble, respectively. The water-hammer shock can generate very high pressures on the wall, far exceeding those from the incident shock. The potential damage to the neighbouring surface is quantified by measuring the wall pressure. The range of stand-off distances and the surface area for which amplification of the incident shock due to bubble collapse occurs is determined.}}</t>
  </si>
  <si>
    <t>Appelö, Daniel/Colonius, Tim</t>
  </si>
  <si>
    <t>A high-order super-grid-scale absorbing layer and its application to linear hyperbolic systems</t>
  </si>
  <si>
    <t>We continue the development of the super-grid-scale model initiated in [T. Colonius, H. Ran, A super-grid-scale model for simulating compressible flow on unbounded domains, J. Comput. Phys. 182 (1) (2002) 191–212] and consider its application to linear hyperbolic systems. The super-grid-scale model consists of two parts: reduction of an unbounded to a bounded domain by a smooth coordinate transformation and a damping of those scales. For linear problems the super-grid scales are analogous to spurious numerical waves. We damp these waves by high-order undivided differences. We compute reflection coefficients for different orders of the damping and find that significant improvements are obtained when high-order damping is used.  In numerical experiments with Maxwell’s equations, we show that when the damping is of high order, the error from the boundary condition converges at the order of the interior scheme. We also demonstrate that the new method achieves perfectly matched layer-like accuracy.  When applied to linear hyperbolic systems the stability of the super-grid-scale method follows from its construction. This makes our method particularly suitable for problems for which perfectly matched layers are unstable. We present results for two such problems: elastic waves in anisotropic media and isotropic elastic waves in wave guides with traction-free surfaces.</t>
  </si>
  <si>
    <t>4200-4217</t>
  </si>
  <si>
    <t>https://resolver.caltech.edu/CaltechAUTHORS:20090721-120325880</t>
  </si>
  <si>
    <t>DMS-0514414</t>
  </si>
  <si>
    <t>10.1016/j.jcp.2009.02.030</t>
  </si>
  <si>
    <t>@article{14629,          author = {Daniel Appel{\"o} and Tim Colonius},            year = {2009},           title = {A high-order super-grid-scale absorbing layer and its application to linear hyperbolic systems},            note = {{\copyright} 2009 Elsevier Inc.Received 19 September 2008;  revised 17 February 2009;  accepted 19 February 2009.  Available online 6 March 2009. This work was partially supported by the National Science Foundation (DMS-0514414). We would like to thank the anonymous reviewers for the constructive comments.},          volume = {228},       publisher = {Elsevier},         journal = {Journal of Computational Physics},           pages = {4200--4217},           month = {June},          number = {11},        abstract = {We continue the development of the super-grid-scale model initiated in [T. Colonius, H. Ran, A super-grid-scale model for simulating compressible flow on unbounded domains, J. Comput. Phys. 182 (1) (2002) 191?212] and consider its application to linear hyperbolic systems. The super-grid-scale model consists of two parts: reduction of an unbounded to a bounded domain by a smooth coordinate transformation and a damping of those scales. For linear problems the super-grid scales are analogous to spurious numerical waves. We damp these waves by high-order undivided differences. We compute reflection coefficients for different orders of the damping and find that significant improvements are obtained when high-order damping is used.In numerical experiments with Maxwell?s equations, we show that when the damping is of high order, the error from the boundary condition converges at the order of the interior scheme. We also demonstrate that the new method achieves perfectly matched layer-like accuracy.When applied to linear hyperbolic systems the stability of the super-grid-scale method follows from its construction. This makes our method particularly suitable for problems for which perfectly matched layers are unstable. We present results for two such problems: elastic waves in anisotropic media and isotropic elastic waves in wave guides with traction-free surfaces.},             url = {https://resolver.caltech.edu/CaltechAUTHORS:20090721-120325880},        keywords = {Absorbing layers; Non-reflecting boundary conditions; Perfectly matched layers; Maxwell?s equations; Elastic waves}}</t>
  </si>
  <si>
    <t>Alternate Designs of Ultrasonic Absorptive Coatings for Hypersonic Boundary Layer Control</t>
  </si>
  <si>
    <t>Numerical simulations of the linear and nonlinear two-dimensional Navier-Stokes equations are used to parametrically investigate hypersonic boundary layers over ultrasonic absorptive coatings consisting of a uniform array of rectangular pores (slots) with a range of porosities and pore aspect ratios. Based on our previous work, we employ a temporally evolving approximation appropriate to slowly-growing second-mode instabilities. We consider coatings operating in attenuative regimes where the pores are relatively deep and acoustic waves and second mode instabilities are attenuated by viscous effects inside the pores, as well as cancellation/reinforcement regimes with alternating regions of local minima and maxima of the coating acoustic absorption, depending on the frequency of the acoustic waves. The focus is on reinforcement cases which represent a worst case scenario (minimal second-mode damping). For all but one of the cases considered, the linear simulations confirm the results of linear instability theory that employs an approximate porous-wall boundary condition. A particular case with a relatively shallow cavities and very high porosity showed the existence of a shorter wavelength instability that is not predicted by theory. Finally, nonlinear simulations of the same cases led to the same conclusions as linear analysis; in particular, we did not observe any "tripping" of the boundary layer by small scale disturbances associated with individual pores.</t>
  </si>
  <si>
    <t>Art. No.-2009</t>
  </si>
  <si>
    <t>https://resolver.caltech.edu/CaltechAUTHORS:20190717-102319429</t>
  </si>
  <si>
    <t>FA9550-08-1-0251</t>
  </si>
  <si>
    <t>10.2514/6.2009-4217</t>
  </si>
  <si>
    <t>@inproceedings{97205,       booktitle = {39th AIAA Fluid Dynamics Conference},           month = {June},           pages = {Art. No.--2009},       publisher = {American Institute of Aeronautics and Astronautics},            note = {{\copyright} 2009 by G.A. Bres, M. Inkman, T. Colonius \&amp; A. Fedorov. Published by the American Institute of Aeronautics and Astronautics, Inc., with permission. This work is supported by the Air Force of Scientific Research under Grant FA9550-08-1-0251 managed by Dr. John Schmisseur, and partially (Fedorov) by the AFOSR/NASA National Center for Hypersonic Research in Laminar-Turbulent Transition. Computer time was provided in part by the Department of Defense High Performance Computing centers.},            year = {2009},           title = {Alternate Designs of Ultrasonic Absorptive Coatings for Hypersonic Boundary Layer Control},          author = {Guillaume A. Br{\`e}s and Matthew Inkman and Tim Colonius and Alexander V. Fedorov},        abstract = {Numerical simulations of the linear and nonlinear two-dimensional Navier-Stokes equations are used to parametrically investigate hypersonic boundary layers over ultrasonic absorptive coatings consisting of a uniform array of rectangular pores (slots) with a range of porosities and pore aspect ratios. Based on our previous work, we employ a temporally evolving approximation appropriate to slowly-growing second-mode instabilities. We consider coatings operating in attenuative regimes where the pores are relatively deep and acoustic waves and second mode instabilities are attenuated by viscous effects inside the pores, as well as cancellation/reinforcement regimes with alternating regions of local minima and maxima of the coating acoustic absorption, depending on the frequency of the acoustic waves. The focus is on reinforcement cases which represent a worst case scenario (minimal second-mode damping). For all but one of the cases considered, the linear simulations confirm the results of linear instability theory that employs an approximate porous-wall boundary condition. A particular case with a relatively shallow cavities and very high porosity showed the existence of a shorter wavelength instability that is not predicted by theory. Finally, nonlinear simulations of the same cases led to the same conclusions as linear analysis; in particular, we did not observe any "tripping" of the boundary layer by small scale disturbances associated with individual pores.},             url = {https://resolver.caltech.edu/CaltechAUTHORS:20190717-102319429},        keywords = {Fluid Dynamics}}</t>
  </si>
  <si>
    <t>Ran, Hongyu/Colonius, Tim</t>
  </si>
  <si>
    <t>Numerical simulation of the sound radiated by a turbulent vortex ring</t>
  </si>
  <si>
    <t>The acoustic field radiated by a turbulent vortex ring is studied. Direct Numerical Simulations  (ONS) of the fully compressible, three-dimensional Navier-Stokes equations are used to generate  an axisymmetric vortex ring to which 3D stochastic disturbances are added. The disturbances  cause instability and turbulent transition of the vortex ring. Detailed information about temporal  evolution of sound pressure level, spectrum and directivity associated with modes of oscillation  and their turbulent breakdown are investigated. The peak frequency agrees well with experiments.  and the modal directivities agree well with predictions of vortex sound theory. Based on the self-similar  decay of the turbulent near field, the self-similar decay of the sound field is investigated.  We also explore the connections with jet noise by modeling the jet as a de-correlated train of  vortex rings.</t>
  </si>
  <si>
    <t>317-336</t>
  </si>
  <si>
    <t>https://resolver.caltech.edu/CaltechAUTHORS:20100819-150529622</t>
  </si>
  <si>
    <t>CTS-9501349</t>
  </si>
  <si>
    <t>@article{19531,           title = {Numerical simulation of the sound radiated by a turbulent vortex ring},            year = {2009},            note = {{\copyright} 2009 Multi-Science Publishing.Received 12 July 2008. Revised 12 October 2008. Accepted 12 October 2008.This research was supported in part by the National Science Foundation (Grant CTS-9501349). The work was presented in preliminary form in AIAA Paper 2004-2918.},          volume = {8},          author = {Hongyu Ran and Tim Colonius},           month = {June},          number = {4},         journal = {International Journal of Aeroacoustics},       publisher = {Multi-Science Publishing},           pages = {317--336},             url = {https://resolver.caltech.edu/CaltechAUTHORS:20100819-150529622},        abstract = {The acoustic field radiated by a turbulent vortex ring is studied. Direct Numerical Simulations(ONS) of the fully compressible, three-dimensional Navier-Stokes equations are used to generatean axisymmetric vortex ring to which 3D stochastic disturbances are added. The disturbancescause instability and turbulent transition of the vortex ring. Detailed information about temporalevolution of sound pressure level, spectrum and directivity associated with modes of oscillationand their turbulent breakdown are investigated. The peak frequency agrees well with experiments.and the modal directivities agree well with predictions of vortex sound theory. Based on the self-similardecay of the turbulent near field, the self-similar decay of the sound field is investigated.We also explore the connections with jet noise by modeling the jet as a de-correlated train ofvortex rings.}}</t>
  </si>
  <si>
    <t>Optimized Control of Vortex Shedding From an Inclined Flat Plate</t>
  </si>
  <si>
    <t>Optimal control theory is combined with the numerical simulation of an incompressible viscous flow to control vortex shedding in order to maximize lift. A two-dimensional flat plate model is considered at a high angle of attack and a Reynolds number of 300. Actuation is provided by unsteady mass injection near the trailing edge and is modeled by a compact body force. The adjoint of the linearized perturbed equations is solved backwards in time to obtain the gradient of the lift to changes in actuation (the jet velocity), and this information is used to iteratively improve the controls. The optimized control waveform is nearly periodic and locked to vortex shedding. We investigate how features of the optimized waveform modify the vortex shedding and lead to higher lift, and compare the results with sinusoidal open- and closed-loop control from a previous study. In the cases investigated, the optimized control is able to achieve higher average lift than the sinusoidal forcing with lower momentum coefficients. In order to obtain a practically implementable control scheme, the optimized waveform is also implemented in a simple closed-loop controller where the control signal is shifted or deformed periodically to adjust to the (instantaneous) frequency of the lift fluctuations. The feedback utilizes a narrowband filter and an Extended Kalman Filter to robustly estimate the phase of vortex shedding and achieve phase-locked, high lift flow states. Finally, the sensitivity of the flow to the phase shift and other features of the optimized waveform are examined.</t>
  </si>
  <si>
    <t>Art. No.-2009-4027</t>
  </si>
  <si>
    <t>https://resolver.caltech.edu/CaltechAUTHORS:20190717-102318383</t>
  </si>
  <si>
    <t>10.2514/6.2009-4027</t>
  </si>
  <si>
    <t>@inproceedings{97197,       publisher = {American Institute of Aeronautics and Astronautics},           pages = {Art. No.--2009-4027},           month = {June},       booktitle = {39th AIAA Fluid Dynamics Conference},          author = {Won Tae Joe and Tim Colonius and Douglas G. MacMynowski},            year = {2009},           title = {Optimized Control of Vortex Shedding From an Inclined Flat Plate},            note = {{\copyright} 2009 by Won Tae Joe, Tim Colonius, and Douglas G. MacMynowski. Published by the American Institute of Aeronautics and Astronautics, Inc., with permission. Work supported by a Multidisciplinary Research Initiative from the United States Air Force Office of Scientific Research (FA9550-05-1-0369, Program Manager: Dr. Fariba Fahroo).},        keywords = {Fluid Dynamics},             url = {https://resolver.caltech.edu/CaltechAUTHORS:20190717-102318383},        abstract = {Optimal control theory is combined with the numerical simulation of an incompressible viscous flow to control vortex shedding in order to maximize lift. A two-dimensional flat plate model is considered at a high angle of attack and a Reynolds number of 300. Actuation is provided by unsteady mass injection near the trailing edge and is modeled by a compact body force. The adjoint of the linearized perturbed equations is solved backwards in time to obtain the gradient of the lift to changes in actuation (the jet velocity), and this information is used to iteratively improve the controls. The optimized control waveform is nearly periodic and locked to vortex shedding. We investigate how features of the optimized waveform modify the vortex shedding and lead to higher lift, and compare the results with sinusoidal open- and closed-loop control from a previous study. In the cases investigated, the optimized control is able to achieve higher average lift than the sinusoidal forcing with lower momentum coefficients. In order to obtain a practically implementable control scheme, the optimized waveform is also implemented in a simple closed-loop controller where the control signal is shifted or deformed periodically to adjust to the (instantaneous) frequency of the lift fluctuations. The feedback utilizes a narrowband filter and an Extended Kalman Filter to robustly estimate the phase of vortex shedding and achieve phase-locked, high lift flow states. Finally, the sensitivity of the flow to the phase shift and other features of the optimized waveform are examined.}}</t>
  </si>
  <si>
    <t>Franck, Jennifer/Colonius, Tim</t>
  </si>
  <si>
    <t>Oscillatory Control and the Effects of Actuation Frequency on a Wall-Mounted Hump</t>
  </si>
  <si>
    <t>A large eddy simulation (LES) is used to explore the effects of high frequency actuation on a wall-mounted hump geometry. Low frequency forcing at F^+ ~ O(1) has been shown to increase entrainment through regular shedding of large-scale structures. Using a LES technique previously validated on the baseline and controlled flow over the wall-mounted hump geometry, the effectiveness of high frequency actuation is explored and compared with previous investigations. It is found that the high frequency actuation does not produce distinct vortical structures at the actuation frequency. The resulting mean flow is relatively unaltered by the application of high frequency actuation, although the local flow surrounding the actuation location is slightly modified.</t>
  </si>
  <si>
    <t>Art. No.-2009-4019</t>
  </si>
  <si>
    <t>https://resolver.caltech.edu/CaltechAUTHORS:20190717-102318572</t>
  </si>
  <si>
    <t>10.2514/6.2009-4019</t>
  </si>
  <si>
    <t>@inproceedings{97199,           month = {June},       booktitle = {39th AIAA Fluid Dynamics Conference},       publisher = {American Institute of Aeronautics and Astronautics},           pages = {Art. No.--2009-4019},            year = {2009},           title = {Oscillatory Control and the Effects of Actuation Frequency on a Wall-Mounted Hump},            note = {{\copyright} 2009 by Jennifer Franck and Tim Colonius. Published by the American Institute of Aeronautics and Astronautics, Inc., with permission. This work was supported by a National Science Foundation Graduate Student Fellowship and the US Air Force Office of Scientific Research grant FA9550-05-1-0369.},          author = {Jennifer Franck and Tim Colonius},        abstract = {A large eddy simulation (LES) is used to explore the effects of high frequency actuation on a wall-mounted hump geometry. Low frequency forcing at F{\^{ }}+ {\texttt{\char126}} O(1) has been shown to increase entrainment through regular shedding of large-scale structures. Using a LES technique previously validated on the baseline and controlled flow over the wall-mounted hump geometry, the effectiveness of high frequency actuation is explored and compared with previous investigations. It is found that the high frequency actuation does not produce distinct vortical structures at the actuation frequency. The resulting mean flow is relatively unaltered by the application of high frequency actuation, although the local flow surrounding the actuation location is slightly modified.},             url = {https://resolver.caltech.edu/CaltechAUTHORS:20190717-102318572},        keywords = {Fluid Dynamics}}</t>
  </si>
  <si>
    <t>Freund, J. B./Colonius, T.</t>
  </si>
  <si>
    <t>Turbulence and sound-field POD analysis of a turbulent jet</t>
  </si>
  <si>
    <t>A Proper Orthogonal Decomposition (POD) is constructed for a Mach 0.9 turbulent jet using a  well-validated direct numerical simulation database. Norms are defined based on near-field  volume integrals of pressure, turbulence kinetic energy, streamwisc velocity, and total enthalpy,  two-dimensional integrals of streamswise velocity (to match experimental measurements), and  far-field integrals of pressure over a sphere. We find substantially different POD modes for the  different norms, and their efficiency at representing the full data is strongly dependent upon the  norm and specifically which data we attempt to represent. To reproduce near-field turbulence  statistics requires relatively few modes computed by a kinetic energy or pressure norm. However.  a large number of the POD modes computed using a near-field norm are required to represent the  sound field. The dominant near-field POD modes computed with either the near-field pressure  norm or the sound field norm have the structure of wave packets.</t>
  </si>
  <si>
    <t>337-354</t>
  </si>
  <si>
    <t>https://resolver.caltech.edu/CaltechAUTHORS:20100819-150126006</t>
  </si>
  <si>
    <t>@article{19530,       publisher = {Multi-Science Publishing},         journal = {International Journal of Aeroacoustics},           pages = {337--354},           month = {June},          number = {4},          author = {J. B. Freund and T. Colonius},           title = {Turbulence and sound-field POD analysis of a turbulent jet},            year = {2009},          volume = {8},            note = {{\copyright} 2009 Multi-Science Publishing.Received 16 July 2008. Revised 4 October 2008. Accepted 4 October 2008.JBF gratefully acknowledges the support of NASA. Both authors acknowledge fruitfulinteractions with Dr. Peter Blossey whose initial computations of pressure POD modesfrom this database inspired the present effort.},             url = {https://resolver.caltech.edu/CaltechAUTHORS:20100819-150126006},        abstract = {A Proper Orthogonal Decomposition (POD) is constructed for a Mach 0.9 turbulent jet using awell-validated direct numerical simulation database. Norms are defined based on near-fieldvolume integrals of pressure, turbulence kinetic energy, streamwisc velocity, and total enthalpy,two-dimensional integrals of streamswise velocity (to match experimental measurements), andfar-field integrals of pressure over a sphere. We find substantially different POD modes for thedifferent norms, and their efficiency at representing the full data is strongly dependent upon thenorm and specifically which data we attempt to represent. To reproduce near-field turbulencestatistics requires relatively few modes computed by a kinetic energy or pressure norm. However.a large number of the POD modes computed using a near-field norm are required to represent thesound field. The dominant near-field POD modes computed with either the near-field pressurenorm or the sound field norm have the structure of wave packets.}}</t>
  </si>
  <si>
    <t>Colonius, Tim/Appelö, Daniel/Nott, Julian/Hall, Jeffrey</t>
  </si>
  <si>
    <t>Computational models are developed to predict the natural convection heat transfer and buoyancy for a Montgolfiere under conditions relevant to the Titan atmosphere. Idealized single and double-walled balloon geometries are simulated using algorithms suitable for both laminar and (averaged) turbulent convection. Steady-state performance results are compared to existing heat transfer coefficient correlations. The laminar results, in particular, are used to test the validity of the correlations in the absence of uncertainties associated with turbulence modeling. Some discrepancies are observed, especially for convection in the gap, and appear to be primarily associated with temperature nonuniformity on the balloon surface. The predicted buoyancy for the single-walled balloon in the turbulent convection regime, predicted with a standard k − ε turbulence model, was within 10% of predictions based on the empirical correlations. There was also good agreement with recently conducted experiments in a cryogenic facility designed to simulate the Titan atmosphere.</t>
  </si>
  <si>
    <t>Art. No. 2009-2806</t>
  </si>
  <si>
    <t>https://resolver.caltech.edu/CaltechAUTHORS:20190717-102317615</t>
  </si>
  <si>
    <t>10.2514/6.2009-2806</t>
  </si>
  <si>
    <t>@inproceedings{97189,       publisher = {American Institute of Aeronautics and Astronautics},           pages = {Art. No. 2009--2806},           month = {May},       booktitle = {AIAA Balloon Systems Conference},          author = {Tim Colonius and Daniel Appel{\"o} and Julian Nott and Jeffrey Hall},           title = {Computational Modeling and Experiments of Natural Convection for a Titan Montgolfiere},            year = {2009},            note = {{\copyright} 2009 American Institute of Aeronautics and Astronautics. Published Online: 16 Nov 2012.},        keywords = {Balloon Systems},        abstract = {Computational models are developed to predict the natural convection heat transfer and buoyancy for a Montgolfiere under conditions relevant to the Titan atmosphere. Idealized single and double-walled balloon geometries are simulated using algorithms suitable for both laminar and (averaged) turbulent convection. Steady-state performance results are compared to existing heat transfer coefficient correlations. The laminar results, in particular, are used to test the validity of the correlations in the absence of uncertainties associated with turbulence modeling. Some discrepancies are observed, especially for convection in the gap, and appear to be primarily associated with temperature nonuniformity on the balloon surface. The predicted buoyancy for the single-walled balloon in the turbulent convection regime, predicted with a standard k ? {\ensuremath{\epsilon}} turbulence model, was within 10\% of predictions based on the empirical correlations. There was also good agreement with recently conducted experiments in a cryogenic facility designed to simulate the Titan atmosphere.},             url = {https://resolver.caltech.edu/CaltechAUTHORS:20190717-102317615}}</t>
  </si>
  <si>
    <t>Gudmundsson, Kristjan/Colonius, Tim</t>
  </si>
  <si>
    <t>Parabolized Stability Equation Models for Turbulent Jets and Their Radiated Sound</t>
  </si>
  <si>
    <t>In this paper we present several refinements to a wave-packet model of sound generation from large-scale turbulence. We examine heated and unheated jets at Mach numbers of 0.5 and 0.9. Pressure fluctuations associated with large-scale structures are modeled with the Parabolized Stability Equations (PSE) for linear disturbances to the turbulent mean-flow. We show that PSE provides better agreement with near-field microphone-array data at low frequencies than previous models based on linear stability theory. We examine the extent to which microphone data is contaminated by fluctuations uncorrelated with largescale structures. By filtering out the uncorrelated fluctuations, via the proper orthogonal decomposition (POD), better agreement between data and theory is obtained.</t>
  </si>
  <si>
    <t>https://resolver.caltech.edu/CaltechAUTHORS:20190717-102318476</t>
  </si>
  <si>
    <t>Naval Air Systems Command (NAVAIR)/TTC Technologies</t>
  </si>
  <si>
    <t>10.2514/6.2009-3380</t>
  </si>
  <si>
    <t>@inproceedings{97198,       booktitle = {15th AIAA/CEAS Aeroacoustics Conference (30th AIAA Aeroacoustics Conference)},           month = {May},       publisher = {American Institute of Aeronautics and Astronautics},            note = {{\copyright} 2009 by Kristjan Gudmundsson and Tim Colonius. Published by the American Institute of Aeronautics and Astronautics, Inc., with permission. Published Online: 4 Nov 2012. This work was supported by NAVAIR/TTC Technologies. We would like to express great appreciation to Dr. James Bridges and colleagues at the NASA Glenn Research Center for providing us with their data, as well as to Dr. Takao Suzuki for help with data processing.},           title = {Parabolized Stability Equation Models for Turbulent Jets and Their Radiated Sound},            year = {2009},          author = {Kristjan Gudmundsson and Tim Colonius},        abstract = {In this paper we present several refinements to a wave-packet model of sound generation from large-scale turbulence. We examine heated and unheated jets at Mach numbers of 0.5 and 0.9. Pressure fluctuations associated with large-scale structures are modeled with the Parabolized Stability Equations (PSE) for linear disturbances to the turbulent mean-flow. We show that PSE provides better agreement with near-field microphone-array data at low frequencies than previous models based on linear stability theory. We examine the extent to which microphone data is contaminated by fluctuations uncorrelated with largescale structures. By filtering out the uncorrelated fluctuations, via the proper orthogonal decomposition (POD), better agreement between data and theory is obtained.},             url = {https://resolver.caltech.edu/CaltechAUTHORS:20190717-102318476},        keywords = {Aeroacoustics}}</t>
  </si>
  <si>
    <t>Schlinker, R. H./Simonich, J. C./Shannon, D. W./Reba, R. A./Colonius, T./Gudmundsson, K./Ladeinde, F.</t>
  </si>
  <si>
    <t>Supersonic Jet Noise from Round and Chevron Nozzles: Experimental Studies</t>
  </si>
  <si>
    <t>High speed exhaust noise reduction continues to be a research challenge for supersonic cruise business jets as well as for current and future tactical military aircraft. Significant noise reduction may be possible from advanced concepts for controlling instability generated large-scale turbulence structures in the jet shear layer, generally accepted to be the source of aft-angle noise. In response to this opportunity, our team is focused on experimental diagnostic studies and unique instability modeling suited for identifying control strategies to reduce large scale structure noise. The current paper benchmarks the jet noise from supersonic nozzles designed to provide the supporting experimental data and validation of the modeling. Laboratory scale jet noise experiments are presented for a Mach number of Mj = 1.5 with stagnation temperature ratios ranging from Tr = 0.75 to 2. The baseline configuration is represented by a round converging-diverging (CD) ideal expansion nozzle. A round CD nozzle with chevrons is included as the first of several planned non-circular geometries directed at demonstrating the impact on large scale structure noise and validating noise prediction methods for geometries of future technological interest. Overexpanded and underexpanded conditions were tested on both nozzle configurations. The resulting data base provides an opportunity to benchmark the statistical characteristics of round and chevron nozzle data. The current paper examines far field spectra, directivity patterns, and overall sound pressure level dependence comparing observed characteristics with the fine scale turbulence noise and large-scale turbulence structure noise characteristics identified by Tam. In addition, the paper probes the effect of chevrons on the developing flow field and suppression of screech tones. Measurements are also reported from a far-field narrow aperture phased array system used to map the acoustic source distribution on the jet axis. The dominant source region, situated between the end of the potential core and the sonic point, was found to agree with the peak amplitude location of the jet near field wavepackets measured using a unique near field array. This observation supports the cause-effect link between large-scale turbulence structures in the shear layer and their dominant contribution to aft radiated far field noise.</t>
  </si>
  <si>
    <t>https://resolver.caltech.edu/CaltechAUTHORS:20190717-102320667</t>
  </si>
  <si>
    <t>10.2514/6.2009-3257</t>
  </si>
  <si>
    <t>@inproceedings{97218,          author = {R. H. Schlinker and J. C. Simonich and D. W. Shannon and R. A. Reba and T. Colonius and K. Gudmundsson and F. Ladeinde},            year = {2009},           title = {Supersonic Jet Noise from Round and Chevron Nozzles: Experimental Studies},            note = {{\copyright} 2009 by the American Institute of Aeronautics and Astronautics, Inc. All rights reserved. Published Online: 4 Nov 2012. The authors gratefully acknowledge NAVAIR and TTC Technologies Inc. for supporting this effort.},       publisher = {American Institute of Aeronautics and Astronautics},           month = {May},       booktitle = {15th AIAA/CEAS Aeroacoustics Conference (30th AIAA Aeroacoustics Conference)},        keywords = {Aeroacoustics},             url = {https://resolver.caltech.edu/CaltechAUTHORS:20190717-102320667},        abstract = {High speed exhaust noise reduction continues to be a research challenge for supersonic cruise business jets as well as for current and future tactical military aircraft. Significant noise reduction may be possible from advanced concepts for controlling instability generated large-scale turbulence structures in the jet shear layer, generally accepted to be the source of aft-angle noise. In response to this opportunity, our team is focused on experimental diagnostic studies and unique instability modeling suited for identifying control strategies to reduce large scale structure noise. The current paper benchmarks the jet noise from supersonic nozzles designed to provide the supporting experimental data and validation of the modeling. Laboratory scale jet noise experiments are presented for a Mach number of Mj = 1.5 with stagnation temperature ratios ranging from Tr = 0.75 to 2. The baseline configuration is represented by a round converging-diverging (CD) ideal expansion nozzle. A round CD nozzle with chevrons is included as the first of several planned non-circular geometries directed at demonstrating the impact on large scale structure noise and validating noise prediction methods for geometries of future technological interest. Overexpanded and underexpanded conditions were tested on both nozzle configurations. The resulting data base provides an opportunity to benchmark the statistical characteristics of round and chevron nozzle data. The current paper examines far field spectra, directivity patterns, and overall sound pressure level dependence comparing observed characteristics with the fine scale turbulence noise and large-scale turbulence structure noise characteristics identified by Tam. In addition, the paper probes the effect of chevrons on the developing flow field and suppression of screech tones. Measurements are also reported from a far-field narrow aperture phased array system used to map the acoustic source distribution on the jet axis. The dominant source region, situated between the end of the potential core and the sonic point, was found to agree with the peak amplitude location of the jet near field wavepackets measured using a unique near field array. This observation supports the cause-effect link between large-scale turbulence structures in the shear layer and their dominant contribution to aft radiated far field noise.}}</t>
  </si>
  <si>
    <t>Krimmel, Jeffrey/Colonius, Tim</t>
  </si>
  <si>
    <t>In vivo simulation of shock wave lithotripsy: Wave focusing in inhomogeneous materials</t>
  </si>
  <si>
    <t>Shock wave generation and focusing in electrohydraulic, electromagnetic, and piezoelectric lithotripters are simulated numerically. Inhomogeneities associated with wave propagation in vivo are modeled using data from The Visible Human Project. The approximate time‐domain relaxation model of Yang and Cleveland (2005) was used to simulate attenuation and dispersion in the tissuelike media. The simulations utilize a MUSCL‐type shock capturing scheme with adaptive mesh refinement (AMR). In vitro focal region pressure measurements compare favorably with available experimental data for each lithotripter type. Preliminary in vivo simulation results show significant dispersion associated with the nonuniform sound speed, including increases of up to 50% in focal pressure amplitudes and the presence of multiple pressure minima/maxima in the focal waveform. We will also discuss the extension of the AMR framework to account for cavitation via a previously developed ensemble‐averaged continuous two‐phase flow model.</t>
  </si>
  <si>
    <t>https://resolver.caltech.edu/CaltechAUTHORS:20190717-102318035</t>
  </si>
  <si>
    <t>10.1121/1.4783996</t>
  </si>
  <si>
    <t>@inproceedings{97193,           month = {April},       booktitle = {157th Meeting of the Acoustical Society of America},           pages = {2623},            year = {2009},           title = {In vivo simulation of shock wave lithotripsy: Wave focusing in inhomogeneous materials},            note = {{\copyright} 2009 Acoustical Society of America. Published Online: 08 April 2009.},          volume = {125},          author = {Jeffrey Krimmel and Tim Colonius},        abstract = {Shock wave generation and focusing in electrohydraulic, electromagnetic, and piezoelectric lithotripters are simulated numerically. Inhomogeneities associated with wave propagation in vivo are modeled using data from The Visible Human Project. The approximate time?domain relaxation model of Yang and Cleveland (2005) was used to simulate attenuation and dispersion in the tissuelike media. The simulations utilize a MUSCL?type shock capturing scheme with adaptive mesh refinement (AMR). In vitro focal region pressure measurements compare favorably with available experimental data for each lithotripter type. Preliminary in vivo simulation results show significant dispersion associated with the nonuniform sound speed, including increases of up to 50\% in focal pressure amplitudes and the presence of multiple pressure minima/maxima in the focal waveform. We will also discuss the extension of the AMR framework to account for cavitation via a previously developed ensemble?averaged continuous two?phase flow model.},             url = {https://resolver.caltech.edu/CaltechAUTHORS:20190717-102318035},        keywords = {Multiphase flows; Piezoelectricity; Wave propagation; Shock waves; Speed of sound; Adaptive mesh refinement; Medical diagnosis}}</t>
  </si>
  <si>
    <t>Kunihiko, Taira/Colonius, Tim</t>
  </si>
  <si>
    <t>Three-dimensional flows around low-aspect-ratio flat-plate wings at low Reynolds numbers</t>
  </si>
  <si>
    <t>Three-dimensional flows over impulsively translated low-aspect-ratio flat plates are investigated for Reynolds numbers of 300 and 500, with a focus on the unsteady vortex dynamics at post-stall angles of attack. Numerical simulations, validated by an oil tow-tank experiment, are performed to study the influence of aspect ratio, angle of attack and planform geometry on the wake vortices and the resulting forces on the plate. Immediately following the impulsive start, the separated flows create wake vortices that share the same topology for all aspect ratios. At large time, the tip vortices significantly influence the vortex dynamics and the corresponding forces on the wings. Depending on the aspect ratio, angle of attack and Reynolds number, the flow at large time reaches a stable steady state, a periodic cycle or aperiodic shedding. For cases of high angles of attack, an asymmetric wake develops in the spanwise direction at large time. The present results are compared to higher Reynolds number flows. Some non-rectangular planforms are also considered to examine the difference in the wakes and forces. After the impulsive start, the time at which maximum lift occurs is fairly constant for a wide range of flow conditions during the initial transient. Due to the influence of the tip vortices, the three-dimensional dynamics of the wake vortices are found to be quite different from the two-dimensional von Kármán vortex street in terms of stability and shedding frequency.</t>
  </si>
  <si>
    <t>Cambridge</t>
  </si>
  <si>
    <t>187-207</t>
  </si>
  <si>
    <t>https://resolver.caltech.edu/CaltechAUTHORS:20090629-092825317</t>
  </si>
  <si>
    <t>Air Force Office of Scientific Research (AFOSR)/Department of Defense High Performance Computing Modernization Program</t>
  </si>
  <si>
    <t>10.1017/S0022112008005314</t>
  </si>
  <si>
    <t>@article{14450,           pages = {187--207},       publisher = {Cambridge},         journal = {Journal of Fluid Mechanics},           month = {March},          author = {Taira Kunihiko and Tim Colonius},            note = {{\copyright} 2009 Cambridge University Press.Received 18 March 2007 and in revised form 4 November 2008.This work was supported by the US Air Force Office of Scientific Research (FA9550-05-1-0369) with some of the computations made possible by the US Department ofDefense High Performance Computing Modernization Program. We are thankful toProfessors C. W. Rowley, M. Gharib, D. R. Williams, G. Tadmor and M. H. Dickinson for the enlightening discussions. Experimental data in {\S} 2.3 were generously shared byDr W. B. Dickson.},          volume = {623},           title = {Three-dimensional flows around low-aspect-ratio flat-plate wings at low Reynolds numbers},            year = {2009},             url = {https://resolver.caltech.edu/CaltechAUTHORS:20090629-092825317},        abstract = {Three-dimensional flows over impulsively translated low-aspect-ratio flat plates are investigated for Reynolds numbers of 300 and 500, with a focus on the unsteady vortex dynamics at post-stall angles of attack. Numerical simulations, validated by an oil tow-tank experiment, are performed to study the influence of aspect ratio, angle of attack and planform geometry on the wake vortices and the resulting forces on the plate. Immediately following the impulsive start, the separated flows create wake vortices that share the same topology for all aspect ratios. At large time, the tip vortices significantly influence the vortex dynamics and the corresponding forces on the wings. Depending on the aspect ratio, angle of attack and Reynolds number, the flow at large time reaches a stable steady state, a periodic cycle or aperiodic shedding. For cases of high angles of attack, an asymmetric wake develops in the spanwise direction at large time. The present results are compared to higher Reynolds number flows. Some non-rectangular planforms are also considered to examine the difference in the wakes and forces. After the impulsive start, the time at which maximum lift occurs is fairly constant for a wide range of flow conditions during the initial transient. Due to the influence of the tip vortices, the three-dimensional dynamics of the wake vortices are found to be quite different from the two-dimensional von K{\'a}rm{\'a}n vortex street in terms of stability and shedding frequency.}}</t>
  </si>
  <si>
    <t>Taira, Kunihiko/Colonius, Tim</t>
  </si>
  <si>
    <t>Effect of Tip Vortices in Low-Reynolds-Number Poststall Flow Control</t>
  </si>
  <si>
    <t>We numerically investigate the application of steady blowing to three-dimensional stalled flows around low-aspect-ratio rectangular flat-plate wings at a Reynolds number of 300. The objective of this study is to explore  techniques to enhance lift by directly modifying the dynamics of the wake vortices. Out of various combinations of  forcing location and direction considered, we identify two configurations that provide significant lift enhancement. In  these cases, actuation appears to strengthen the tip vortices for increased downward induced velocity upon the  leading-edge vortices. This in turn moves the low-pressure core directly above the top surface of the wing to greatly  enhance lift.</t>
  </si>
  <si>
    <t>749-756</t>
  </si>
  <si>
    <t>https://resolver.caltech.edu/CaltechAUTHORS:20091009-082632397</t>
  </si>
  <si>
    <t>@article{16228,       publisher = {AIAA},         journal = {AIAA Journal},           pages = {749--756},           month = {March},          number = {3},       booktitle = {47th AIAA Aerospace Sciences Meeting},          author = {Kunihiko Taira and Tim Colonius},           title = {Effect of Tip Vortices in Low-Reynolds-Number Poststall Flow Control},            year = {2009},          volume = {47},            note = {{\copyright} 2008 by the authors. Published by the American Institute of Aeronautics and Astronautics, Inc., with permission. Presented as Paper 376 at the 47th AIAA Aerospace Sciences Meeting, Orlando, FL, 5?8 January 2009; received 26 August 2008; revision received 4 December 2008; accepted for publication 5 December 2008. This work was supported by the U.S. Air Force Office of Scientific Research (FA9550-05-1-0369), with some of the computations made possible by the U.S. Department of Defense High Performance Computing Modernization Program. We are thankful to Clarence W. Rowley, Morteza Gharib, David R. Williams, Gilead Tadmor, and William B. Dickson for the enlightening discussions.},        abstract = {We numerically investigate the application of steady blowing to three-dimensional stalled flows around low-aspect-ratio rectangular flat-plate wings at a Reynolds number of 300. The objective of this study is to exploretechniques to enhance lift by directly modifying the dynamics of the wake vortices. Out of various combinations offorcing location and direction considered, we identify two configurations that provide significant lift enhancement. Inthese cases, actuation appears to strengthen the tip vortices for increased downward induced velocity upon theleading-edge vortices. This in turn moves the low-pressure core directly above the top surface of the wing to greatlyenhance lift.},             url = {https://resolver.caltech.edu/CaltechAUTHORS:20091009-082632397}}</t>
  </si>
  <si>
    <t>Williams, David/Quach, Vien/Kerstens, Wesley/Buntain, Seth/Tadmor, Gilead/Rowley, Clarence/Colonius, Tim</t>
  </si>
  <si>
    <t>Low Reynolds Number Wing Response to an Oscillating Freestream With and Without Feed Forward Control</t>
  </si>
  <si>
    <t>The unsteady lift of a low Reynolds number wing in an oscillating freestream is documented in terms of its amplitude and phase. The phase variation of the lift relative to the freestream velocity shows a larger phase difference than predicted by classical unsteady flow theory. A constant time delay between the lift and the actuator was observed to be τ^+ = t_(delay)U/c = 5.3 when normalized by the freestream speed and chord. Feed forward control of pulsed-jet actuators is used to modulate the lift coefficient of the wing, in an attempt to suppress the lift oscillations. Suppression of the fluctuating lift at the fundamental frequency was partially successful, but additional "noise" was added to harmonics of the lift signal by the controller.</t>
  </si>
  <si>
    <t>https://resolver.caltech.edu/CaltechAUTHORS:20190717-102319638</t>
  </si>
  <si>
    <t>10.2514/6.2009-143</t>
  </si>
  <si>
    <t>@inproceedings{97207,       publisher = {American Institute of Aeronautics and Astronautics},       booktitle = {47th AIAA Aerospace Sciences Meeting including The New Horizons Forum and Aerospace Exposition},           month = {January},          author = {David Williams and Vien Quach and Wesley Kerstens and Seth Buntain and Gilead Tadmor and Clarence Rowley and Tim Colonius},            note = {{\copyright} 2009 by David R. Williams. Published by the American Institute of Aeronautics and Astronautics, Inc., with permission. Published Online: 15 Jun 2012. The support for this work by the U.S. Air Force Office of Scientific Research MURI (FA9550-05-0369) with program manager Dr. Fariba Fahroo is gratefully appreciated. We also acknowledge the support from the Illinois NASA Space Grant Consortium for Wes Kerstens.},            year = {2009},           title = {Low Reynolds Number Wing Response to an Oscillating Freestream With and Without Feed Forward Control},        abstract = {The unsteady lift of a low Reynolds number wing in an oscillating freestream is documented in terms of its amplitude and phase. The phase variation of the lift relative to the freestream velocity shows a larger phase difference than predicted by classical unsteady flow theory. A constant time delay between the lift and the actuator was observed to be {\ensuremath{\tau}}{\^{ }}+ = t\_(delay)U/c = 5.3 when normalized by the freestream speed and chord. Feed forward control of pulsed-jet actuators is used to modulate the lift coefficient of the wing, in an attempt to suppress the lift oscillations. Suppression of the fluctuating lift at the fundamental frequency was partially successful, but additional "noise" was added to harmonics of the lift signal by the controller.},             url = {https://resolver.caltech.edu/CaltechAUTHORS:20190717-102319638},        keywords = {Aerospace Systems, Operations and Life Cycle}}</t>
  </si>
  <si>
    <t>On the Effect of Tip Vortices in Low-Reynolds-Number Post-Stall Flow Control</t>
  </si>
  <si>
    <t>We numerically investigate the application of steady blowing to three-dimensional stalled flows around low-aspect-ratio rectangular flat-plate wings at a Reynolds number of 300. The objective of this study is to explore techniques to enhance lift by directly modifying the dynamics of the wake vortices. Out of various combinations of forcing location and direction considered, we identify two configurations that provide significant lift enhancement. In these cases, actuation appears to strengthen the tip vortices for increased downward induced velocity upon the leading-edge vortices. This in turn moves the low-pressure core directly above the top surface of the wing to greatly enhance lift.</t>
  </si>
  <si>
    <t>https://resolver.caltech.edu/CaltechAUTHORS:20190717-102320309</t>
  </si>
  <si>
    <t>10.2514/6.2009-376</t>
  </si>
  <si>
    <t>@inproceedings{97214,          author = {Kunihiko Taira and Tim Colonius},            note = {{\copyright} 2009 by the authors. Published by the American Institute of Aeronautics and Astronautics, Inc., with permission. Published Online: 15 Jun 2012. This work was supported by the US Air Force Office of Scientific Research (FA9550-05-1-0369) with some of the computations made possible by the US Department of Defense High Performance Computing Modernization Program. We are thankful to Professors Clarence W. Rowley, Morteza Gharib, David R. Williams, Gilead Tadmor, and Dr. William B. Dickson for the enlightening discussions.},            year = {2009},           title = {On the Effect of Tip Vortices in Low-Reynolds-Number Post-Stall Flow Control},       publisher = {American Institute of Aeronautics and Astronautics},       booktitle = {47th AIAA Aerospace Sciences Meeting including The New Horizons Forum and Aerospace Exposition},           month = {January},        abstract = {We numerically investigate the application of steady blowing to three-dimensional stalled flows around low-aspect-ratio rectangular flat-plate wings at a Reynolds number of 300. The objective of this study is to explore techniques to enhance lift by directly modifying the dynamics of the wake vortices. Out of various combinations of forcing location and direction considered, we identify two configurations that provide significant lift enhancement. In these cases, actuation appears to strengthen the tip vortices for increased downward induced velocity upon the leading-edge vortices. This in turn moves the low-pressure core directly above the top surface of the wing to greatly enhance lift.},             url = {https://resolver.caltech.edu/CaltechAUTHORS:20190717-102320309},        keywords = {Aerospace Systems, Operations and Life Cycle}}</t>
  </si>
  <si>
    <t>Johnsen2008</t>
  </si>
  <si>
    <t>Johnsen, Eric</t>
  </si>
  <si>
    <t>Numerical simulations of non-spherical bubble collapse with applications to shockwave lithotripsy</t>
  </si>
  <si>
    <t>Shockwave lithotripsy (SWL) is a non-invasive medical procedure in which shockwaves are focused on kidney stones in an attempt to break them. Because the stones are usually immersed in liquid, cavitation occurs during the process. However, the stone comminution mechanisms and the bubble dynamics of SWL are not fully understood. In the present thesis, numerical simulations are employed to study axisymmetric Rayleigh collapse and shock-induced collapse of a single gas bubble in a free field and near a wall. A high-order accurate, quasi-conservative, shock- and interface-capturing scheme is developed to solve the multicomponent Euler equations. The primary contributions of the present work are the development of a new numerical framework to study compressible multicomponent flows, the characterization of the dynamics of non-spherical bubble collapse, and quantitative measurements of wall pressures generated by bubble collapse. Because of asymmetries in the flow field, a re-entrant jet develops and generates a large water-hammer pressure upon impact onto the distal side. Jet properties are calculated and, as an indication of potential damage, wall pressures are measured; pressures on the order of 1 GPa are achieved locally. In shock-induced collapse, the wall pressure is amplified by the presence of bubbles within several initial radii from the wall. Thus, the pressure generated by the bubble collapse is larger than the incoming shock. The results extended to SWL show that shock-induced collapse has tremendous potential for damage along the stone surface. Furthermore, the simulations are coupled to an elastic wave propagation code to show that bubble collapse may cause damage within kidney stones as well.</t>
  </si>
  <si>
    <t>http://resolver.caltech.edu/CaltechETD:etd-05092008-171346</t>
  </si>
  <si>
    <t>@PhdThesis{Johnsen2008,  author   = {Johnsen, Eric},  title    = {Numerical simulations of non-spherical bubble collapse with applications to shockwave lithotripsy},  school   = {California Institute of Technology},  year     = {2008},  abstract = {Shockwave lithotripsy (SWL) is a non-invasive medical procedure in which shockwaves are focused on kidney stones in an attempt to break them. Because the stones are usually immersed in liquid, cavitation occurs during the process. However, the stone comminution mechanisms and the bubble dynamics of SWL are not fully understood.  In the present thesis, numerical simulations are employed to study axisymmetric Rayleigh collapse and shock-induced collapse of a single gas bubble in a free field and near a wall. A high-order accurate, quasi-conservative, shock- and interface-capturing scheme is developed to solve the multicomponent Euler equations. The primary contributions of the present work are the development of a new numerical framework to study compressible multicomponent flows, the characterization of the dynamics of non-spherical bubble collapse, and quantitative measurements of wall pressures generated by bubble collapse. Because of asymmetries in the flow field, a re-entrant jet develops and generates a large water-hammer pressure upon impact onto the distal side. Jet properties are calculated and, as an indication of potential damage, wall pressures are measured; pressures on the order of 1 GPa are achieved locally. In shock-induced collapse, the wall pressure is amplified by the presence of bubbles within several initial radii from the wall. Thus, the pressure generated by the bubble collapse is larger than the incoming shock. The results extended to SWL show that shock-induced collapse has tremendous potential for damage along the stone surface. Furthermore, the simulations are coupled to an elastic wave propagation code to show that bubble collapse may cause damage within kidney stones as well.},  url      = {http://resolver.caltech.edu/CaltechETD:etd-05092008-171346}}</t>
  </si>
  <si>
    <t>Taira2008</t>
  </si>
  <si>
    <t>Taira, Kunihiko</t>
  </si>
  <si>
    <t>The immersed boundary projection method and its application to simulation and control of flows around low-aspect-ratio wings</t>
  </si>
  <si>
    <t>First, we present a new formulation of the immersed boundary method that is algebraically identical to the traditional fractional step algorithm. This method, called the immersed boundary projection method, allows for the simulations of incompressible flows over arbitrarily shaped bodies under motion and/or deformation in both two and three dimensions. The no-slip condition along the immersed boundary is enforced simultaneously with the incompressibility constraint through a single projection. The boundary force is determined implicitly without any constitutive relations for the rigid body formulation, which in turn allows the use of high CFL numbers in our simulations compared to past methods. Next, the above immersed boundary projection method is used to analyze three-dimensional separated flows around low-aspect-ratio flat-plate wings. A number of simulations highlighting the unsteady nature of the separated flows are performed for Re=300 and 500 with various aspect ratios, angles of attack, and planform geometries. The aspect ratio and angle of attack are found to have a large influence on the stability of the wake profile and the force experienced by the low-aspect-ratio wing. At early times, following an impulsive start, topologies of the wake vortices are found to be the same across different aspect ratios and angles of attack. Behind low-aspect-ratio rectangular plates, leading-edge vortices form and eventually separate as hairpin vortices following the start-up. This phenomenon is found to be similar to dynamic stall observed behind pitching plates. The detached structure would then interact with the tip vortices, reducing the downward velocity induced by the tip vortices acting upon the leading-edge vortex. At large time, depending on the aspect ratio and angles of attack, the wakes reach one of the three states: (i) a steady state, (ii) a periodic unsteady state, or (iii) an aperiodic unsteady state. We have observed that the tip effects in three-dimensional flows can stabilize the flow and also exhibit nonlinear interaction with the shedding vortices. At last, we apply steady blowing to separated flows behind the low-aspect-ratio rectangular wings. The objective of the flow control is to enhance lift at post-stall angles of attack by changing the dynamics of the wake vortices. This controller strengthens the tip vortices by engulfing the trailing-edge vortex sheet to increase the downward thrust and the downward induced velocity onto the leading-edge vortices. The tip vortices that are traditionally considered as an aerodynamic nuisance, have been used favorably to increase lift in post-stall flows for the considered low-aspect-ratio wings.</t>
  </si>
  <si>
    <t>http://resolver.caltech.edu/CaltechETD:etd-05232008-124342</t>
  </si>
  <si>
    <t>@PhdThesis{Taira2008,  author   = {Taira, Kunihiko},  title    = {The immersed boundary projection method and its application to simulation and control of flows around low-aspect-ratio wings},  school   = {California Institute of Technology},  year     = {2008},  abstract = {First, we present a new formulation of the immersed boundary method that is algebraically identical to the traditional fractional step algorithm.  This method, called the immersed boundary projection method, allows for the simulations of incompressible flows over arbitrarily shaped bodies under motion and/or deformation in both two and three dimensions.  The no-slip condition along the immersed boundary is enforced simultaneously with the incompressibility constraint through a single projection.  The boundary force is determined implicitly without any constitutive relations for the rigid body formulation, which in turn allows the use of high CFL numbers in our simulations compared to past methods.  Next, the above immersed boundary projection method is used to analyze three-dimensional separated flows around low-aspect-ratio flat-plate wings.  A number of simulations highlighting the unsteady nature of the separated flows are performed for Re=300 and 500 with various aspect ratios, angles of attack, and planform geometries.  The aspect ratio and angle of attack are found to have a large influence on the stability of the wake profile and the force experienced by the low-aspect-ratio wing.  At early times, following an impulsive start, topologies of the wake vortices are found to be the same across different aspect ratios and angles of attack.  Behind low-aspect-ratio rectangular plates, leading-edge vortices form and eventually separate as hairpin vortices following the start-up.  This phenomenon is found to be similar to dynamic stall observed behind pitching plates.  The detached structure would then interact with the tip vortices, reducing the downward velocity induced by the tip vortices acting upon the leading-edge vortex.  At large time, depending on the aspect ratio and angles of attack, the wakes reach one of the three states: (i) a steady state, (ii) a periodic unsteady state, or (iii) an aperiodic unsteady state.  We have observed that the tip effects in three-dimensional flows can stabilize the flow and also exhibit nonlinear interaction with the shedding vortices.  At last, we apply steady blowing to separated flows behind the low-aspect-ratio rectangular wings.  The objective of the flow control is to enhance lift at post-stall angles of attack by changing the dynamics of the wake vortices.  This controller strengthens the tip vortices by engulfing the trailing-edge vortex sheet to increase the downward thrust and the downward induced velocity onto the leading-edge vortices.  The tip vortices that are traditionally considered as an aerodynamic nuisance, have been used favorably to increase lift in post-stall flows for the considered low-aspect-ratio wings.},  url      = {http://resolver.caltech.edu/CaltechETD:etd-05232008-124342}}</t>
  </si>
  <si>
    <t>Shock-induced collapse of a gas bubble in shockwave lithotripsy</t>
  </si>
  <si>
    <t>The shock-induced collapse of a pre-existing nucleus near a solid surface in the focal region of a lithotripter is investigated. The entire flow field of the collapse of a single gas bubble subjected to a lithotripter pulse is simulated using a high-order accurate shock- and interface-capturing scheme, and the wall pressure is considered as an indication of potential damage. Results from the computations show the same qualitative behavior as that observed in experiments: a re-entrant jet forms in the direction of propagation of the pulse and penetrates the bubble during collapse, ultimately hitting the distal side and generating a water-hammer shock. As a result of the propagation of this wave, wall pressures on the order of 1 GPa may be achieved for bubbles collapsing close to the wall. The wall pressure decreases with initial stand-off distance and pulse width and increases with pulse amplitude. For the stand-off distances considered in the present work, the wall pressure due to bubble collapse is larger than that due to the incoming shockwave; the region over which this holds may extend to ten initial radii. The present results indicate that shock-induced collapse is a mechanism with high potential for damage in shockwave lithotripsy.</t>
  </si>
  <si>
    <t>2011-2020</t>
  </si>
  <si>
    <t>https://resolver.caltech.edu/CaltechAUTHORS:JOHjasa08</t>
  </si>
  <si>
    <t>10.1121/1.2973229</t>
  </si>
  <si>
    <t>@article{12217,          number = {4},           month = {October},           pages = {2011--2020},       publisher = {Acoustical Society of America},         journal = {Journal of the Acoustical Society of America},            note = {{\copyright} 2008 Acoustical Society of America. (Received 23 April 2008; revised 18 July 2008; accepted 21 July 2008) The authors gratefully acknowledge helpful discussions with members of the PPG group (PI Andrew Evan), in particular, Dr. Michael Bailey, Dr. Robin Cleveland, Dr. Wayne Kreider, Dr. Yura Pishchalnikov, and Dr. Oleg Sapozhnikov. This work was supported by NIH Grant No. PO1 DK043881 and by ONR Grant No. N00014-06-1-0730.},          volume = {124},           title = {Shock-induced collapse of a gas bubble in shockwave lithotripsy},            year = {2008},          author = {Eric Johnsen and Tim Colonius},        abstract = {The shock-induced collapse of a pre-existing nucleus near a solid surface in the focal region of a lithotripter is investigated. The entire flow field of the collapse of a single gas bubble subjected to a lithotripter pulse is simulated using a high-order accurate shock- and interface-capturing scheme, and the wall pressure is considered as an indication of potential damage. Results from the computations show the same qualitative behavior as that observed in experiments: a re-entrant jet forms in the direction of propagation of the pulse and penetrates the bubble during collapse, ultimately hitting the distal side and generating a water-hammer shock. As a result of the propagation of this wave, wall pressures on the order of 1 GPa may be achieved for bubbles collapsing close to the wall. The wall pressure decreases with initial stand-off distance and pulse width and increases with pulse amplitude. For the stand-off distances considered in the present work, the wall pressure due to bubble collapse is larger than that due to the incoming shockwave; the region over which this holds may extend to ten initial radii. The present results indicate that shock-induced collapse is a mechanism with high potential for damage in shockwave lithotripsy.},             url = {https://resolver.caltech.edu/CaltechAUTHORS:JOHjasa08},        keywords = {acoustic applications; biomedical equipment; bubbles; diseases; jets; kidney; patient treatment; shock waves}}</t>
  </si>
  <si>
    <t>Rowley, Clarence W./Ahuja, Sunil/Taira, Kunihiko/Colonius, Tim</t>
  </si>
  <si>
    <t>Closed-Loop Control of Leading Edge Vorticity on a 3D Wing: Simulations and Low-Dimensional Models</t>
  </si>
  <si>
    <t>We study model-based feedback control of the low-Reynolds-number flow over a flat plate at large angles of attack, in both two and three dimensions. Our long-term goal is to be able to manipulate the leading-edge vortices that form on low-aspect-ratio wings at high angles of attack, and that often contribute to exceptionally large lift coefficients. Intwo-dimensional simulations, we present a model-based feedback controller that uses an observer to reconstruct the entire flow field from velocity measurements at three locations, and stabilizes the flow at an angle of attack for which the natural flow state is periodic shedding. In three-dimensional simulations, we use open-loop forcing to study actuator placement, and conclude that trailing-edge actuation is more effective than leading-edge actuation in influencing the forces on the plate, as well as the wake structures. Finally, we present initial results towards extending our model-based control design to the 3D setting, and apply a selective frequency damping method to find unstable equilibrium flow fields in 3D simulations.</t>
  </si>
  <si>
    <t>https://resolver.caltech.edu/CaltechAUTHORS:20190717-102320932</t>
  </si>
  <si>
    <t>10.2514/6.2008-3981</t>
  </si>
  <si>
    <t>@inproceedings{97221,            note = {{\copyright} 2008 by the authors. Published by the American Institute of Aeronautics and Astronautics, Inc., with permission. Published Online: 15 Jun 2012. This work was supported by the AFOSR, grant FA9550-05-1-0369, with program manager Dr. Fariba Fahroo. We gratefully acknowledge Prof. Yannis Kevrekidis for helpful advice about many aspects of this work, especially the selective frequency damping.},           title = {Closed-Loop Control of Leading Edge Vorticity on a 3D Wing: Simulations and Low-Dimensional Models},            year = {2008},          author = {Clarence W. Rowley and Sunil Ahuja and Kunihiko Taira and Tim Colonius},       booktitle = {38th Fluid Dynamics Conference and Exhibit},           month = {June},       publisher = {American Institute of Aeronautics and Astronautics},        keywords = {Fluid Dynamics},        abstract = {We study model-based feedback control of the low-Reynolds-number flow over a flat plate at large angles of attack, in both two and three dimensions. Our long-term goal is to be able to manipulate the leading-edge vortices that form on low-aspect-ratio wings at high angles of attack, and that often contribute to exceptionally large lift coefficients. Intwo-dimensional simulations, we present a model-based feedback controller that uses an observer to reconstruct the entire flow field from velocity measurements at three locations, and stabilizes the flow at an angle of attack for which the natural flow state is periodic shedding. In three-dimensional simulations, we use open-loop forcing to study actuator placement, and conclude that trailing-edge actuation is more effective than leading-edge actuation in influencing the forces on the plate, as well as the wake structures. Finally, we present initial results towards extending our model-based control design to the 3D setting, and apply a selective frequency damping method to find unstable equilibrium flow fields in 3D simulations.},             url = {https://resolver.caltech.edu/CaltechAUTHORS:20190717-102320932}}</t>
  </si>
  <si>
    <t>Tadmor, Gilead/Williams, David R./Collins, Jesse/Colonius, Tim/Rowley, Clarence W.</t>
  </si>
  <si>
    <t>Control of a Semi-Circular Planform Wing in a "Gusting" Unsteady Free Stream Flow II: Modeling and Feedback Design</t>
  </si>
  <si>
    <t>Active flow control has been demonstrated in Part I of this @article to modify the lift, drag and pitching moments on a semi-circular wing during "gusting" flow conditions. The low aspect ratio wing, AR = 2.54, is mounted on a captive trajectory system that responds to the instantaneous lift force and pitching moment and the "gusting" flow is simulated by a 0.2 Hz oscillation of the free stream speed of the wind tunnel. The mean chord Reynolds number of the wing is 70,600. Active flow control occurs along the leading edge of the airfoil, which contains 16 spatially localized micro-valve actuators. Details of the experimental setup, a quasi steady state lift model and results involving open-loop proof of concept validation are provided in Part I of this paper. Here we outline principles and considerations associated with close loop design that will be discussed in our talk.</t>
  </si>
  <si>
    <t>https://resolver.caltech.edu/CaltechAUTHORS:20190717-102320405</t>
  </si>
  <si>
    <t>FA9550-05-0369/FA9550-06-1-0373</t>
  </si>
  <si>
    <t>10.2514/6.2008-3977</t>
  </si>
  <si>
    <t>@inproceedings{97215,          author = {Gilead Tadmor and David R. Williams and Jesse Collins and Tim Colonius and Clarence W. Rowley},            note = {{\copyright} 2008 by David Williams. Published by the American Institute of Aeronautics and Astronautics, Inc., with permission. Published Online: 15 Jun 2012. We gratefully acknowledge the support for this work by the U.S. Air Force Office of Scientific Research (FA9550-05-0369 and FA9550-06-1-0373) with program manager Dr. Fariba Fahroo.},           title = {Control of a Semi-Circular Planform Wing in a "Gusting" Unsteady Free Stream Flow II: Modeling and Feedback Design},            year = {2008},       publisher = {American Institute of Aeronautics and Astronautics},       booktitle = {38th Fluid Dynamics Conference and Exhibit},           month = {June},        keywords = {Fluid Dynamics},        abstract = {Active flow control has been demonstrated in Part I of this @article to modify the lift, drag and pitching moments on a semi-circular wing during "gusting" flow conditions. The low aspect ratio wing, AR = 2.54, is mounted on a captive trajectory system that responds to the instantaneous lift force and pitching moment and the "gusting" flow is simulated by a 0.2 Hz oscillation of the free stream speed of the wind tunnel. The mean chord Reynolds number of the wing is 70,600. Active flow control occurs along the leading edge of the airfoil, which contains 16 spatially localized micro-valve actuators. Details of the experimental setup, a quasi steady state lift model and results involving open-loop proof of concept validation are provided in Part I of this paper. Here we outline principles and considerations associated with close loop design that will be discussed in our talk.},             url = {https://resolver.caltech.edu/CaltechAUTHORS:20190717-102320405}}</t>
  </si>
  <si>
    <t>Williams, David R./Collins, Jesse/Tadmor, Gilead/Colonius, Tim</t>
  </si>
  <si>
    <t>Control of a Semi-Circular Planform Wing in a "Gusting" Unsteady Freestream Flow: I - Experimental Issues</t>
  </si>
  <si>
    <t>Active flow control is used to modify the lift, drag and pitching moments on a semicircular wing during "gusting" flow conditions. A longitudinal oscillating flow component has an amplitude of 10 percent of the freestream speed and a frequency giving k = 0.048 (f = 0.2 Hz). The aspect ratio of the wing is AR = 2.54, and the chord Reynolds number of the wing is 70,600. Pulsed-blowing flow control actuation occurs along the leading edge of the airfoil via 16 spatially localized micro-valve actuators. Feed-forward control based on a quasi-steady lift model is used to stabilize lift fluctuations generated by an oscillating free stream, which simulates the longitudinal component of a gusting flow. The quasi-steady system model reduces the amplitude of the fundamental and first harmonics of lift oscillations, but does not account for time delays. The time delay between the lift and the freestream oscillation was measured to be τ_(u)^(+) = 4.8. The time delay between the lift and the actuator input signal was found to be τ_(a)^(+) = 11.3.</t>
  </si>
  <si>
    <t>https://resolver.caltech.edu/CaltechAUTHORS:20190717-102319947</t>
  </si>
  <si>
    <t>10.2514/6.2008-3976</t>
  </si>
  <si>
    <t>@inproceedings{97210,       booktitle = {38th Fluid Dynamics Conference and Exhibit},           month = {June},       publisher = {American Institute of Aeronautics and Astronautics},            note = {{\copyright} 2008 by David R. Williams. Published by the American Institute of Aeronautics and Astronautics, Inc., with permission. Published Online: 15 Jun 2012. The support for this work by the U.S. Air Force Office of Scientific Research MURI (FA9550-05-0369) with program manager Dr. Fariba Fahroo is gratefully appreciated. We also acknowledge the support from the Illinois NASA Space Grant Consortium for partial support of Jesse Collins.},            year = {2008},           title = {Control of a Semi-Circular Planform Wing in a "Gusting" Unsteady Freestream Flow: I - Experimental Issues},          author = {David R. Williams and Jesse Collins and Gilead Tadmor and Tim Colonius},             url = {https://resolver.caltech.edu/CaltechAUTHORS:20190717-102319947},        abstract = {Active flow control is used to modify the lift, drag and pitching moments on a semicircular wing during "gusting" flow conditions. A longitudinal oscillating flow component has an amplitude of 10 percent of the freestream speed and a frequency giving k = 0.048 (f = 0.2 Hz). The aspect ratio of the wing is AR = 2.54, and the chord Reynolds number of the wing is 70,600. Pulsed-blowing flow control actuation occurs along the leading edge of the airfoil via 16 spatially localized micro-valve actuators. Feed-forward control based on a quasi-steady lift model is used to stabilize lift fluctuations generated by an oscillating free stream, which simulates the longitudinal component of a gusting flow. The quasi-steady system model reduces the amplitude of the fundamental and first harmonics of lift oscillations, but does not account for time delays. The time delay between the lift and the freestream oscillation was measured to be {\ensuremath{\tau}}\_(u){\^{ }}(+) = 4.8. The time delay between the lift and the actuator input signal was found to be {\ensuremath{\tau}}\_(a){\^{ }}(+) = 11.3. },        keywords = {Fluid Dynamics}}</t>
  </si>
  <si>
    <t>Tadmor, Gilead/Bissex, Daniel/Noack, Bernd R./Morzyński, Marek/Colonius, Tim/Taira, Kunihiko</t>
  </si>
  <si>
    <t>Fast Approximated POD for a Flat Plate Benchmark with a Time Varying Angle of Attack</t>
  </si>
  <si>
    <t>An approximate POD algorithm provides an empirical Galerkin approximation with guaranteed a priori lower bound on the required resolution. The snapshot ensemble is partitioned into several sub-ensembles. Cross correlations between these sub-ensembles are approximated in terms of a far smaller correlation matrix. Computational speedup is nearly linear in the number of partitions, up to a saturation that can be estimated a priori. The algorithm is particularly suitable for analyzing long transient trajectories of high dimensional simulations, but can be applied also for spatial partitioning and parallel processing of very high spatial dimension data. The algorithm is demonstrated using transient data from two simulations. First, a two dimensional simulation of the flow over a flat plate, as it transitions from AOA = 30° to a horizontal position and back. Second, a three dimensional simulation of a flat plate with aspect ratio two as it transitions from a horizontal position to AOA = 30°.</t>
  </si>
  <si>
    <t>https://resolver.caltech.edu/CaltechAUTHORS:20190717-102320576</t>
  </si>
  <si>
    <t>10.2514/6.2008-4191</t>
  </si>
  <si>
    <t>@inproceedings{97217,       publisher = {American Institute of Aeronautics and Astronautics},           month = {June},       booktitle = {4th Flow Control Conference},          author = {Gilead Tadmor and Daniel Bissex and Bernd R. Noack and Marek Morzy{\'n}ski and Tim Colonius and Kunihiko Taira},            year = {2008},           title = {Fast Approximated POD for a Flat Plate Benchmark with a Time Varying Angle of Attack},            note = {{\copyright} 2008 by Gilead Tadmor. Published by the American Institute of Aeronautics and Astronautics, Inc., with permission. Published Online: 15 Jun 2012. We gratefully acknowledge the support for this work by the U.S. Air Force Office of Scientific Research (FA9550-05-0369 and FA9550-06-1-0373) with program manager Dr. Fariba Fahroo.},        keywords = {Flow Control},             url = {https://resolver.caltech.edu/CaltechAUTHORS:20190717-102320576},        abstract = {An approximate POD algorithm provides an empirical Galerkin approximation with guaranteed a priori lower bound on the required resolution. The snapshot ensemble is partitioned into several sub-ensembles. Cross correlations between these sub-ensembles are approximated in terms of a far smaller correlation matrix. Computational speedup is nearly linear in the number of partitions, up to a saturation that can be estimated a priori. The algorithm is particularly suitable for analyzing long transient trajectories of high dimensional simulations, but can be applied also for spatial partitioning and parallel processing of very high spatial dimension data. The algorithm is demonstrated using transient data from two simulations. First, a two dimensional simulation of the flow over a flat plate, as it transitions from AOA = 30? to a horizontal position and back. Second, a three dimensional simulation of a flat plate with aspect ratio two as it transitions from a horizontal position to AOA = 30?.}}</t>
  </si>
  <si>
    <t>Interaction of Acoustic Disturbances with Micro-Cavities for Ultrasonic Absorptive Coatings</t>
  </si>
  <si>
    <t>Numerical simulations are performed to investigate the interaction of acoustic waves with an array of equally-spaced two-dimensional micro-cavities on an otherwise flat plate without external boundary-layer flow. This acoustic scattering problem is important in the design of ultrasonic absorptive coatings (UAC) for hypersonic laminar flow control. The reflection coefficient, characterizing the ratio of the reflected wave amplitude to the incident wave amplitude, is computed as a function of the acoustic wave frequency and angle of incidence, for coatings of different porosity, at various acoustic Reynolds numbers relevant to hypersonic flight. Overall, the numerical results validate predictions from existing theoretical modeling. In general, the amplitude of the reflection coefficient has local minima at some specific frequencies. A simple model to predict these frequencies is presented. The simulations also highlight the presence of resonant acoustic modes caused by coupling of small-scale scattered waves near the UAC surface. Finally, the cavity depth and the porosity are identified as the most important parameters for UAC design. Guidelines for the choice of these parameters are suggested.</t>
  </si>
  <si>
    <t>https://resolver.caltech.edu/CaltechAUTHORS:20190718-165126161</t>
  </si>
  <si>
    <t>10.2514/6.2008-3903</t>
  </si>
  <si>
    <t>@inproceedings{97258,            note = {{\copyright} 2008 by G. A. Bres, T. Colonius \&amp; A. V. Fedorov. Published by the American Institute of Aeronautics and Astronautics, Inc., with permission. Published Online: 14 Jun 2012. The authors would like to acknowledge contributions to this work by Dr. Norm Malmuth, whose passionate work on diverse topics, including UAC, and generosity to his collaborators will be sorely missed. This work was supported by the Air Force of Scientific Research under Contract FA9550-06-C-0097.},            year = {2008},           title = {Interaction of Acoustic Disturbances with Micro-Cavities for Ultrasonic Absorptive Coatings},          author = {Guillaume A. Br{\`e}s and Tim Colonius and Alexander V. Fedorov},       booktitle = {5th AIAA Theoretical Fluid Mechanics Conference},           month = {June},       publisher = {American Institute of Aeronautics and Astronautics},             url = {https://resolver.caltech.edu/CaltechAUTHORS:20190718-165126161},        abstract = {Numerical simulations are performed to investigate the interaction of acoustic waves with an array of equally-spaced two-dimensional micro-cavities on an otherwise flat plate without external boundary-layer flow. This acoustic scattering problem is important in the design of ultrasonic absorptive coatings (UAC) for hypersonic laminar flow control. The reflection coefficient, characterizing the ratio of the reflected wave amplitude to the incident wave amplitude, is computed as a function of the acoustic wave frequency and angle of incidence, for coatings of different porosity, at various acoustic Reynolds numbers relevant to hypersonic flight. Overall, the numerical results validate predictions from existing theoretical modeling. In general, the amplitude of the reflection coefficient has local minima at some specific frequencies. A simple model to predict these frequencies is presented. The simulations also highlight the presence of resonant acoustic modes caused by coupling of small-scale scattered waves near the UAC surface. Finally, the cavity depth and the porosity are identified as the most important parameters for UAC design. Guidelines for the choice of these parameters are suggested.},        keywords = {Theoretical Fluid Mechanics}}</t>
  </si>
  <si>
    <t>Stability of Temporally Evolving Supersonic Boundary Layers over Micro-Cavities for Ultrasonic Absorptive Coatings</t>
  </si>
  <si>
    <t>Ultrasonic absorptive coatings, consisting of regularly-spaced arrays of micro-cavities, have previously been shown to effectively damp second-mode instability for the purpose of delaying transition in hypersonic boundary layers. However, previous simulations and stability analysis have used approximate porous-wall boundary conditions. Here we investigate the feasibility of using direct numerical simulation to directly compute the hypersonic boundary layer including the micro-cavities. In order to keep the problem computationally tractable, we restrict our attention to the two-dimensional case (which is relevant since the second-mode is initially two dimensional), and we show that temporally evolving layers display qualitatively similar behavior to spatially developing boundary layer and instabilities. We validate the numerical method by comparing the simulation results to temporal linear stability analysis of the (frozen) velocity and temperature profiles from the direct numerical simulation. Two-dimensional linear simulations of the boundary layer on a flat plate and over a porous coating are performed, and it is shown that the presence of the cavities attenuates the instability waves, as expected from theory.</t>
  </si>
  <si>
    <t>https://resolver.caltech.edu/CaltechAUTHORS:20190718-165126067</t>
  </si>
  <si>
    <t>10.2514/6.2008-4337</t>
  </si>
  <si>
    <t>@inproceedings{97257,       publisher = {American Institute of Aeronautics and Astronautics},           month = {June},       booktitle = {5th AIAA Theoretical Fluid Mechanics Conference},          author = {Guillaume A. Br{\`e}s and Tim Colonius and Alexander V. Fedorov},           title = {Stability of Temporally Evolving Supersonic Boundary Layers over Micro-Cavities for Ultrasonic Absorptive Coatings},            year = {2008},            note = {{\copyright} 2008 by G. A. Bres, T. Colonius, \&amp; A. V. Federov. Published by the American Institute of Aeronautics and Astronautics, Inc., with permission. Published Online: 14 Jun 2012. The authors would like to acknowledge contributions to this work by Norm Malmuth, whose passionate work on diverse topics, including UAC, and generosity to his collaborators will be sorely missed. This work was supported by the Air Force of Scientific Research under Contract FA9550-06-C-0097.},        keywords = {Theoretical Fluid Mechanics},        abstract = {Ultrasonic absorptive coatings, consisting of regularly-spaced arrays of micro-cavities, have previously been shown to effectively damp second-mode instability for the purpose of delaying transition in hypersonic boundary layers. However, previous simulations and stability analysis have used approximate porous-wall boundary conditions. Here we investigate the feasibility of using direct numerical simulation to directly compute the hypersonic boundary layer including the micro-cavities. In order to keep the problem computationally tractable, we restrict our attention to the two-dimensional case (which is relevant since the second-mode is initially two dimensional), and we show that temporally evolving layers display qualitatively similar behavior to spatially developing boundary layer and instabilities. We validate the numerical method by comparing the simulation results to temporal linear stability analysis of the (frozen) velocity and temperature profiles from the direct numerical simulation. Two-dimensional linear simulations of the boundary layer on a flat plate and over a porous coating are performed, and it is shown that the presence of the cavities attenuates the instability waves, as expected from theory.},             url = {https://resolver.caltech.edu/CaltechAUTHORS:20190718-165126067}}</t>
  </si>
  <si>
    <t>Temporal-Harmonic Specific POD Mode Extraction</t>
  </si>
  <si>
    <t>While POD / PCA / KL approximations are statistically energetically optimal, statistical optimality is indeed the sole consideration these (equivalent) methods invoke. This type of approximation is neither geared for, nor is it optimized to extract modes based on their significance to an underlying system dynamics. Furthermore, as computational considerations limit the size of empirical ensembles used for mode extraction, the resulting mode set is significantly effected by the arbitrariness of the ensemble selection. System theoretic model reductions methods aim to home on dynamically significant modes by direct interrogation of the underlying equation, such as the linearized Navier-Stokes equations. An alternative / complimentary approach is to impose a priori knowledge of structural properties, such as symmetry and periodicity, on the mode-extraction procedure. The idea is that these conditions will force the selection of physically meaningful modes, and thus enables an effective appeal to first principles. Here we focus on systems known to be periodically dominant, and describe a simple method to extract modes associated with temporal harmonics. The method accommodates time variations in the dominant frequency(ies) and exploits a preliminary data compression, such as by the standard POD procedure.</t>
  </si>
  <si>
    <t>https://resolver.caltech.edu/CaltechAUTHORS:20190717-102320488</t>
  </si>
  <si>
    <t>10.2514/6.2008-4190</t>
  </si>
  <si>
    <t>@inproceedings{97216,            note = {{\copyright} 2008 by Gilead Tadmor. Published by the American Institute of Aeronautics and Astronautics, Inc., with permission. Published Online: 15 Jun 2012.},           title = {Temporal-Harmonic Specific POD Mode Extraction},            year = {2008},          author = {Gilead Tadmor and Daniel Bissex and Bernd R. Noack and Marek Morzy{\'n}ski and Tim Colonius and Kunihiko Taira},       booktitle = {4th Flow Control Conference},           month = {June},       publisher = {American Institute of Aeronautics and Astronautics},        keywords = {Flow Control},             url = {https://resolver.caltech.edu/CaltechAUTHORS:20190717-102320488},        abstract = {While POD / PCA / KL approximations are statistically energetically optimal, statistical optimality is indeed the sole consideration these (equivalent) methods invoke. This type of approximation is neither geared for, nor is it optimized to extract modes based on their significance to an underlying system dynamics. Furthermore, as computational considerations limit the size of empirical ensembles used for mode extraction, the resulting mode set is significantly effected by the arbitrariness of the ensemble selection. System theoretic model reductions methods aim to home on dynamically significant modes by direct interrogation of the underlying equation, such as the linearized Navier-Stokes equations. An alternative / complimentary approach is to impose a priori knowledge of structural properties, such as symmetry and periodicity, on the mode-extraction procedure. The idea is that these conditions will force the selection of physically meaningful modes, and thus enables an effective appeal to first principles. Here we focus on systems known to be periodically dominant, and describe a simple method to extract modes associated with temporal harmonics. The method accommodates time variations in the dominant frequency(ies) and exploits a preliminary data compression, such as by the standard POD procedure.}}</t>
  </si>
  <si>
    <t>Damage potential of single‐bubble collapse in shockwave lithotripsy</t>
  </si>
  <si>
    <t>In shockwave lithotripsy, the combined effect of focused shockwaves and cavitation pulverizes kidney stones. Although cavitation is known to play an important role in stone comminution, the underlying mechanism is not fully understood. The goal of the present study is to quantify the potential damage caused by Rayleigh collapse (RC) and shock‐induced collapse (SIC) of a single bubble near a stone. A high‐order accurate, quasi‐conservative, shock‐ and interface‐capturing scheme [E. Johnsen and T. Colonius, J. Comput. Phys. 2006] is employed to simulate both phenomena. A high‐speed re‐entrant jet forms during the collapse and hits the distal side of the bubble, thereby generating a water‐hammer pressure wave. A high pressure is measured along the stone surface upon the impact of this wave, thus providing potential for erosion. In SIC, this pressure may reach 1 GPa and bubbles within approximately 15 initial radii generate a pressure higher than the incoming pulse. In addition, by using the present results as time‐dependent boundary conditions for an elastic wave propagation code, it is shown that a tension large enough to lead to failure may be achieved within small stones or fragments.</t>
  </si>
  <si>
    <t>https://resolver.caltech.edu/CaltechAUTHORS:20190717-102318220</t>
  </si>
  <si>
    <t>PO1 DK043881/N00014‐06‐1‐0730</t>
  </si>
  <si>
    <t>10.1121/1.2933980</t>
  </si>
  <si>
    <t>@inproceedings{97195,           month = {May},       booktitle = {Acoustics '08 Paris},           pages = {3368},            year = {2008},           title = {Damage potential of single?bubble collapse in shockwave lithotripsy},            note = {{\copyright} 2009 Acoustical Society of America. Published Online: 09 May 2008. This work is supported by NIH grant PO1 DK043881 and ONR Grant N00014?06?1?0730.},          volume = {123},          author = {Eric Johnsen and Tim Colonius},        keywords = {Organs; Wave propagation; Shock waves; Medical diagnosis},        abstract = {In shockwave lithotripsy, the combined effect of focused shockwaves and cavitation pulverizes kidney stones. Although cavitation is known to play an important role in stone comminution, the underlying mechanism is not fully understood. The goal of the present study is to quantify the potential damage caused by Rayleigh collapse (RC) and shock?induced collapse (SIC) of a single bubble near a stone. A high?order accurate, quasi?conservative, shock? and interface?capturing scheme [E. Johnsen and T. Colonius, J. Comput. Phys. 2006] is employed to simulate both phenomena. A high?speed re?entrant jet forms during the collapse and hits the distal side of the bubble, thereby generating a water?hammer pressure wave. A high pressure is measured along the stone surface upon the impact of this wave, thus providing potential for erosion. In SIC, this pressure may reach 1 GPa and bubbles within approximately 15 initial radii generate a pressure higher than the incoming pulse. In addition, by using the present results as time?dependent boundary conditions for an elastic wave propagation code, it is shown that a tension large enough to lead to failure may be achieved within small stones or fragments.},             url = {https://resolver.caltech.edu/CaltechAUTHORS:20190717-102318220}}</t>
  </si>
  <si>
    <t>Numerical simulation of shock wave generation and focusing in shock wave lithotripsy</t>
  </si>
  <si>
    <t>Shock wave lithotripsy is a procedure where focused shock waves are fired at kidney stones in order to pulverize them. Lithotripters with different source mechanisms and reflector shapes (or lenses) are in clinical use, but prediction of focal region pressure is made difficult by nonlinearity and cavitation. We report on development of a numerical simulation framework aimed at accurate prediction of focal region pressures and bubble dynamics. Shock wave generation and beam focusing are simulated via the Euler equations with MUSCL‐type shock‐capturing scheme and adaptive mesh refinement (AMR). Electrohydraulic, electromagnetic, and piezoelectric‐array lithotripters are modeled with axisymmetric geometries. In the electrohydraulic case, an expanding bubble model simulates spark firing. In the piezoelectric case, a boundary condition prescribing the motion of individual elements is used. Calculated peak pressures and pulse widths agree well with experimental data for the electrohydraulic and electromagnetic lithotripters. For the piezoelectric case, peak pressures are increasingly over‐predicted by the model when more elements are fired, and reasons for this discrepancy will be discussed. Finally, we compare the spatial and temporal characteristics of the focal pressure fields for several clinical lithotripters in the context of observed stone comminution efficacy and tissue damage.</t>
  </si>
  <si>
    <t>https://resolver.caltech.edu/CaltechAUTHORS:20190717-102317947</t>
  </si>
  <si>
    <t>10.1121/1.2933977</t>
  </si>
  <si>
    <t>@inproceedings{97192,           pages = {3367},           month = {May},       booktitle = {Acoustics '08 Paris},          author = {Jeffrey Krimmel and Tim Colonius},            year = {2008},           title = {Numerical simulation of shock wave generation and focusing in shock wave lithotripsy},          volume = {123},            note = {{\copyright} 2008 Journal of the Acoustical Society of America. Published Online: 09 May 2008. This work is supported by NIH grant PO1 DK043881 and ONR Grant N00014?06?1?0730.},        keywords = {Computer simulation; Bubble model; Bubble dynamics; Fluid dynamics; Vector fields; Organs; Piezoelectricity; Shock waves; Lenses; Medical diagnosis},             url = {https://resolver.caltech.edu/CaltechAUTHORS:20190717-102317947},        abstract = {Shock wave lithotripsy is a procedure where focused shock waves are fired at kidney stones in order to pulverize them. Lithotripters with different source mechanisms and reflector shapes (or lenses) are in clinical use, but prediction of focal region pressure is made difficult by nonlinearity and cavitation. We report on development of a numerical simulation framework aimed at accurate prediction of focal region pressures and bubble dynamics. Shock wave generation and beam focusing are simulated via the Euler equations with MUSCL?type shock?capturing scheme and adaptive mesh refinement (AMR). Electrohydraulic, electromagnetic, and piezoelectric?array lithotripters are modeled with axisymmetric geometries. In the electrohydraulic case, an expanding bubble model simulates spark firing. In the piezoelectric case, a boundary condition prescribing the motion of individual elements is used. Calculated peak pressures and pulse widths agree well with experimental data for the electrohydraulic and electromagnetic lithotripters. For the piezoelectric case, peak pressures are increasingly over?predicted by the model when more elements are fired, and reasons for this discrepancy will be discussed. Finally, we compare the spatial and temporal characteristics of the focal pressure fields for several clinical lithotripters in the context of observed stone comminution efficacy and tissue damage.}}</t>
  </si>
  <si>
    <t>Schlinker, R. H./Simonich, J. C./Reba, R. A./Colonius, T./Ladeinde, F.</t>
  </si>
  <si>
    <t>Decomposition of High Speed Jet Noise: Source Characteristics and Propagation Effects</t>
  </si>
  <si>
    <t>Current research programs directed at supersonic engine exhaust noise reduction are demonstrating benefits of 3-4 dBA using passive methods to increase jet mixing and break up shock cells in over-expanded flows. While progress is being made, high speed jet noise continues to be a research challenge for small business jets and tactical military aircraft. The current work benchmarks high speed jet noise using laboratory scale jets for the purpose of a) identifying source and propagation mechanisms, and b) providing validation data for simulation/modeling methods. Laboratory scale experiments are presented over a Mach number range of M = 0.68 to 1.5 with static temperature ratio ranging from Tr = 0.68 to 2. A unique near field rotating phased microphone array technique was used to identify the large-scale turbulence structure noise source and Mach waves in supersonic shock-free jets. A companion paper documents the near field pressure statistics and projection of the convected wave packet to the far field. Validation against the directly measured far field levels quantitatively establishes the large scale structure noise contributions. The combined studies underpin a long term effort to develop modeling methods and new concepts for jet noise suppression based on controlling the evolution of the large-scale turbulence structures.</t>
  </si>
  <si>
    <t>https://resolver.caltech.edu/CaltechAUTHORS:20190717-102320761</t>
  </si>
  <si>
    <t>10.2514/6.2008-2890</t>
  </si>
  <si>
    <t>@inproceedings{97219,            note = {{\copyright} 2008 by Robert H. Schlinker. Published by the American Institute of Aeronautics and Astronautics, Inc., with permission. Published Online: 4 Nov 2012. The authors gratefully acknowledge the support of NAVAIR and TTC Technologies Inc., the SBIR partner in this work.},           title = {Decomposition of High Speed Jet Noise: Source Characteristics and Propagation Effects},            year = {2008},          author = {R. H. Schlinker and J. C. Simonich and R. A. Reba and T. Colonius and F. Ladeinde},       booktitle = {14th AIAA/CEAS Aeroacoustics Conference (29th AIAA Aeroacoustics Conference)},           month = {May},       publisher = {American Institute of Aeronautics and Astronautics},        abstract = {Current research programs directed at supersonic engine exhaust noise reduction are demonstrating benefits of 3-4 dBA using passive methods to increase jet mixing and break up shock cells in over-expanded flows. While progress is being made, high speed jet noise continues to be a research challenge for small business jets and tactical military aircraft. The current work benchmarks high speed jet noise using laboratory scale jets for the purpose of a) identifying source and propagation mechanisms, and b) providing validation data for simulation/modeling methods. Laboratory scale experiments are presented over a Mach number range of M = 0.68 to 1.5 with static temperature ratio ranging from Tr = 0.68 to 2. A unique near field rotating phased microphone array technique was used to identify the large-scale turbulence structure noise source and Mach waves in supersonic shock-free jets. A companion paper documents the near field pressure statistics and projection of the convected wave packet to the far field. Validation against the directly measured far field levels quantitatively establishes the large scale structure noise contributions. The combined studies underpin a long term effort to develop modeling methods and new concepts for jet noise suppression based on controlling the evolution of the large-scale turbulence structures.},             url = {https://resolver.caltech.edu/CaltechAUTHORS:20190717-102320761},        keywords = {Aeroacoustics}}</t>
  </si>
  <si>
    <t>Colonius, Tim/Taira, Kunihiko</t>
  </si>
  <si>
    <t>A fast immersed boundary method using a nullspace approach and multi-domain far-field boundary conditions</t>
  </si>
  <si>
    <t>Computer Methods in Applied Mechanics and Engineering</t>
  </si>
  <si>
    <t>We report on the continued development of a projection approach for implementing the immersed boundary method for incompressible flows in two and three dimensions. Boundary forces and pressure are regarded as Lagrange multipliers that enable the no-slip and divergence-free constraints to be implicitly determined to arbitrary precision with no associated time-step restrictions. In order to accelerate the method, we further implement a nullspace (discrete streamfunction) method that allows the divergence-free constraint to be automatically satisfied to machine roundoff. By employing a fast sine transform technique, the linear system to determine the forces can be solved efficiently with direct or iterative techniques. A multi-domain technique is developed in order to improve far-field boundary conditions that are compatible with the fast sine transform and account for the extensive potential flow induced by the body as well as vorticity that advects/diffuses to large distance from the body. The multi-domain and fast techniques are validated by comparing to the exact solutions for the potential flow induced by stationary and propagating Oseen vortices and by an impulsively-started circular cylinder. Speed-ups of more than an order-of-magnitude are achieved with the new method.</t>
  </si>
  <si>
    <t>25-28</t>
  </si>
  <si>
    <t>2131-2146</t>
  </si>
  <si>
    <t>https://resolver.caltech.edu/CaltechAUTHORS:20100505-140942697</t>
  </si>
  <si>
    <t>Air Force Office of Scientific Research (AFOSR)/NSF</t>
  </si>
  <si>
    <t>FA9550-05-1-0369/DMS-0514414</t>
  </si>
  <si>
    <t>10.1016/j.cma.2007.08.014</t>
  </si>
  <si>
    <t>0045-7825</t>
  </si>
  <si>
    <t>@article{18145,          volume = {197},            note = {{\copyright} 2007 Elsevier.Received 21 March 2007; received in revised form 3 August 2007; accepted 6 August 2007.Available online 12 September 2007.The authors thank Prof. Blair Perot for the enlighteningdiscussions on the fractional step method. The experimentaldata presented in Section 2.2 were generously shared byDr. William Dickson. This work was partially supportedby the United States Air Force Office of Scientific Research(AFOSR/MURI FA9550-05-1-0369) and the NationalScience Foundation (DMS-0514414).},            year = {2008},           title = {A fast immersed boundary method using a nullspace approach and multi-domain far-field boundary conditions},          author = {Tim Colonius and Kunihiko Taira},       booktitle = {Symposium on the Immersed Boundary Method and its Extensions held at the 7th World Congress on Computational Mechanics },          number = {25-28},           month = {April},           pages = {2131--2146},       publisher = {Elsevier},         journal = {Computer Methods in Applied Mechanics and Engineering},        abstract = {We report on the continued development of a projection approach for implementing the immersed boundary method for incompressible flows in two and three dimensions. Boundary forces and pressure are regarded as Lagrange multipliers that enable the no-slip and divergence-free constraints to be implicitly determined to arbitrary precision with no associated time-step restrictions. In order to accelerate the method, we further implement a nullspace (discrete streamfunction) method that allows the divergence-free constraint to be automatically satisfied to machine roundoff. By employing a fast sine transform technique, the linear system to determine the forces can be solved efficiently with direct or iterative techniques. A multi-domain technique is developed in order to improve far-field boundary conditions that are compatible with the fast sine transform and account for the extensive potential flow induced by the body as well as vorticity that advects/diffuses to large distance from the body. The multi-domain and fast techniques are validated by comparing to the exact solutions for the potential flow induced by stationary and propagating Oseen vortices and by an impulsively-started circular cylinder. Speed-ups of more than an order-of-magnitude are achieved with the new method.},             url = {https://resolver.caltech.edu/CaltechAUTHORS:20100505-140942697},        keywords = {immersed boundary method; fractional step method; projection method; nullspace method; vorticity/streamfunction formulation; far-field boundary conditions; multi-domain method; fast Poisson solver; finite volume method; incompressible viscous flow }}</t>
  </si>
  <si>
    <t>Colonius, Tim/Hagmeijer, Rob/Ando, Keita/Brennen, Christopher E.</t>
  </si>
  <si>
    <t>Statistical equilibrium of bubble oscillations in dilute bubbly flows</t>
  </si>
  <si>
    <t>The problem of predicting the moments of the distribution of bubble radius in bubbly flows is considered. The particular case where bubble oscillations occur due to a rapid (impulsive or step change) change in pressure is analyzed, and it is mathematically shown that in this case, inviscid bubble oscillations reach a stationary statistical equilibrium, whereby phase cancellations among bubbles with different sizes lead to time-invariant values of the statistics. It is also shown that at statistical equilibrium, moments of the bubble radius may be computed using the period-averaged bubble radius in place of the instantaneous one. For sufficiently broad distributions of bubble equilibrium (or initial) radius, it is demonstrated that bubble statistics reach equilibrium on a time scale that is fast compared to physical damping of bubble oscillations due to viscosity, heat transfer, and liquid compressibility. The period-averaged bubble radius may then be used to predict the slow changes in the moments caused by the damping. A benefit is that period averaging gives a much smoother integrand, and accurate statistics can be obtained by tracking as few as five bubbles from the broad distribution. The period-averaged formula may therefore prove useful in reducing computational effort in models of dilute bubbly flow wherein bubbles are forced by shock waves or other rapid pressure changes, for which, at present, the strong effects caused by a distribution in bubble size can only be accurately predicted by tracking thousands of bubbles. Some challenges associated with extending the results to more general (nonimpulsive) forcing and strong two-way coupled bubbly flows are briefly discussed.</t>
  </si>
  <si>
    <t>Art. No. 040902</t>
  </si>
  <si>
    <t>https://resolver.caltech.edu/CaltechAUTHORS:COLpof08</t>
  </si>
  <si>
    <t>PO1 DK43881/N00014-06-1-0730</t>
  </si>
  <si>
    <t>10.1063/1.2912517</t>
  </si>
  <si>
    <t>@article{10399,           title = {Statistical equilibrium of bubble oscillations in dilute bubbly flows},            year = {2008},          volume = {20},            note = {{\copyright} 2008 American Institute of Physics. Received 12 October 2007; accepted 18 January 2008; published 30 April 2008. The authors would like to express their thanks to Dr. Rutger IJzermans for his observations about Eq. (18). T.E.C. gratefully acknowledges support by NIH Grant No. PO1 DK43881 and ONR Grant No. N00014-06-1-0730. R.H. worked on this paper while visiting Caltech. He gratefully acknowledges support by Caltech and the University of Twente.},          author = {Tim Colonius and Rob Hagmeijer and Keita Ando and Christopher E. Brennen},           month = {April},          number = {4},         journal = {Physics of Fluids},       publisher = {American Institute of Physics},           pages = {Art. No. 040902},        keywords = {bubbles, compressibility, heat transfer, two-phase flow, viscosity},        abstract = {The problem of predicting the moments of the distribution of bubble radius in bubbly flows is considered. The particular case where bubble oscillations occur due to a rapid (impulsive or step change) change in pressure is analyzed, and it is mathematically shown that in this case, inviscid bubble oscillations reach a stationary statistical equilibrium, whereby phase cancellations among bubbles with different sizes lead to time-invariant values of the statistics. It is also shown that at statistical equilibrium, moments of the bubble radius may be computed using the period-averaged bubble radius in place of the instantaneous one. For sufficiently broad distributions of bubble equilibrium (or initial) radius, it is demonstrated that bubble statistics reach equilibrium on a time scale that is fast compared to physical damping of bubble oscillations due to viscosity, heat transfer, and liquid compressibility. The period-averaged bubble radius may then be used to predict the slow changes in the moments caused by the damping. A benefit is that period averaging gives a much smoother integrand, and accurate statistics can be obtained by tracking as few as five bubbles from the broad distribution. The period-averaged formula may therefore prove useful in reducing computational effort in models of dilute bubbly flow wherein bubbles are forced by shock waves or other rapid pressure changes, for which, at present, the strong effects caused by a distribution in bubble size can only be accurately predicted by tracking thousands of bubbles. Some challenges associated with extending the results to more general (nonimpulsive) forcing and strong two-way coupled bubbly flows are briefly discussed.},             url = {https://resolver.caltech.edu/CaltechAUTHORS:COLpof08}}</t>
  </si>
  <si>
    <t>Brès, Guillaume A./Colonius, Tim</t>
  </si>
  <si>
    <t>Three-dimensional instabilities in compressible flow over open cavities</t>
  </si>
  <si>
    <t>Direct numerical simulations are performed to investigate the three-dimensional stability of compressible flow over open cavities. A linear stability analysis is conducted to search for three-dimensional global instabilities of the two-dimensional mean flow for cavities that are homogeneous in the spanwise direction. The presence of such instabilities is reported for a range of flow conditions and cavity aspect ratios. For cavities of aspect ratio (length to depth) of 2 and 4, the three-dimensional mode has a spanwise wavelength of approximately one cavity depth and oscillates with a frequency about one order of magnitude lower than two-dimensional Rossiter (flow/acoustics) instabilities. A steady mode of smaller spanwise wavelength is also identified for square cavities. The linear results indicate that the instability is hydrodynamic (rather than acoustic) in nature and arises from a generic centrifugal instability mechanism associated with the mean recirculating vortical flow in the downstream part of the cavity. These three-dimensional instabilities are related to centrifugal instabilities previously reported in flows over backward-facing steps, lid-driven cavity flows and Couette flows. Results from three-dimensional simulations of the nonlinear compressible Navier–Stokes equations are also reported. The formation of oscillating (and, in some cases, steady) spanwise structures is observed inside the cavity. The spanwise wavelength and oscillation frequency of these structures agree with the linear analysis predictions. When present, the shear-layer (Rossiter) oscillations experience a low-frequency modulation that arises from nonlinear interactions with the three-dimensional mode. The results are consistent with observations of low-frequency modulations and spanwise structures in previous experimental and numerical studies on open cavity flows.</t>
  </si>
  <si>
    <t>309-339</t>
  </si>
  <si>
    <t>https://resolver.caltech.edu/CaltechAUTHORS:BREjfm08</t>
  </si>
  <si>
    <t>F49620-02-1-0362</t>
  </si>
  <si>
    <t>10.1017/S0022112007009925</t>
  </si>
  <si>
    <t>@article{10424,            year = {2008},           title = {Three-dimensional instabilities in compressible flow over open cavities},          volume = {599},            note = {{\copyright} Cambridge University Press 2008. Reprinted with permission. (Received 26 March 2007 and in revised form 30 October 2007) Published online 6 March 2008. This work was supported by AFOSR under grant F49620-02-1-0362. Computer time was provided in part by the Department of Defense High Performance Computing centres. The authors acknowledge contributions to the linear stability methodology from Professor Vassilis Theofilis, and would like to thank Professor Thierry Faure and his collaborators for allowing us to reproduce their experimental results.},          author = {Guillaume A. Br{\`e}s and Tim Colonius},           month = {March},         journal = {Journal of Fluid Mechanics},       publisher = {Cambridge University Press},           pages = {309--339},        keywords = {LID-DRIVEN-CAVITY; LARGE-EDDY SIMULATION; BACKWARD-FACING STEP; LINEAR-STABILITY ANALYSIS; HIGH-REYNOLDS-NUMBER; BOUNDARY-CONDITIONS; VISCOUS FLOWS; DEEP CAVITY; LAYER; OSCILLATIONS},        abstract = {Direct numerical simulations are performed to investigate the three-dimensional stability of compressible flow over open cavities. A linear stability analysis is conducted to search for three-dimensional global instabilities of the two-dimensional mean flow for cavities that are homogeneous in the spanwise direction. The presence of such instabilities is reported for a range of flow conditions and cavity aspect ratios. For cavities of aspect ratio (length to depth) of 2 and 4, the three-dimensional mode has a spanwise wavelength of approximately one cavity depth and oscillates with a frequency about one order of magnitude lower than two-dimensional Rossiter (flow/acoustics) instabilities. A steady mode of smaller spanwise wavelength is also identified for square cavities. The linear results indicate that the instability is hydrodynamic (rather than acoustic) in nature and arises from a generic centrifugal instability mechanism associated with the mean recirculating vortical flow in the downstream part of the cavity. These three-dimensional instabilities are related to centrifugal instabilities previously reported in flows over backward-facing steps, lid-driven cavity flows and Couette flows. Results from three-dimensional simulations of the nonlinear compressible Navier?Stokes equations are also reported. The formation of oscillating (and, in some cases, steady) spanwise structures is observed inside the cavity. The spanwise wavelength and oscillation frequency of these structures agree with the linear analysis predictions. When present, the shear-layer (Rossiter) oscillations experience a low-frequency modulation that arises from nonlinear interactions with the three-dimensional mode. The results are consistent with observations of low-frequency modulations and spanwise structures in previous experimental and numerical studies on open cavity flows.},             url = {https://resolver.caltech.edu/CaltechAUTHORS:BREjfm08}}</t>
  </si>
  <si>
    <t>Joe, Won Tae/Taira, Kunihiko/Colonius, Tim/MacMynowski, Douglas G./Tadmor, Gilead</t>
  </si>
  <si>
    <t>Closed-Loop Control of Vortex Shedding on a Two-Dimensional Flat-Plate Airfoil at a Low Reynolds Number</t>
  </si>
  <si>
    <t>Open- and closed-loop control of vortex shedding in two-dimensional flow over a flat plate at high angles of attack is numerically investigated at a Reynolds number of 300. Unsteady actuation is modeled as a body force near the leading or trailing edge, and is directed either upstream or downstream. For moderate angles of attack, sinusoidal forcing at the natural shedding frequency results in phase locking, with a periodic variation of lift at the same frequency. However, at sufficiently high angles of attack, subharmonics of the forcing frequency are also excited and the average lift over the forcing period varies from cycle to cycle in a complex manner. It is observed that the periods with the highest averaged lift are associated with particular phase difference between the forcing and the lift. We design a feedback algorithm to lock the forcing with the phase shift associated with the highest period-averaged lift. It is shown that the compensator results in a stable phaselocked limit cycle for a larger range of forcing frequencies than the open-loop control, and that it is able to stabilize otherwise unstable high-lift limit cycles that cannot be obtained with open-loop control. For example at an angle of attack of 40°, the feedback controller can increase the averaged lift coefficient from 1.35 to 2.43, an increase of 80%.</t>
  </si>
  <si>
    <t>https://resolver.caltech.edu/CaltechAUTHORS:20190717-102318299</t>
  </si>
  <si>
    <t>10.2514/6.2008-634</t>
  </si>
  <si>
    <t>@inproceedings{97196,          author = {Won Tae Joe and Kunihiko Taira and Tim Colonius and Douglas G. MacMynowski and Gilead Tadmor},            note = {{\copyright} 2008 by the authors. Published by the American Institute of Aeronautics and Astronautics, Inc., with permission. Published Online: 19 Jun 2012. Work supported by a Multidisciplinary Research Initiative from the United States Air Force Office of Scientific Research (FA9550-05-1-0369, Program Manager: Dr. Fariba Fahroo).},           title = {Closed-Loop Control of Vortex Shedding on a Two-Dimensional Flat-Plate Airfoil at a Low Reynolds Number},            year = {2008},       publisher = {American Institute of Aeronautics and Astronautics},       booktitle = {46th AIAA Aerospace Sciences Meeting and Exhibit},           month = {January},             url = {https://resolver.caltech.edu/CaltechAUTHORS:20190717-102318299},        abstract = {Open- and closed-loop control of vortex shedding in two-dimensional flow over a flat plate at high angles of attack is numerically investigated at a Reynolds number of 300. Unsteady actuation is modeled as a body force near the leading or trailing edge, and is directed either upstream or downstream. For moderate angles of attack, sinusoidal forcing at the natural shedding frequency results in phase locking, with a periodic variation of lift at the same frequency. However, at sufficiently high angles of attack, subharmonics of the forcing frequency are also excited and the average lift over the forcing period varies from cycle to cycle in a complex manner. It is observed that the periods with the highest averaged lift are associated with particular phase difference between the forcing and the lift. We design a feedback algorithm to lock the forcing with the phase shift associated with the highest period-averaged lift. It is shown that the compensator results in a stable phaselocked limit cycle for a larger range of forcing frequencies than the open-loop control, and that it is able to stabilize otherwise unstable high-lift limit cycles that cannot be obtained with open-loop control. For example at an angle of attack of 40?, the feedback controller can increase the averaged lift coefficient from 1.35 to 2.43, an increase of 80\%.},        keywords = {Aerospace Systems, Operations and Life Cycle}}</t>
  </si>
  <si>
    <t>Williams, D./Collins, J./Jankhot, C./Colonius, T./Tadmor, Gilead</t>
  </si>
  <si>
    <t>Control of Flow Structure on a Semi-Circular Planform Wing</t>
  </si>
  <si>
    <t>Active flow control is used to modify the lift, drag and pitching moments on a semicircular wing with aspect ratio, AR = 2, and chord Reynolds number is 68,000. The wing is mounted on a pitch/plunge sting mechanism that responds to the instantaneous loads and moments acting on the wing. The leading edge of the airfoil contains 16 spatially localized actuators that can be independently controlled. Smoke wire visualization, surface pressure and six-component force balance measurements are used to characterize the effects of openloop forcing. The lift coefficients on the steady wing are enhanced with the actuation, similar to the effect of dynamic stall vortex lift enhancement that occurs during a pitch up maneuver. Surface pressure measurements are being used to construct a flow model for use in feedback control. Progress toward the goal of designing a feedback controller to stabilize the flight of the model in an oscillatory freestream is discussed.</t>
  </si>
  <si>
    <t>https://resolver.caltech.edu/CaltechAUTHORS:20190717-102320045</t>
  </si>
  <si>
    <t>Air Force Office of Scientific Research (AFOSR)/Illinois Space Grant Consortium</t>
  </si>
  <si>
    <t>10.2514/6.2008-597</t>
  </si>
  <si>
    <t>@inproceedings{97211,       booktitle = {46th AIAA Aerospace Sciences Meeting and Exhibit},           month = {January},       publisher = {American Institute of Aeronautics and Astronautics},            note = {{\copyright} 2008 by David R. Williams. Published by the American Institute of Aeronautics and Astronautics, Inc., with permission. Published Online: 19 Jun 2012. The support for this work by the U.S. Air Force Office of Scientific Research MURI (FA9550-05-1-0369) with program manager Dr. Fariba Fahroo is gratefully acknowledged. We are also appreciative of the support for Jesse Collins from the Illinois NASA Space Grant Consortium.},           title = {Control of Flow Structure on a Semi-Circular Planform Wing},            year = {2008},          author = {D. Williams and J. Collins and C. Jankhot and T. Colonius and Gilead Tadmor},        abstract = {Active flow control is used to modify the lift, drag and pitching moments on a semicircular wing with aspect ratio, AR = 2, and chord Reynolds number is 68,000. The wing is mounted on a pitch/plunge sting mechanism that responds to the instantaneous loads and moments acting on the wing. The leading edge of the airfoil contains 16 spatially localized actuators that can be independently controlled. Smoke wire visualization, surface pressure and six-component force balance measurements are used to characterize the effects of openloop forcing. The lift coefficients on the steady wing are enhanced with the actuation, similar to the effect of dynamic stall vortex lift enhancement that occurs during a pitch up maneuver. Surface pressure measurements are being used to construct a flow model for use in feedback control. Progress toward the goal of designing a feedback controller to stabilize the flight of the model in an oscillatory freestream is discussed.},             url = {https://resolver.caltech.edu/CaltechAUTHORS:20190717-102320045},        keywords = {Aerospace Systems, Operations and Life Cycle}}</t>
  </si>
  <si>
    <t>Large-Eddy Simulation of Separation Control for Compressible Flow Over a Wall-Mounted Hump</t>
  </si>
  <si>
    <t>Compressible large-eddy simulations of turbulent flow over a wall-mounted hump with active flow control are performed and compared to previous experiments. We consider a range of Mach numbers from 0.1 to 0.6. Control is applied just before the natural separation point via steady suction and zero-net mass flux oscillatory forcing. Compared with the baseline flow, control shortens the separation bubble length, but is generally found to be less effective at compressible Mach numbers. The LES matches well to the available experimental data for the baseline and steady suction cases. With oscillatory forcing, the LES captures the major flow physics of the large scale shedding of vortical structures, but over-predicts the separation bubble length at low Mach numbers.</t>
  </si>
  <si>
    <t>Art. No. 2008-555</t>
  </si>
  <si>
    <t>https://resolver.caltech.edu/CaltechAUTHORS:20190718-165125724</t>
  </si>
  <si>
    <t>10.2514/6.2008-555</t>
  </si>
  <si>
    <t>@inproceedings{97253,       publisher = {American Institute of Aeronautics and Astronautics},           pages = {Art. No. 2008--555},           month = {January},       booktitle = {46th AIAA Aerospace Sciences Meeting and Exhibit},          author = {Jennifer A. Franck and Tim Colonius},            year = {2008},           title = {Large-Eddy Simulation of Separation Control for Compressible Flow Over a Wall-Mounted Hump},            note = {{\copyright} 2008 by Jennifer A. Franck and Tim Colonius. Published by the American Institute of Aeronautics and Astronautics, Inc., with permission. Published Online: 19 Jun 2012. This work was partially supported by a National Science Foundation graduate student fellowship. Computational resources provided by the Department of Defense High Performance Computing Centers.},        keywords = {Aerospace Systems, Operations and Life Cycle},        abstract = {Compressible large-eddy simulations of turbulent flow over a wall-mounted hump with active flow control are performed and compared to previous experiments. We consider a range of Mach numbers from 0.1 to 0.6. Control is applied just before the natural separation point via steady suction and zero-net mass flux oscillatory forcing. Compared with the baseline flow, control shortens the separation bubble length, but is generally found to be less effective at compressible Mach numbers. The LES matches well to the available experimental data for the baseline and steady suction cases. With oscillatory forcing, the LES captures the major flow physics of the large scale shedding of vortical structures, but over-predicts the separation bubble length at low Mach numbers.},             url = {https://resolver.caltech.edu/CaltechAUTHORS:20190718-165125724}}</t>
  </si>
  <si>
    <t>Munson, Matthew J./Dickson, William B./Colonius, Tim/Gharib, Morteza</t>
  </si>
  <si>
    <t>A New Low Reynolds Number Facility for Active Flow Control Applications</t>
  </si>
  <si>
    <t>Recent interest in gaining understanding of the dynamics and behavior of the leading-edge vortex structure observed in biological flight systems has prompted the construction of a new low Reynolds number facility. This facility, a recirculating oil tunnel, gives several distinct advantages over similar facilities, utilizing water or air as the working fluid, for this kind of study. Additionally, as understanding is gained, active flow control strategies leading to the stabilization of the leading-edge vortex structure will be investigated, and this facility is specially equipped to enable this study. The tunnel has been designed and installed at the California Institute of Technology Graduate Aeronautical Laboratories. Design features of the facility will be discussed, along with some preliminary measurements conducted on a NACA 0012 wing.</t>
  </si>
  <si>
    <t>https://resolver.caltech.edu/CaltechAUTHORS:20190717-102321018</t>
  </si>
  <si>
    <t>10.2514/6.2008-694</t>
  </si>
  <si>
    <t>@inproceedings{97222,       booktitle = {46th AIAA Aerospace Sciences Meeting and Exhibit},           month = {January},       publisher = {American Institute of Aeronautics and Astronautics},            note = {{\copyright} 2008 by Matthew Munson. Published by the American Institute of Aeronautics and Astronautics, Inc., with permission. Published Online: 19 Jun 2012. This effort supported by a Multidisciplinary Research Initiative from the United States Air Force Office of Scientific Research (FA9550-05-1-0369, Program Manager: Dr. Fariba Fahroo).},           title = {A New Low Reynolds Number Facility for Active Flow Control Applications},            year = {2008},          author = {Matthew J. Munson and William B. Dickson and Tim Colonius and Morteza Gharib},             url = {https://resolver.caltech.edu/CaltechAUTHORS:20190717-102321018},        abstract = {Recent interest in gaining understanding of the dynamics and behavior of the leading-edge vortex structure observed in biological flight systems has prompted the construction of a new low Reynolds number facility. This facility, a recirculating oil tunnel, gives several distinct advantages over similar facilities, utilizing water or air as the working fluid, for this kind of study. Additionally, as understanding is gained, active flow control strategies leading to the stabilization of the leading-edge vortex structure will be investigated, and this facility is specially equipped to enable this study. The tunnel has been designed and installed at the California Institute of Technology Graduate Aeronautical Laboratories. Design features of the facility will be discussed, along with some preliminary measurements conducted on a NACA 0012 wing.},        keywords = {Aerospace Systems, Operations and Life Cycle}}</t>
  </si>
  <si>
    <t>Brunton, Steven L./Rowley, Clarence W./Taira, Kunihiko/Colonius, Tim/Collins, Jesse/Williams, David R.</t>
  </si>
  <si>
    <t>Unsteady Aerodynamic Forces on Small-Scale Wings: Experiments, Simulations, and Models</t>
  </si>
  <si>
    <t>The goal of this work is to develop low order dynamical systems models for the unsteady lift and drag forces on small wings in various modes of flight, and to better understand the physical characteristics of unsteady laminar separation. Velocity field and body force data for a flat plate at static angle of attack and in sinusoidal pitch and plunge maneuvers are generated by 2D direct numerical simulations using an immersed boundary method at Re = 100. The lift of a sinusoidally plunging plate is found to deviate from the quasi-steady approximation at a reduced frequency of k = 0.5 over a range of Strouhal numbers. Lagrangian coherent structures illustrate formation and convection of a leading-edge vortex in sinusoidal pitch and plunge. A phenomenological ODE model with three states is shown to reproduce the lift on a flat plate at a static angle of attack above the stall angle. DNS for a 3D pitch-up maneuver of a rectangular plate at Re = 300 shows the effect of aspect ratio on vortical wake structure and lift. Wind tunnel experiments of a wing in single pitch-up and sinusoidal pitch maneuvers are compared with a dynamic model incorporating time delays and relaxation times to produce hysteresis.</t>
  </si>
  <si>
    <t>https://resolver.caltech.edu/CaltechAUTHORS:20190718-165125978</t>
  </si>
  <si>
    <t>10.2514/6.2008-520</t>
  </si>
  <si>
    <t>@inproceedings{97256,           title = {Unsteady Aerodynamic Forces on Small-Scale Wings: Experiments, Simulations, and Models},            year = {2008},            note = {{\copyright} 2008 by the authors. Published by the American Institute of Aeronautics and Astronautics, Inc., with permission. Published Online: 19 Jun 2012.},          author = {Steven L. Brunton and Clarence W. Rowley and Kunihiko Taira and Tim Colonius and Jesse Collins and David R. Williams},           month = {January},       booktitle = {46th AIAA Aerospace Sciences Meeting and Exhibit},       publisher = {American Institute of Aeronautics and Astronautics},             url = {https://resolver.caltech.edu/CaltechAUTHORS:20190718-165125978},        abstract = {The goal of this work is to develop low order dynamical systems models for the unsteady lift and drag forces on small wings in various modes of flight, and to better understand the physical characteristics of unsteady laminar separation. Velocity field and body force data for a flat plate at static angle of attack and in sinusoidal pitch and plunge maneuvers are generated by 2D direct numerical simulations using an immersed boundary method at Re = 100. The lift of a sinusoidally plunging plate is found to deviate from the quasi-steady approximation at a reduced frequency of k = 0.5 over a range of Strouhal numbers. Lagrangian coherent structures illustrate formation and convection of a leading-edge vortex in sinusoidal pitch and plunge. A phenomenological ODE model with three states is shown to reproduce the lift on a flat plate at a static angle of attack above the stall angle. DNS for a 3D pitch-up maneuver of a rectangular plate at Re = 300 shows the effect of aspect ratio on vortical wake structure and lift. Wind tunnel experiments of a wing in single pitch-up and sinusoidal pitch maneuvers are compared with a dynamic model incorporating time delays and relaxation times to produce hysteresis.},        keywords = {Aerospace Systems, Operations and Life Cycle}}</t>
  </si>
  <si>
    <t>Johnsen, Eric/Colonius, Tim/Kreider, Wayne/Bailey, Michael R.</t>
  </si>
  <si>
    <t>Non-spherical collapse of an air bubble subjected to a lithotripter pulse</t>
  </si>
  <si>
    <t>In order to better understand the contribution of bubble collapse  to stone comminution in shockwave lithotripsy, the shockinduced  and Rayleigh collapse of a spherical air bubble is investigated  using numerical simulations, and the free-field collapse of  a cavitation bubble is studied experimentally. In shock-induced  collapse near a wall, it is found that the presence of the bubble  greatly amplifies the pressure recorded at the stone surface; the  functional dependence of the wall pressure on the initial standoff  distance and the amplitude are presented. In Rayleigh collapse  near a solid surface, the proximity of the wall retards the  flow and leads to a more prominent jet. Experiments show that  re-entrant jets form in the collapse of cavitation bubbles excited  by lithotripter shockwaves in a fashion comparable to previous  studies of collapse near a solid surface.</t>
  </si>
  <si>
    <t>285-294</t>
  </si>
  <si>
    <t>https://resolver.caltech.edu/CaltechAUTHORS:20100810-092143228</t>
  </si>
  <si>
    <t>POl DK043881/N00014-06-1-0730</t>
  </si>
  <si>
    <t>10.1115/IMECE2007-43156</t>
  </si>
  <si>
    <t>@incollection{19364,          author = {Eric Johnsen and Tim Colonius and Wayne Kreider and Michael R. Bailey},           title = {Non-spherical collapse of an air bubble subjected to a lithotripter pulse},            year = {2008},         address = {New York, NY},            note = {{\copyright} 2007 American Society of Mechanical Engineers.This work was supported by NIH Grant POl DK043881 andONR Grant NOOO 14-06-1-0730.},          volume = {2},       publisher = {American Society of Mechanical Engineers},           pages = {285--294},       booktitle = {Biomedical and biotechnology engineering},        abstract = {In order to better understand the contribution of bubble collapseto stone comminution in shockwave lithotripsy, the shockinducedand Rayleigh collapse of a spherical air bubble is investigatedusing numerical simulations, and the free-field collapse ofa cavitation bubble is studied experimentally. In shock-inducedcollapse near a wall, it is found that the presence of the bubblegreatly amplifies the pressure recorded at the stone surface; thefunctional dependence of the wall pressure on the initial standoffdistance and the amplitude are presented. In Rayleigh collapsenear a solid surface, the proximity of the wall retards theflow and leads to a more prominent jet. Experiments show thatre-entrant jets form in the collapse of cavitation bubbles excitedby lithotripter shockwaves in a fashion comparable to previousstudies of collapse near a solid surface.},             url = {https://resolver.caltech.edu/CaltechAUTHORS:20100810-092143228}}</t>
  </si>
  <si>
    <t>Bres2007</t>
  </si>
  <si>
    <t>Brés, Guillaume</t>
  </si>
  <si>
    <t>Numerical simulations of three-dimensional instabilities in cavity flows</t>
  </si>
  <si>
    <t>Direct numerical simulations are performed to investigate the stability of compressible flow over three-dimensional open cavities for future control applications. First, the typical self-sustained oscillations, commonly referred as shear-layer (Rossiter) modes, are characterized for two-dimensional cavities over a range of flow conditions. A linear stability analysis is then conducted to search for three-dimensional global instabilities of the 2D mean flow for cavities that are homogeneous in the spanwise direction. The presence of such instabilities is reported for a range of cavity configurations. For cavities of aspect ratio (length to depth) of 2 and 4, the three-dimensional mode has a spanwise wavelength of approximately 1 cavity depth and oscillates with a frequency about an order-of-magnitude lower than two-dimensional Rossiter (flow/acoustics) instabilities. A steady mode of smaller spanwise wavelength is also identified for square cavities. The linear results indicate that the instability is hydrodynamic (rather than acoustic) in nature and arises from a generic centrifugal instability mechanism associated with the mean recirculating vortical flow in the downstream part of the cavity. These three-dimensional instabilities are related to centrifugal instabilities reported in flows over backward-facing steps, lid-driven cavity flows, and Couette flows. Results from three-dimensional simulations of the nonlinear compressible Navier-Stokes equations are also reported. The formation of oscillating (and, in some cases, steady) spanwise structures is observed inside the cavity. The spanwise wavelength and oscillation frequency of these structures agree with the linear analysis predictions. When present, the shear-layer (Rossiter) oscillations experience a low-frequency modulation that arises from nonlinear interactions with the three-dimensional mode. These results are consistent with observations of low-frequency modulations and spanwise structures in previous experimental and numerical studies on open cavity flows.</t>
  </si>
  <si>
    <t>http://resolver.caltech.edu/CaltechETD:etd-04262007-095945</t>
  </si>
  <si>
    <t>@PhdThesis{Bres2007,  author   = {Br{\`e}s, Guillaume}, title    = {Numerical simulations of three-dimensional instabilities in cavity flows}, school   = {California Institute of Technology},  year     = {2007},  abstract = {Direct numerical simulations are performed to investigate the stability of compressible flow over three-dimensional open cavities for future control applications. First, the typical self-sustained oscillations, commonly referred as shear-layer (Rossiter) modes, are characterized for two-dimensional cavities over a range of flow conditions. A linear stability analysis is then conducted to search for three-dimensional global instabilities of the 2D mean flow for cavities that are homogeneous in the spanwise direction. The presence of such instabilities is reported for a range of cavity configurations. For cavities of aspect ratio (length to depth) of 2 and 4, the three-dimensional mode has a spanwise wavelength of approximately 1 cavity depth and oscillates with a frequency about an order-of-magnitude lower than two-dimensional Rossiter (flow/acoustics) instabilities. A steady mode of smaller spanwise wavelength is also identified for square cavities. The linear results indicate that the instability is hydrodynamic (rather than acoustic) in nature and arises from a generic centrifugal instability mechanism associated with the mean recirculating vortical flow in the downstream part of the cavity. These three-dimensional instabilities are related to centrifugal instabilities reported in flows over backward-facing steps, lid-driven cavity flows, and Couette flows. Results from three-dimensional simulations of the nonlinear compressible Navier-Stokes equations are also reported. The formation of oscillating (and, in some cases, steady) spanwise structures is observed inside the cavity. The spanwise wavelength and oscillation frequency of these structures agree with the linear analysis predictions. When present, the shear-layer (Rossiter) oscillations experience a low-frequency modulation that arises from nonlinear interactions with the three-dimensional mode. These results are consistent with observations of low-frequency modulations and spanwise structures in previous experimental and numerical studies on open cavity flows.},  url      = {http://resolver.caltech.edu/CaltechETD:etd-04262007-095945}}</t>
  </si>
  <si>
    <t>Preston, A. T./Colonius, T./Brennen, C. E.</t>
  </si>
  <si>
    <t>A reduced-order model of diffusive effects on the dynamics of bubbles</t>
  </si>
  <si>
    <t>We propose a new reduced-order model for spherical bubble dynamics that accurately captures the effects of heat and mass diffusion. The objective is to reduce the full system of partial differential equations to a set of coupled ordinary differential equations that are efficient enough to implement into complex bubbly flow computations. Comparisons to computations of the full partial differential equations and of other reduced-order models are used to validate the model and establish its range of validity.</t>
  </si>
  <si>
    <t>Art. No. 123302</t>
  </si>
  <si>
    <t>https://resolver.caltech.edu/CaltechAUTHORS:PREpof07</t>
  </si>
  <si>
    <t>CTS-9979258/PO1 DK43881</t>
  </si>
  <si>
    <t>10.1063/1.2825018</t>
  </si>
  <si>
    <t>@article{9414,          author = {A. T. Preston and T. Colonius and C. E. Brennen},          volume = {19},            note = {{\copyright} 2007 American Institute of Physics. Received 29 March 2007; accepted 6 September 2007; published 19 December 2007. The authors are grateful for the support from the NSF under Grant No. CTS 9979258 and the NIH under Grant No. PO1 DK43881.},           title = {A reduced-order model of diffusive effects on the dynamics of bubbles},            year = {2007},           pages = {Art. No. 123302},       publisher = {American Institute of Physics},         journal = {Physics of Fluids},          number = {12},           month = {December},        keywords = {bubbles, diffusion, heat transfer, mass transfer, partial differential equations},        abstract = {We propose a new reduced-order model for spherical bubble dynamics that accurately captures the effects of heat and mass diffusion. The objective is to reduce the full system of partial differential equations to a set of coupled ordinary differential equations that are efficient enough to implement into complex bubbly flow computations. Comparisons to computations of the full partial differential equations and of other reduced-order models are used to validate the model and establish its range of validity.},             url = {https://resolver.caltech.edu/CaltechAUTHORS:PREpof07}}</t>
  </si>
  <si>
    <t>Freund, Jonathan B./Colonius, Tim/Evan, Andrew P.</t>
  </si>
  <si>
    <t>A Cumulative Shear Mechanism for Tissue Damage Initiation in Shock-Wave Lithotripsy</t>
  </si>
  <si>
    <t>Ultrasound in Medicine and Biology</t>
  </si>
  <si>
    <t>Evidence suggests that inertial cavitation plays an important role in the renal injury incurred during shock-wave lithotripsy. However, it is unclear how tissue damage is initiated, and significant injury typically occurs only after a sufficient dose of shock waves. Although it has been suggested that shock-induced shearing might initiate injury, estimates indicate that individual shocks do not produce sufficient shear to do so. In this paper, we hypothesize that the cumulative shear of the many shocks is damaging. This mechanism depends on whether there is sufficient time between shocks for tissue to relax to its unstrained state. We investigate the mechanism with a physics-based simulation model, wherein the basement membranes that define the tubules and vessels in the inner medulla are represented as elastic shells surrounded by viscous fluid. Material properties are estimated from in-vitro tests of renal basement membranes and documented mechanical properties of cells and extracellular gels. Estimates for the net shear deformation from a typical lithotripter shock (similar to 0.1 %) are found from a separate dynamic shock simulation. The results suggest that the larger interstitial volume (similar to 40%) near the papilla tip gives the tissue there a relaxation time comparable to clinical shock delivery rates (similar to 1 Hz), thus allowing shear to accumulate. Away from the papilla tip, where the interstitial volume is smaller (similar to 20%), the model tissue relaxes completely before the next shock would be delivered. Implications of the model are that slower delivery rates and broader focal zones should both decrease injury, consistent with some recent observations.</t>
  </si>
  <si>
    <t>1495-1503</t>
  </si>
  <si>
    <t>https://resolver.caltech.edu/CaltechAUTHORS:20190718-165125075</t>
  </si>
  <si>
    <t>PO1-DK043881</t>
  </si>
  <si>
    <t>10.1016/j.ultrasmedbio.2007.03.001</t>
  </si>
  <si>
    <t>0301-5629</t>
  </si>
  <si>
    <t>@article{97246,           month = {September},          number = {9},       publisher = {Elsevier},         journal = {Ultrasound in Medicine and Biology},           pages = {1495--1503},           title = {A Cumulative Shear Mechanism for Tissue Damage Initiation in Shock-Wave Lithotripsy},            year = {2007},            note = {{\copyright} 2007 World Federation for Ultrasound in Medicine \&amp; Biology. Published by Elsevier Inc. Received 6 January 2007; revised 15 February 2007; in final form 5 March 2007. We are grateful to J. McAteer for comments on a draft of this paper. Portions of this work were supported by NIH grant PO1-DK043881.},          volume = {33},          author = {Jonathan B. Freund and Tim Colonius and Andrew P. Evan},        abstract = {Evidence suggests that inertial cavitation plays an important role in the renal injury incurred during shock-wave lithotripsy. However, it is unclear how tissue damage is initiated, and significant injury typically occurs only after a sufficient dose of shock waves. Although it has been suggested that shock-induced shearing might initiate injury, estimates indicate that individual shocks do not produce sufficient shear to do so. In this paper, we hypothesize that the cumulative shear of the many shocks is damaging. This mechanism depends on whether there is sufficient time between shocks for tissue to relax to its unstrained state. We investigate the mechanism with a physics-based simulation model, wherein the basement membranes that define the tubules and vessels in the inner medulla are represented as elastic shells surrounded by viscous fluid. Material properties are estimated from in-vitro tests of renal basement membranes and documented mechanical properties of cells and extracellular gels. Estimates for the net shear deformation from a typical lithotripter shock (similar to 0.1 \%) are found from a separate dynamic shock simulation. The results suggest that the larger interstitial volume (similar to 40\%) near the papilla tip gives the tissue there a relaxation time comparable to clinical shock delivery rates (similar to 1 Hz), thus allowing shear to accumulate. Away from the papilla tip, where the interstitial volume is smaller (similar to 20\%), the model tissue relaxes completely before the next shock would be delivered. Implications of the model are that slower delivery rates and broader focal zones should both decrease injury, consistent with some recent observations.},             url = {https://resolver.caltech.edu/CaltechAUTHORS:20190718-165125075},        keywords = {Shock-wave lithotripsy; Renal injury; Tissue damage; Numerical simulation}}</t>
  </si>
  <si>
    <t>The Immersed Boundary Method: A Projection Approach</t>
  </si>
  <si>
    <t>A new formulation of the immersed boundary method with a structure algebraically identical to the traditional fractional step method is presented for incompressible flow over bodies with prescribed surface motion. Like previous methods, a boundary force is applied at the immersed surface to satisfy the no-slip constraint. This extra constraint can be added to the incompressible Navier–Stokes equations by introducing regularization and interpolation operators. The current method gives prominence to the role of the boundary force acting as a Lagrange multiplier to satisfy the no-slip condition. This role is analogous to the effect of pressure on the momentum equation to satisfy the divergence-free constraint. The current immersed boundary method removes slip and non-divergence-free components of the velocity field through a projection. The boundary force is determined implicitly without any constitutive relations allowing the present formulation to use larger CFL numbers compared to some past methods. Symmetry and positive-definiteness of the system are preserved such that the conjugate gradient method can be used to solve for the flow field. Examples show that the current formulation achieves second-order temporal accuracy and better than first-order spatial accuracy in L2-norms for one- and two-dimensional test problems. Results from two-dimensional simulations of flows over stationary and moving cylinders are in good agreement with those from previous experimental and numerical studies.</t>
  </si>
  <si>
    <t>2118-2137</t>
  </si>
  <si>
    <t>https://resolver.caltech.edu/CaltechAUTHORS:20190718-165128384</t>
  </si>
  <si>
    <t>10.1016/j.jcp.2007.03.005</t>
  </si>
  <si>
    <t>@article{97279,           month = {August},          number = {2},       publisher = {Elsevier},         journal = {Journal of Computational Physics},           pages = {2118--2137},            year = {2007},           title = {The Immersed Boundary Method: A Projection Approach},            note = {{\copyright} 2007 Elsevier. Received 11 April 2006; received in revised form 11 December 2006; accepted 12 March 2007; available online 19 March 2007. The authors thank Prof. Blair Perot for the enlightening discussions on the fractional step method. This work was supported by the United States Air Force Office of Scientific Research (AFOSR/MURI FA9550-05-1-0369).},          volume = {225},          author = {Kunihiko Taira and Tim Colonius},        abstract = {A new formulation of the immersed boundary method with a structure algebraically identical to the traditional fractional step method is presented for incompressible flow over bodies with prescribed surface motion. Like previous methods, a boundary force is applied at the immersed surface to satisfy the no-slip constraint. This extra constraint can be added to the incompressible Navier?Stokes equations by introducing regularization and interpolation operators. The current method gives prominence to the role of the boundary force acting as a Lagrange multiplier to satisfy the no-slip condition. This role is analogous to the effect of pressure on the momentum equation to satisfy the divergence-free constraint. The current immersed boundary method removes slip and non-divergence-free components of the velocity field through a projection. The boundary force is determined implicitly without any constitutive relations allowing the present formulation to use larger CFL numbers compared to some past methods. Symmetry and positive-definiteness of the system are preserved such that the conjugate gradient method can be used to solve for the flow field. Examples show that the current formulation achieves second-order temporal accuracy and better than first-order spatial accuracy in L2-norms for one- and two-dimensional test problems. Results from two-dimensional simulations of flows over stationary and moving cylinders are in good agreement with those from previous experimental and numerical studies.},             url = {https://resolver.caltech.edu/CaltechAUTHORS:20190718-165128384},        keywords = {Incompressible viscous flow, Projection method, Immersed boundary method, Finite-volume method, Fractional step method, Staggered grid}}</t>
  </si>
  <si>
    <t>Direct Numerical Simulations of Three-Dimensional Cavity Flows</t>
  </si>
  <si>
    <t>Three-dimensional direct numerical simulations of the full compressible Navier–Stokes equations are performed for cavities that are homogeneous in the spanwise direction. The formation of oscillating spanwise structures is observed inside the cavity. We show that this 3D instability arises from a generic centrifugal instability mechanism associated with the mean recirculating vortical flow in the downstream part of the cavity. In general, the three-dimensional mode has a spanwise wavelength of approximately 1 cavity depth and oscillates with a frequency about an order-of-magnitude lower than 2D Rossiter (flow/acoustics) instabilities. The 3D mode properties are in excellent agreement with predictions from our previous linear stability analysis. When present, the shear-layer (Rossiter) oscillations experience a low-frequency modulation that arises from nonlinear interactions with the three-dimensional mode. We connect these results with the observation of low-frequency modulations and spanwise structures in previous experimental and numerical studies on open cavity flows. Preliminary results on the connections between the 3D centrifugal instabilities and the presence/suppression of the wake mode are also presented.</t>
  </si>
  <si>
    <t>https://resolver.caltech.edu/CaltechAUTHORS:20190718-165126239</t>
  </si>
  <si>
    <t>10.2514/6.2007-3405</t>
  </si>
  <si>
    <t>@inproceedings{97259,          author = {Guillaume A. Br{\`e}s and Tim Colonius},            note = {{\copyright} 2007 by G. A. Br{\`e}s \&amp; T. Colonius. Published by the American Institute of Aeronautics and Astronautics, Inc., with permission. Published Online: 4 Nov 2012. This work was supported by AFOSR under grant F49620-02-1-0362. Computer time was provided in part by the Department of Defense High Performance Computing Centers. Part of this work was done in collaboration with Pr. V. Theofilis from the School of Aeronautics, Universidad Politecnica de Madrid.},           title = {Direct Numerical Simulations of Three-Dimensional Cavity Flows},            year = {2007},       publisher = {American Institute of Aeronautics and Astronautics},       booktitle = {13th AIAA/CEAS Aeroacoustics Conference (28th AIAA Aeroacoustics Conference)},           month = {May},        keywords = {Aeroacoustics},             url = {https://resolver.caltech.edu/CaltechAUTHORS:20190718-165126239},        abstract = {Three-dimensional direct numerical simulations of the full compressible Navier?Stokes equations are performed for cavities that are homogeneous in the spanwise direction. The formation of oscillating spanwise structures is observed inside the cavity. We show that this 3D instability arises from a generic centrifugal instability mechanism associated with the mean recirculating vortical flow in the downstream part of the cavity. In general, the three-dimensional mode has a spanwise wavelength of approximately 1 cavity depth and oscillates with a frequency about an order-of-magnitude lower than 2D Rossiter (flow/acoustics) instabilities. The 3D mode properties are in excellent agreement with predictions from our previous linear stability analysis. When present, the shear-layer (Rossiter) oscillations experience a low-frequency modulation that arises from nonlinear interactions with the three-dimensional mode. We connect these results with the observation of low-frequency modulations and spanwise structures in previous experimental and numerical studies on open cavity flows. Preliminary results on the connections between the 3D centrifugal instabilities and the presence/suppression of the wake mode are also presented.}}</t>
  </si>
  <si>
    <t>Spatial Stability Analysis of Chevron Jet Profiles</t>
  </si>
  <si>
    <t>We investigate the linear stability characteristics of mean flows produced by round, and chevron nozzles. We derive a Rayleigh equation for the chevron profile, which allows the  fast solution of the chevron stability problem. Using PIV and RANS data, we compute the stability characteristics of various chevron/round nozzles. We find there are two main  differences between the chevron and round jet: chevron jet growth rates are highly suppressed and peak growth rates shifted to lower frequencies, and phase speeds are somewhat  increased. Some preliminary implications on sound generation are discussed. We compare our instability wave results to microphone measurements taken with a phased hydrodynamic array. Our results indicate that the hydrodynamic pressure field of both round, and  chevron jets is consistent with that of the instability modes of the turbulent, spreading mean flow.</t>
  </si>
  <si>
    <t>https://resolver.caltech.edu/CaltechAUTHORS:20190214-081956579</t>
  </si>
  <si>
    <t>Ohio Aerospace Institute</t>
  </si>
  <si>
    <t>10.2514/6.2007-3599</t>
  </si>
  <si>
    <t>@incollection{92920,          author = {Kristjan Gudmundsson and Tim Colonius},            note = {{\copyright} 2007 by Kristjan Gudmundsson and Tim Colonius. Published by the American Institute of Aeronautics and Astronautics, Inc., with permission. The authors acknowledge the support of an AeroAcoustics Research Consortium (AARC) grant from the Ohio Aerospace Institute (OAI). We would like to express great appreciation to Dr. James Bridges and colleagues at the NASA Glenn Research Center for collecting and providing us with their data, and to the Thaerocomp Technical Corp. for performing RANS computations on the SMC001 nozzle. In addition, we would like to thank Dr. Cyrille Breard for pointing out an error in an earlier formulation of Eqn. (2).},         address = {Reston, VA},            year = {2007},           title = {Spatial Stability Analysis of Chevron Jet Profiles},           pages = {1--14},       publisher = {American Institute of Aeronautics and Astronautics},       booktitle = {13th AIAA/CEAS Aeroacoustics Conference (28th AIAA Aeroacoustics Conference)},           month = {May},        abstract = {We investigate the linear stability characteristics of mean flows produced by round, and chevron nozzles. We derive a Rayleigh equation for the chevron profile, which allows thefast solution of the chevron stability problem. Using PIV and RANS data, we compute the stability characteristics of various chevron/round nozzles. We find there are two maindifferences between the chevron and round jet: chevron jet growth rates are highly suppressed and peak growth rates shifted to lower frequencies, and phase speeds are somewhatincreased. Some preliminary implications on sound generation are discussed. We compare our instability wave results to microphone measurements taken with a phased hydrodynamic array. Our results indicate that the hydrodynamic pressure field of both round, andchevron jets is consistent with that of the instability modes of the turbulent, spreading mean flow.},             url = {https://resolver.caltech.edu/CaltechAUTHORS:20190214-081956579}}</t>
  </si>
  <si>
    <t>Numerical study of the collapse of a bubble subjected to a lithotripter pulse</t>
  </si>
  <si>
    <t>The collapse of a bubble subjected to a lithotripter pulse is studied numerically. The goal is to record the pressure exerted along the stone, as a measure of potential stone damage. It is found that the pressure due to buble collapse is much larger than that of the lithotripter pulse. Furthermore, the pressure greatly depends on the geometry of the problem (initial stand-off distance and bubble size) and on the properties of the pulse (amplitude and width).</t>
  </si>
  <si>
    <t>360-363</t>
  </si>
  <si>
    <t>https://resolver.caltech.edu/CaltechAUTHORS:20100923-144204048</t>
  </si>
  <si>
    <t>POl DK043881</t>
  </si>
  <si>
    <t>10.1063/1.2723596</t>
  </si>
  <si>
    <t>@incollection{20108,          series = {AIP Conference Proceedings},       publisher = {American Institute of Physics},           pages = {360--363},           month = {April},          number = {900},       booktitle = {Renal stone disease},          editor = {Andrew P. Evan and James E. Lingemen and James C., Jr. Williams},          author = {Eric Johnsen and Tim Colonius},           title = {Numerical study of the collapse of a bubble subjected to a lithotripter pulse},            year = {2007},         address = {Melville, NY},            note = {{\copyright} 2007 American Institute of Physics. Issue Date: 5 April 2007. This work was supported by NIH grant POl DK043881.},             url = {https://resolver.caltech.edu/CaltechAUTHORS:20100923-144204048},        abstract = {The collapse of a bubble subjected to a lithotripter pulse is studied numerically. The goal is to record the pressure exerted along the stone, as a measure of potential stone damage. It is found that the pressure due to buble collapse is much larger than that of the lithotripter pulse. Furthermore, the pressure greatly depends on the geometry of the problem (initial stand-off distance and bubble size) and on the properties of the pulse (amplitude and width).}}</t>
  </si>
  <si>
    <t>Williams, D./Doshi, S./Collins, J./Colonius, T.</t>
  </si>
  <si>
    <t>Control of the Spanwise Distribution of Circulation on NACA 0012 and Flat Plate Wings</t>
  </si>
  <si>
    <t>Open-loop active flow control is used to modify the spanwise distribution of circulation around an NACA 0012 and flat plate wing. The leading edge on both airfoils and tip regions of the NACA airfoil contain spatially localized actuators that can be independently controlled in terms of amplitude and frequency, allowing the spanwise distribution of circulation to be modified. Different orientations of the pulsed-blowing actuators were used to provide upstream, downstream, in-line with the flow, and outward span components of actuation. The actuation effectiveness was documented using force balance measurements of the lift and drag, smoke-wire visualization, surface pressure measurements and PIV velocity field measurements. Actuation with an upstream component is shown to be far more effective in reducing the separated region than actuation in the streamwise direction. Initial measurements of the change in circulation on the suction surface of the airfoil indicate that spatially localized forcing produces global changes over the wing, primarily associated with the reduction in size of the separated flow region.</t>
  </si>
  <si>
    <t>https://resolver.caltech.edu/CaltechAUTHORS:20190718-165126500</t>
  </si>
  <si>
    <t>10.2514/6.2007-1121</t>
  </si>
  <si>
    <t>@inproceedings{97262,          author = {D. Williams and S. Doshi and J. Collins and T. Colonius},            note = {{\copyright} 2007 by David R. Williams. Published by the American Institute of Aeronautics and Astronautics, Inc., with permission. Published Online: 18 Jun 2012. The support for this work by the U.S. Air Force Office of Scientific Research MURI (FA9550-05-1-0369) with program manager Dr. Fariba Fahroo is gratefully acknowledged. We are also appreciative of the assistance of Crystal Lybolt with support from the Illinois NASA Space Grant Consortium.},            year = {2007},           title = {Control of the Spanwise Distribution of Circulation on NACA 0012 and Flat Plate Wings},       publisher = {American Institute of Aeronautics and Astronautics},       booktitle = {45th AIAA Aerospace Sciences Meeting and Exhibit},           month = {January},        abstract = {Open-loop active flow control is used to modify the spanwise distribution of circulation around an NACA 0012 and flat plate wing. The leading edge on both airfoils and tip regions of the NACA airfoil contain spatially localized actuators that can be independently controlled in terms of amplitude and frequency, allowing the spanwise distribution of circulation to be modified. Different orientations of the pulsed-blowing actuators were used to provide upstream, downstream, in-line with the flow, and outward span components of actuation. The actuation effectiveness was documented using force balance measurements of the lift and drag, smoke-wire visualization, surface pressure measurements and PIV velocity field measurements. Actuation with an upstream component is shown to be far more effective in reducing the separated region than actuation in the streamwise direction. Initial measurements of the change in circulation on the suction surface of the airfoil indicate that spatially localized forcing produces global changes over the wing, primarily associated with the reduction in size of the separated flow region.},             url = {https://resolver.caltech.edu/CaltechAUTHORS:20190718-165126500},        keywords = {Aerospace Systems, Operations and Life Cycle}}</t>
  </si>
  <si>
    <t>Ahuja, Sunil/Rowley, Clarence W./Kevrekidis, Ioannis G./Wei, Mingjun/Colonius, Tim/Tadmor, Gilead</t>
  </si>
  <si>
    <t>Low-Dimensional Models for Control of Leading-Edge Vortices: Equilibria and Linearized Models</t>
  </si>
  <si>
    <t>When an airfoil is pitched up rapidly, a dynamic stall vortex forms at the leading edge and produces high transient lift before shedding and stall occur. The aim of this work is to develop low-dimensional models of the dynamics of these leading-edge vortices, which may be used to develop feedback laws to stabilize these vortices using closed-loop control, and maintain high lift. We first perform a numerical study of the two-dimensional incompressible flow past an airfoil at varying angles of attack, finding steady states using a timestepper-based Newton/GMRES scheme, and dominant eigenvectors using ARPACK. These steady states may be either stable or unstable; we develop models linearized about the stable steady states using a method called Balanced Proper Orthogonal Decomposition, an approximation of balanced truncation that is tractable for large systems. The balanced POD models dramatically outperform models using the standard POD/Galerkin procedure, and are used to develop observers that reconstruct the flow state from a single surface pressure measurement.</t>
  </si>
  <si>
    <t>https://resolver.caltech.edu/CaltechAUTHORS:20190718-165125547</t>
  </si>
  <si>
    <t>FA9550-05-1-0369/FA9550-06-1-0371</t>
  </si>
  <si>
    <t>10.2514/6.2007-709</t>
  </si>
  <si>
    <t>@inproceedings{97251,       publisher = {American Institute of Aeronautics and Astronautics},       booktitle = {45th AIAA Aerospace Sciences Meeting and Exhibit},           month = {January},          author = {Sunil Ahuja and Clarence W. Rowley and Ioannis G. Kevrekidis and Mingjun Wei and Tim Colonius and Gilead Tadmor},            note = {{\copyright} 2007 by the authors. Published by the American Institute of Aeronautics and Astronautics, Inc. with permission. Published Online: 18 Jun 2012. We gratefully acknowledge Sam Taira for help with the immersed boundary simulations, and Liang Qiao for help with timestepper based analysis of steady states. This research was supported by AFOSR, grants FA9550-05-1-0369 and FA9550-06-1-0371.},            year = {2007},           title = {Low-Dimensional Models for Control of Leading-Edge Vortices: Equilibria and Linearized Models},        keywords = {Aerospace Systems, Operations and Life Cycle},             url = {https://resolver.caltech.edu/CaltechAUTHORS:20190718-165125547},        abstract = {When an airfoil is pitched up rapidly, a dynamic stall vortex forms at the leading edge and produces high transient lift before shedding and stall occur. The aim of this work is to develop low-dimensional models of the dynamics of these leading-edge vortices, which may be used to develop feedback laws to stabilize these vortices using closed-loop control, and maintain high lift. We first perform a numerical study of the two-dimensional incompressible flow past an airfoil at varying angles of attack, finding steady states using a timestepper-based Newton/GMRES scheme, and dominant eigenvectors using ARPACK. These steady states may be either stable or unstable; we develop models linearized about the stable steady states using a method called Balanced Proper Orthogonal Decomposition, an approximation of balanced truncation that is tractable for large systems. The balanced POD models dramatically outperform models using the standard POD/Galerkin procedure, and are used to develop observers that reconstruct the flow state from a single surface pressure measurement.}}</t>
  </si>
  <si>
    <t>Three-Dimensional Linear Stability Analysis of Cavity Flows</t>
  </si>
  <si>
    <t>Numerical Simulations of the two- and three-dimensional linearized Navier–Stokes equations are performed to investigate instabilities of open cavity flows that are homogeneous in the spanwise direction. First, the onset of two-dimensional cavity instability is characterized over a range of Mach numbers, Reynolds numbers and cavity aspect ratios. The resulting oscillations are consistent with the typical Rossiter flow/acoustic resonant modes. We then identify the presence of three-dimensional instabilities of the two-dimensional basic flow and study their dependence on the parameter space. In general, the most amplified three-dimensional mode has a spanwise wavelength scaling with the cavity depth, and a frequency typically an order-of-magnitude smaller than two-dimensional Rossiter modes. The instability appears to arise from a generic centrifugal instability mechanism associated with a large vortex in the two-dimensional basic flow that occupies the downstream portion within the cavity.</t>
  </si>
  <si>
    <t>https://resolver.caltech.edu/CaltechAUTHORS:20190718-165126320</t>
  </si>
  <si>
    <t>10.2514/6.2007-1126</t>
  </si>
  <si>
    <t>@inproceedings{97260,          author = {Guillaume A. Br{\`e}s and Tim Colonius},            note = {{\copyright} 2007 by G.A. Br{\`e}s \&amp; T. Colonius. Published by the American Institute of Aeronautics and Astronautics, Inc., with permission. Published Online: 18 Jun 2012. This work was supported by AFOSR under grant F49620-02-1-0362. Computer time was provided in part by the Department of Defense High Performance Computing Centers. Part of this work was done in collaboration with Pr. V. Theofilis from the School of Aeronautics, Universidad Politecnica de Madrid.},            year = {2007},           title = {Three-Dimensional Linear Stability Analysis of Cavity Flows},       publisher = {American Institute of Aeronautics and Astronautics},       booktitle = {45th AIAA Aerospace Sciences Meeting and Exhibit},           month = {January},             url = {https://resolver.caltech.edu/CaltechAUTHORS:20190718-165126320},        abstract = {Numerical Simulations of the two- and three-dimensional linearized Navier?Stokes equations are performed to investigate instabilities of open cavity flows that are homogeneous in the spanwise direction. First, the onset of two-dimensional cavity instability is characterized over a range of Mach numbers, Reynolds numbers and cavity aspect ratios. The resulting oscillations are consistent with the typical Rossiter flow/acoustic resonant modes. We then identify the presence of three-dimensional instabilities of the two-dimensional basic flow and study their dependence on the parameter space. In general, the most amplified three-dimensional mode has a spanwise wavelength scaling with the cavity depth, and a frequency typically an order-of-magnitude smaller than two-dimensional Rossiter modes. The instability appears to arise from a generic centrifugal instability mechanism associated with a large vortex in the two-dimensional basic flow that occupies the downstream portion within the cavity.},        keywords = {Aerospace Systems, Operations and Life Cycle}}</t>
  </si>
  <si>
    <t>Taira, Kunihiko/Dickson, William B./Colonius, Tim/Dickinson, Michael H./Rowley, Clarence W.</t>
  </si>
  <si>
    <t>Unsteadiness in Flow over a Flat Plate at Angle-of-Attack at Low Reynolds Numbers</t>
  </si>
  <si>
    <t>Flow over an impulsively started low-aspect-ratio flat plate at angle-of-attack is investigated for a Reynolds number of 300. Numerical simulations, validated by a companion experiment, are performed to study the influence of aspect ratio, angle of attack, and planform geometry on the interaction of the leading-edge and tip vortices and resulting lift and drag coefficients. Aspect ratio is found to significantly influence the wake pattern and the force experienced by the plate. For large aspect ratio plates, leading-edge vortices evolved into hairpin vortices that eventually detached from the plate, interacting with the tip vortices in a complex manner. Separation of the leading-edge vortex is delayed to some extent by having convective transport of the spanwise vorticity as observed in flow over elliptic, semicircular, and delta-shaped planforms. The time at which lift achieves its maximum is observed to be fairly constant over different aspect ratios, angles of attack, and planform geometries during the initial transient. Preliminary results are also presented for flow over plates with steady actuation near the leading edge.</t>
  </si>
  <si>
    <t>https://resolver.caltech.edu/CaltechAUTHORS:20190718-165127033</t>
  </si>
  <si>
    <t>10.2514/6.2007-710</t>
  </si>
  <si>
    <t>@inproceedings{97268,          author = {Kunihiko Taira and William B. Dickson and Tim Colonius and Michael H. Dickinson and Clarence W. Rowley},           title = {Unsteadiness in Flow over a Flat Plate at Angle-of-Attack at Low Reynolds Numbers},            year = {2007},            note = {{\copyright} 2007 by the authors. Published by the American Institute of Aeronautics and Astronautics, Inc., with permission. Published Online: 18 Jun 2012. Work supported by a Multidisciplinary Research Initiative from the United States Air Force Office of Scientific Research (FA9550-05-1-0369, Program Manager: Dr. Fariba Fahroo).},       publisher = {American Institute of Aeronautics and Astronautics},           month = {January},       booktitle = {45th AIAA Aerospace Sciences Meeting and Exhibit},             url = {https://resolver.caltech.edu/CaltechAUTHORS:20190718-165127033},        abstract = {Flow over an impulsively started low-aspect-ratio flat plate at angle-of-attack is investigated for a Reynolds number of 300. Numerical simulations, validated by a companion experiment, are performed to study the influence of aspect ratio, angle of attack, and planform geometry on the interaction of the leading-edge and tip vortices and resulting lift and drag coefficients. Aspect ratio is found to significantly influence the wake pattern and the force experienced by the plate. For large aspect ratio plates, leading-edge vortices evolved into hairpin vortices that eventually detached from the plate, interacting with the tip vortices in a complex manner. Separation of the leading-edge vortex is delayed to some extent by having convective transport of the spanwise vorticity as observed in flow over elliptic, semicircular, and delta-shaped planforms. The time at which lift achieves its maximum is observed to be fairly constant over different aspect ratios, angles of attack, and planform geometries during the initial transient. Preliminary results are also presented for flow over plates with steady actuation near the leading edge.},        keywords = {Aerospace Systems, Operations and Life Cycle}}</t>
  </si>
  <si>
    <t>Implementation of WENO Schemes in Compressible Multicomponent Flow Problems</t>
  </si>
  <si>
    <t>High-order accurate shock-capturing schemes are capable of properly resolving discontinuities with correct wave speeds in single-fluid Riemann problems. However, when different fluids are present, oscillations develop at interfaces. A class of existing interface-capturing methods that suppress these oscillations is based on first- and second-order accurate reconstructions with Roe solvers. In this paper, we extend these methods to high-order accurate WENO schemes and the HLLC approximate Riemann solver. In particular, we show that a finite volume formulation where the appropriately averaged primitive variables are reconstructed leads to the oscillation-free advection of an isolated interface. Furthermore, numerical experiments show no spurious oscillations for problems where shockwaves and interfaces interact. We solve the Euler equations supplemented by a stiffened equation of state to model flows of gas and liquid components. Our method is high-order accurate, quasi-conservative, shock-capturing and interface-capturing; these properties are additionally verified by considering one-dimensional multicomponent Riemann problems and a two-dimensional shock–bubble interaction.</t>
  </si>
  <si>
    <t>715-732</t>
  </si>
  <si>
    <t>https://resolver.caltech.edu/CaltechAUTHORS:20190718-165128280</t>
  </si>
  <si>
    <t>PO1 DK043881</t>
  </si>
  <si>
    <t>10.1016/j.jcp.2006.04.018</t>
  </si>
  <si>
    <t>@article{97278,           pages = {715--732},         journal = {Journal of Computational Physics},       publisher = {Elsevier},          number = {2},           month = {December},          author = {Eric Johnsen and Tim Colonius},            note = {{\copyright} 2006 Elsevier. Received 29 July 2005; received in revised form 7 April 2006; accepted 12 April 2006; available online 21 June 2006. The authors wish to thank Randall LeVeque and Ralf Deiterding for helpful conversations. This work was supported by NIH Grant PO1 DK043881.},          volume = {219},            year = {2006},           title = {Implementation of WENO Schemes in Compressible Multicomponent Flow Problems},             url = {https://resolver.caltech.edu/CaltechAUTHORS:20190718-165128280},        abstract = {High-order accurate shock-capturing schemes are capable of properly resolving discontinuities with correct wave speeds in single-fluid Riemann problems. However, when different fluids are present, oscillations develop at interfaces. A class of existing interface-capturing methods that suppress these oscillations is based on first- and second-order accurate reconstructions with Roe solvers. In this paper, we extend these methods to high-order accurate WENO schemes and the HLLC approximate Riemann solver. In particular, we show that a finite volume formulation where the appropriately averaged primitive variables are reconstructed leads to the oscillation-free advection of an isolated interface. Furthermore, numerical experiments show no spurious oscillations for problems where shockwaves and interfaces interact. We solve the Euler equations supplemented by a stiffened equation of state to model flows of gas and liquid components. Our method is high-order accurate, quasi-conservative, shock-capturing and interface-capturing; these properties are additionally verified by considering one-dimensional multicomponent Riemann problems and a two-dimensional shock?bubble interaction.},        keywords = {Multicomponent flows, WENO, HLLC solver,Interface capturing, Interface oscillations, Shock?bubble interaction}}</t>
  </si>
  <si>
    <t>Numerical Study of the Collapse of a Bubble Subjected to a Lithotripter Pulse</t>
  </si>
  <si>
    <t>The Journal of the Acoustical Society of America</t>
  </si>
  <si>
    <t>In shock wave lithotripsy, the combined effect of focused shock waves and cavitation pulverizes kidney stones. Although cavitation has been shown to play an important role in the stone comminution process, the underlying mechanism has yet to be fully understood. The goal of the present study is to quantify the potential damage caused by the collapse of a single bubble near a solid surface. Using a high‐order accurate quasiconservative, shock‐ and interface‐capturing scheme [E. Johnsen and T. Colonius, J. Comput. Phys., in press (2006)], the response of an air bubble subjected to a lithotripter pulse is considered. In particular, quantities important in cavitation erosion, such as wall stresses and reentrant jet velocity, are measured as functions of the properties of the pulse (amplitude, wavelength) and the geometry of the problem (stand‐off distance from the wall, presence of neighboring bubbles). Preliminary two‐dimensional results for a ‘‘cylindrical bubble’’ show that a large water‐hammer pressure is measured along the wall. This pressure increases for smaller stand‐off distances and longer wavelengths. Further results for spherical bubbles will be presented at the meeting.</t>
  </si>
  <si>
    <t>3065-3065</t>
  </si>
  <si>
    <t>https://resolver.caltech.edu/CaltechAUTHORS:20190718-165128473</t>
  </si>
  <si>
    <t>10.1121/1.4787344</t>
  </si>
  <si>
    <t>@inproceedings{97280,         journal = {The Journal of the Acoustical Society of America},           pages = {3065--3065},           month = {November},          number = {5},       booktitle = {Fourth Joint Meeting: ASA and ASJ},          author = {Eric Johnsen and Tim Colonius},            year = {2006},           title = {Numerical Study of the Collapse of a Bubble Subjected to a Lithotripter Pulse},            note = {{\copyright} 2006 Acoustical Society of America. Published Online: 24 October 2006. This work was supported by NIH Grant PO1 DK043881.},          volume = {120},        keywords = {Organs; Shock waves; Reentrant; Medical diagnosis},        abstract = {In shock wave lithotripsy, the combined effect of focused shock waves and cavitation pulverizes kidney stones. Although cavitation has been shown to play an important role in the stone comminution process, the underlying mechanism has yet to be fully understood. The goal of the present study is to quantify the potential damage caused by the collapse of a single bubble near a solid surface. Using a high?order accurate quasiconservative, shock? and interface?capturing scheme [E. Johnsen and T. Colonius, J. Comput. Phys., in press (2006)], the response of an air bubble subjected to a lithotripter pulse is considered. In particular, quantities important in cavitation erosion, such as wall stresses and reentrant jet velocity, are measured as functions of the properties of the pulse (amplitude, wavelength) and the geometry of the problem (stand?off distance from the wall, presence of neighboring bubbles). Preliminary two?dimensional results for a ??cylindrical bubble?? show that a large water?hammer pressure is measured along the wall. This pressure increases for smaller stand?off distances and longer wavelengths. Further results for spherical bubbles will be presented at the meeting.},             url = {https://resolver.caltech.edu/CaltechAUTHORS:20190718-165128473}}</t>
  </si>
  <si>
    <t>Suzuki, Takao/Colonius, Tim</t>
  </si>
  <si>
    <t>Instability waves in a subsonic round jet detected using a near-field phased microphone array</t>
  </si>
  <si>
    <t>We propose a diagnostic technique to detect instability waves in a subsonic round jet using a phased microphone array. The detection algorithm is analogous to the beam-forming technique, which is typically used with a far-field microphone array to localize noise sources. By replacing the reference solutions used in the conventional beam-forming with eigenfunctions from linear stability analysis, the amplitudes of instability waves in the axisymmetric and first two azimuthal modes are inferred. Experimental measurements with p@article image velocimetry and a database from direct numerical simulation are incorporated to design a conical array that is placed just outside the mixing layer near the nozzle exit. The proposed diagnostic technique is tested in experiments by checking for consistency of the radial decay, streamwise evolution and phase correlation of hydrodynamic pressure. The results demonstrate that in a statistical sense, the pressure field is consistent with instability waves evolving in the turbulent mean flow from the nozzle exit to the end of the potential core, particularly near the most amplified frequency of each azimuthal mode. We apply this technique to study the effects of jet Mach number and temperature ratio on the azimuthal mode balance and evolution of instability waves. We also compare the results from the beam-forming algorithm with the proper orthogonal decomposition and discuss some implications for jet noise.</t>
  </si>
  <si>
    <t>197-226</t>
  </si>
  <si>
    <t>https://resolver.caltech.edu/CaltechAUTHORS:SUZjfm06b</t>
  </si>
  <si>
    <t>10.1017/S0022112006001613</t>
  </si>
  <si>
    <t>@article{6100,           title = {Instability waves in a subsonic round jet detected using a near-field phased microphone array},            year = {2006},            note = {{\copyright} 2006 Cambridge University Press. Reprinted with permission. (Received 11 January 2005 and in revised form 21 March 2006) The authors acknowledge the support of an AeroAcoustics Research Consortium (AARC) grant from the Ohio Aerospace Institute (OAI). We would like to express our deepest appreciation to Drs J. Bridges, S.-S. Lee and their colleagues at NASA Glenn Research Centre for conducting the experiments and fruitful discussions. We would also like to thank Professor J. Freund for the DNS database and Drs S. Narayanan, R. Reba and R. Schlinker for technical discussions regarding jet noise experiments, as well as Professor P. Huerre for useful discussion.},          volume = {565},          author = {Takao Suzuki and Tim Colonius},           month = {October},         journal = {Journal of Fluid Mechanics},       publisher = {Cambridge University Press},           pages = {197--226},             url = {https://resolver.caltech.edu/CaltechAUTHORS:SUZjfm06b},        abstract = {We propose a diagnostic technique to detect instability waves in a subsonic round jet using a phased microphone array. The detection algorithm is analogous to the beam-forming technique, which is typically used with a far-field microphone array to localize noise sources. By replacing the reference solutions used in the conventional beam-forming with eigenfunctions from linear stability analysis, the amplitudes of instability waves in the axisymmetric and first two azimuthal modes are inferred. Experimental measurements with p@article image velocimetry and a database from direct numerical simulation are incorporated to design a conical array that is placed just outside the mixing layer near the nozzle exit. The proposed diagnostic technique is tested in experiments by checking for consistency of the radial decay, streamwise evolution and phase correlation of hydrodynamic pressure. The results demonstrate that in a statistical sense, the pressure field is consistent with instability waves evolving in the turbulent mean flow from the nozzle exit to the end of the potential core, particularly near the most amplified frequency of each azimuthal mode. We apply this technique to study the effects of jet Mach number and temperature ratio on the azimuthal mode balance and evolution of instability waves. We also compare the results from the beam-forming algorithm with the proper orthogonal decomposition and discuss some implications for jet noise.}}</t>
  </si>
  <si>
    <t>Compressible Multicomponent Flow Calculations and Shock-Bubble Interaction</t>
  </si>
  <si>
    <t>We report on the development of a numerical method to simulate two-dimensional compressible multicomponent flows. Our scheme is shock- and interface-capturing, quasi-conservative and high-order accurate. We validate it for two-dimensional problems including shock-bubble interactions and examine the shockinduced asymetric collapse of a cylindrical gas bubble in water, where wave strengths and pulse durations are chosen to model conditions relevant to shockwave lithotripsy. In particular, we determine how the pressure at the surface of a nearby wall depends on the various properties of the pulse and on the geometry. We also describe the extension of the method to axisymmetric geometry and show preliminary results.</t>
  </si>
  <si>
    <t>Maritime Research Institute Netherlands</t>
  </si>
  <si>
    <t>https://resolver.caltech.edu/CaltechAUTHORS:20190718-165125634</t>
  </si>
  <si>
    <t>DK043881</t>
  </si>
  <si>
    <t>@incollection{97252,         address = {Wageningen, Netherlands},            note = {This work was supported by NIH grant PO1 DK043881.},           title = {Compressible Multicomponent Flow Calculations and Shock-Bubble Interaction},            year = {2006},          author = {Eric Johnsen and Tim Colonius},       booktitle = {Proceedings of the 6th International Symposium on Cavitation},           month = {September},       publisher = {Maritime Research Institute Netherlands},             url = {https://resolver.caltech.edu/CaltechAUTHORS:20190718-165125634},        abstract = {We report on the development of a numerical method to simulate two-dimensional compressible multicomponent flows. Our scheme is shock- and interface-capturing, quasi-conservative and high-order accurate. We validate it for two-dimensional problems including shock-bubble interactions and examine the shockinduced asymetric collapse of a cylindrical gas bubble in water, where wave strengths and pulse durations are chosen to model conditions relevant to shockwave lithotripsy. In particular, we determine how the pressure at the surface of a nearby wall depends on the various properties of the pulse and on the geometry. We also describe the extension of the method to axisymmetric geometry and show preliminary results.}}</t>
  </si>
  <si>
    <t>Linear Stability Analysis of Chevron Jet Profiles</t>
  </si>
  <si>
    <t>We investigate the linear stability characteristics of the mean velocity profiles produced by chevron nozzles. We show that chevron instability waves can be decomposed into azimuthal modes analogously to those of round jets. This facilitates a direct comparison of growth rates and mode structure between different nozzles. We find that the three nozzles used in this study share a set of modes, referred to as primary modes. In addition, we find that there exist modes unique to the chevrons nozzles, termed secondary modes. While chevron jets possess a much larger number of unstable modes, the modes with lowest azimuthal structure show strong suppression of growth rates in two different chevron jets. Some preliminary implications on sound generation are discussed.</t>
  </si>
  <si>
    <t>497-504</t>
  </si>
  <si>
    <t>https://resolver.caltech.edu/CaltechAUTHORS:20190214-074713989</t>
  </si>
  <si>
    <t>10.1115/FEDSM2006-98485</t>
  </si>
  <si>
    <t>@incollection{92915,          author = {Kristjan Gudmundsson and Tim Colonius},          volume = {2},            note = {{\copyright} 2006 by ASME. The authors acknowledge the support of an AearoAcoustics Research Consortium (AARC) grant from the Ohio Aerospace Institute (OAI). In addition, we would like to express great appreciation to Dr. James Bridges and colleagues at the NASA Glenn Research Center for collecting and providing the data used in this study. In addition, we would like to thank Dr. Takao Suzuki for useful discussions.},         address = {New York, NY},            year = {2006},           title = {Linear Stability Analysis of Chevron Jet Profiles},           pages = {497--504},       publisher = {American Society of Mechanical Engineers},       booktitle = {ASME 2006 2nd Joint U.S.-European Fluids Engineering Summer Meeting Collocated With the 14th International Conference on Nuclear Engineering},           month = {July},        abstract = {We investigate the linear stability characteristics of the mean velocity profiles produced by chevron nozzles. We show that chevron instability waves can be decomposed into azimuthal modes analogously to those of round jets. This facilitates a direct comparison of growth rates and mode structure between different nozzles. We find that the three nozzles used in this study share a set of modes, referred to as primary modes. In addition, we find that there exist modes unique to the chevrons nozzles, termed secondary modes. While chevron jets possess a much larger number of unstable modes, the modes with lowest azimuthal structure show strong suppression of growth rates in two different chevron jets. Some preliminary implications on sound generation are discussed.},             url = {https://resolver.caltech.edu/CaltechAUTHORS:20190214-074713989}}</t>
  </si>
  <si>
    <t>Bailey, Michael R./McAteer, James A./Pishchalnikov, Yuri A./Hamilton, Mark F./Colonius, Tim</t>
  </si>
  <si>
    <t>Progress in Lithotripsy Research</t>
  </si>
  <si>
    <t>Acoustics Today</t>
  </si>
  <si>
    <t>Shock wave lithotripsy (SWL) for the non-invasive treatment of kidney stones was introduced in the United States in 1984. SWL virtually eliminated the need for open surgery to remove kidney stones, and it did not take long for physicians and patients to endorse this revolutionary technology. Early reports told of the efficient removal of even the most troublesome stones without apparent complications, and SWL quickly became the "treatment modality of choice." It was not long, however, before concerned physicians began to report the occurrence of adverse effects in SWL, particularly involving vascular trauma and including cases of severe hemorrhage in the kidney and acute renal failure — significant side effects of serious consequence. Researchers quickly recognized the challenge and opportunity to determine the mechanisms of shock wave action in lithotripsy, and in 1988, the Acoustical Society of America held the first in a series of popular sessions devoted to the topic of shock waves in medicine. The goal of the inaugural session was to improve the fundamental understanding of lithotripsy — to bring better devices and treatments to patients. The goal of this paper is to report on progress in this effort.</t>
  </si>
  <si>
    <t>18-29</t>
  </si>
  <si>
    <t>https://resolver.caltech.edu/CaltechAUTHORS:20190718-165125363</t>
  </si>
  <si>
    <t>NIH/NIH/Fogarty International Research Collaboration Award/Office of Naval Research (ONR)/U.S. Civilian Research and Development Foundation (CRDF)/NIH/National Space Biomedical Research Institute</t>
  </si>
  <si>
    <t>DK43881/DK55674/SMS00402</t>
  </si>
  <si>
    <t>1557-0215</t>
  </si>
  <si>
    <t>@article{97249,           month = {April},          number = {2},         journal = {Acoustics Today},       publisher = {Acoustical Society of America},           pages = {18--29},            year = {2006},           title = {Progress in Lithotripsy Research},            note = {{\copyright} 2006 Acoustical Society of America.This work was supported by National Institutes of Health (NIH) (DK43881, DK55674, Fogarty International Research Collaboration Award (FIRCA)), Office of Naval Research International Field Office (ONRIFO), U.S. Civilian Research and Development Foundation (CRDF), and National Space Biomedical Research Institute (NSBRI) SMS00402. The National Institute of Diabetes and Digestive and Kidney Diseases has maintained lithotripsy research as a priority area for over 15 years. We thank the Center for Industrial and Medical Ultrasound and the Consortium for Shock Waves in Medicine, in particular, Prof. Oleg A. Sapozhnikov (Moscow State University), Prof. Robin O. Cleveland (Boston University), Prof. Lawrence A. Crum (University of Washington), students Adam Maxwell (University of Washington), Eric Johnsen (California Institute of Technology) and Parag Chitnis (Boston University) for data and figures presented.},          volume = {2},          author = {Michael R. Bailey and James A. McAteer and Yuri A. Pishchalnikov and Mark F. Hamilton and Tim Colonius},             url = {https://resolver.caltech.edu/CaltechAUTHORS:20190718-165125363},        abstract = {Shock wave lithotripsy (SWL) for the non-invasive treatment of kidney stones was introduced in the United States in 1984. SWL virtually eliminated the need for open surgery to remove kidney stones, and it did not take long for physicians and patients to endorse this revolutionary technology. Early reports told of the efficient removal of even the most troublesome stones without apparent complications, and SWL quickly became the "treatment modality of choice." It was not long, however, before concerned physicians began to report the occurrence of adverse effects in SWL, particularly involving vascular trauma and including cases of severe hemorrhage in the kidney and acute renal failure {--} significant side effects of serious consequence. Researchers quickly recognized the challenge and opportunity to determine the mechanisms of shock wave action in lithotripsy, and in 1988, the Acoustical Society of America held the first in a series of popular sessions devoted to the topic of shock waves in medicine. The goal of the inaugural session was to improve the fundamental understanding of lithotripsy {--} to bring better devices and treatments to patients. The goal of this paper is to report on progress in this effort.}}</t>
  </si>
  <si>
    <t>Rowley, Clarence W./Williams, David R./Colonius, Tim/Murray, Richard M./MacMynowski, Douglas G.</t>
  </si>
  <si>
    <t>Linear models for control of cavity flow oscillations</t>
  </si>
  <si>
    <t>Models for understanding and controlling oscillations in the flow past a rectangular cavity are developed. These models may be used to guide control designs, to understand performance limits of feedback, and to interpret experimental results. Traditionally, cavity oscillations are assumed to be self-sustained: no external disturbances are necessary to maintain the oscillations, and amplitudes are limited by nonlinearities. We present experimental data which suggests that in some regimes, the oscillations may not be self-sustained, but lightly damped: oscillations are sustained by external forcing, such as boundary-layer turbulence. In these regimes, linear models suffice to describe the behaviour, and the final amplitude of oscillations depends on the characteristics of the external disturbances. These linear models are particularly appropriate for describing cavities in which feedback has been used for noise suppression, as the oscillations are small and nonlinearities are less likely to be important. It is shown that increasing the gain too much in such feedback control experiments can lead to a peak-splitting phenomenon, which is explained by the linear models. Fundamental performance limits indicate that peak splitting is likely to occur for narrow-bandwidth actuators and controllers.</t>
  </si>
  <si>
    <t>317-330</t>
  </si>
  <si>
    <t>https://resolver.caltech.edu/CaltechAUTHORS:ROWjfm06</t>
  </si>
  <si>
    <t>F49620-98-1-0095/F49620-03-1-0081</t>
  </si>
  <si>
    <t>10.1017/S0022112005007299</t>
  </si>
  <si>
    <t>@article{5323,           month = {January},           pages = {317--330},       publisher = {Cambridge University Press},         journal = {Journal of Fluid Mechanics},            note = {{\copyright}2006 Cambridge University Press. Reprinted with permission. Received 21 January 2004 and in revised form 19 July 2005. Published online 11 January 2006 This work was originally presented as an AIAA conference paper (AIAA 2002-0972) at the 2002 Aerospace Sciences meeting. We would like to thank Andrzej Banaszuk for many helpful comments, and for suggesting the method for distinguishing between stable and unstable noisy systems. The theoretical work was supported by AFOSR under grants F49620-98-1-0095 and F49620-03-1-0081 with program managers Dr Thomas Beutner and Dr Sharon Heise. The experimental work was supported by AFOSR under grants F49620-98-1-0276 and F49620-03-1-0074, with program managers Dr Steve Walker and Dr John Schmisseur.},          volume = {547},           title = {Linear models for control of cavity flow oscillations},            year = {2006},          author = {Clarence W. Rowley and David R. Williams and Tim Colonius and Richard M. Murray and Douglas G. MacMynowski},             url = {https://resolver.caltech.edu/CaltechAUTHORS:ROWjfm06},        abstract = {Models for understanding and controlling oscillations in the flow past a rectangular cavity are developed. These models may be used to guide control designs, to understand performance limits of feedback, and to interpret experimental results. Traditionally, cavity oscillations are assumed to be self-sustained: no external disturbances are necessary to maintain the oscillations, and amplitudes are limited by nonlinearities. We present experimental data which suggests that in some regimes, the oscillations may not be self-sustained, but lightly damped: oscillations are sustained by external forcing, such as boundary-layer turbulence. In these regimes, linear models suffice to describe the behaviour, and the final amplitude of oscillations depends on the characteristics of the external disturbances. These linear models are particularly appropriate for describing cavities in which feedback has been used for noise suppression, as the oscillations are small and nonlinearities are less likely to be important. It is shown that increasing the gain too much in such feedback control experiments can lead to a peak-splitting phenomenon, which is explained by the linear models. Fundamental performance limits indicate that peak splitting is likely to occur for narrow-bandwidth actuators and controllers.},        keywords = {RECTANGULAR CAVITIES}}</t>
  </si>
  <si>
    <t>Relation Between Instability Waves and Low-Frequency Jet Noise Investigated with Phased-Microphone Arrays</t>
  </si>
  <si>
    <t>We study the relation between sound radiation patterns and the azimuthal-mode balance of instability-wave amplitude in a subsonic jet using mid-field and near-field phased- microphone arrays. To identify instability waves, we apply a least square optimization method, i.e. a beam-forming algorithm, to pressure signals obtained from a conical microphone array surrounding the jet from the nozzle exit to the end of the potential core. For the reference solutions, we use eigenfunctions based on linear stability analysis using the turbulent mean-velocity profiles and infer the amplitude of the axisymmetric and first two azimuthal modes associated with the Kelvin—Helmholtz instabilities. Likewise, pressure signals obtained from the mid-field array are decomposed into the azimuthal modes, and the directivity of low-frequency noise, particularly that of coherent sound, is analyzed. The azimuthal mode balances of the instability waves and acoustic waves are then compared, and the effects of compressibility, jet temperature and nozzle type (i.e. straight and chevron nozzles) are investigated. The results show that the directivity of low-frequency jet noise changes from the quadrupole radiation patterns to highly directive ones as increasing Mach number, while all instability modes are suppressed owing to compressibility without substantially varying the azimuthal-mode balance. The correlation of the azimuthal-mode balance between instability waves and coherent sound is stronger at higher Mach numbers. We also find that the radiation patterns of low-frequency noise change from quadrupoles to dipoles as the temperature increases at a low Mach number.</t>
  </si>
  <si>
    <t>https://resolver.caltech.edu/CaltechAUTHORS:20190718-165127273</t>
  </si>
  <si>
    <t>10.2514/6.2006-622</t>
  </si>
  <si>
    <t>@inproceedings{97271,          author = {Takao Suzuki and Tim Colonius},            year = {2006},           title = {Relation Between Instability Waves and Low-Frequency Jet Noise Investigated with Phased-Microphone Arrays},            note = {{\copyright} 2006 by T. Suzuki and T. Colonius. Published by the American Institute of Aeronautics and Astronautics, lnc., with permission. Published Online: 21 Jun 2012. The authors acknowledge the support of an AeroAcoustics Research Consortium (AARC) grant from the Ohio Aerospace Institute (OAI). We would like to express our deepest appreciation to Drs. J. Bridges, S.-S. Lee, and their colleagues at NASA Glenn Research Center for conducting all the experiments and fruitful discussions.},       publisher = {American Institute of Aeronautics and Astronautics},           month = {January},       booktitle = {44th AIAA Aerospace Sciences Meeting and Exhibit},        keywords = {Aerospace Systems, Operations and Life Cycle},             url = {https://resolver.caltech.edu/CaltechAUTHORS:20190718-165127273},        abstract = {We study the relation between sound radiation patterns and the azimuthal-mode balance of instability-wave amplitude in a subsonic jet using mid-field and near-field phased- microphone arrays. To identify instability waves, we apply a least square optimization method, i.e. a beam-forming algorithm, to pressure signals obtained from a conical microphone array surrounding the jet from the nozzle exit to the end of the potential core. For the reference solutions, we use eigenfunctions based on linear stability analysis using the turbulent mean-velocity profiles and infer the amplitude of the axisymmetric and first two azimuthal modes associated with the Kelvin{--}Helmholtz instabilities. Likewise, pressure signals obtained from the mid-field array are decomposed into the azimuthal modes, and the directivity of low-frequency noise, particularly that of coherent sound, is analyzed. The azimuthal mode balances of the instability waves and acoustic waves are then compared, and the effects of compressibility, jet temperature and nozzle type (i.e. straight and chevron nozzles) are investigated. The results show that the directivity of low-frequency jet noise changes from the quadrupole radiation patterns to highly directive ones as increasing Mach number, while all instability modes are suppressed owing to compressibility without substantially varying the azimuthal-mode balance. The correlation of the azimuthal-mode balance between instability waves and coherent sound is stronger at higher Mach numbers. We also find that the radiation patterns of low-frequency noise change from quadrupoles to dipoles as the temperature increases at a low Mach number.}}</t>
  </si>
  <si>
    <t>Ran2005</t>
  </si>
  <si>
    <t>Ran, Hongyu</t>
  </si>
  <si>
    <t>Numerical Study of the Dynamics and Sound Generation of a Turbulent Vortex Ring</t>
  </si>
  <si>
    <t>In the present study, Direct Numerical Simulations (DNS) of the fully compressible, three-dimensional Navier-Stokes equations are used to generate an axisymmetric vortex ring to which three-dimensional stochastic disturbances are added. The radiated acoustic field is computed directly in the near field, and by solving the wave equation in a spherical coordinate system in the far field. At high Reynolds number, a vortex ring will undergo an instability to azimuthal waves. The instability produces higher azimuthal modes and induces nonlinear interaction between the modes, and will cause the vortex ring to break down and transition to turbulence. The early stages of the simulation agree well with the linear instability theory. Nonlinear stage of instability, transition, formation of axial flow and streamwise vorticity are analyzed and compared with experimental results. After turbulent transition, the evolution of statistical quantities becomes independent of viscosity and the initial geometry, and the flow become self-similar. The temporal evolution of quantities including total circulation, axial velocity profile, vortex ring displacement and vorticity profile agrees well with the self-similarity law. Turbulent energy spectrum, Reynolds stresses and turbulence production are also presented. The unsteady vorticity field generates acoustic waves with higher azimuthal modes, each mode with a distinctive spectrum and directivity. The ensemble averaged peak frequency, bandwidth, and the sound pressure level agrees qualitatively with reported experimental results. The directivity of each azimuthal mode is compared with predictions of vortex sound theory. The sound generation consists of three stages. The first is a deterministic stage when linear instability waves emerge and grow and generate relatively weak sound. The second stage is nonlinear interaction and vortex breakdown; at this stage the sound pressure level reaches a peak value. The third stage is the turbulent asymptotic decay of the acoustic field. Based on the self-similar decay of the turbulent near field, the self-similar decay of the sound field is investigated. Connection between the acoustic field and the vortex ring oscillations is also studied with vortex sound theory. Finally, we note some similarities between the sound radiated by a train of de-correlated vortex rings and turbulent jet noise. The sound pressure level, spectrum, and directivity of the train of vortex rings is similar to the sound field from a jet with similar Reynolds number and Mach number.</t>
  </si>
  <si>
    <t>http://resolver.caltech.edu/CaltechETD:etd-06082004-151101</t>
  </si>
  <si>
    <t>@PhdThesis{Ran2005,  author   = {Ran, Hongyu},  title    = {Numerical Study of the Dynamics and Sound Generation of a Turbulent Vortex Ring},  school   = {California Institute of Technology},  year     = {2005},  abstract = {In the present study, Direct Numerical Simulations (DNS) of the fully compressible, three-dimensional Navier-Stokes equations are used to generate an axisymmetric vortex ring to which three-dimensional stochastic disturbances are added. The radiated acoustic field is computed directly in the near field, and by solving the wave equation in a spherical coordinate system in the far field. At high Reynolds number, a vortex ring will undergo an instability to azimuthal waves. The instability produces higher azimuthal modes and induces nonlinear interaction between the modes, and will cause the vortex ring to break down and transition to turbulence. The early stages of the simulation agree well with the linear instability theory. Nonlinear stage of instability, transition, formation of axial flow and streamwise vorticity are analyzed and compared with experimental results. After turbulent transition, the evolution of statistical quantities becomes independent of viscosity and the initial geometry, and the flow become self-similar. The temporal evolution of quantities including total circulation, axial velocity profile, vortex ring displacement and vorticity profile agrees well with the self-similarity law. Turbulent energy spectrum, Reynolds stresses and turbulence production are also presented. The unsteady vorticity field generates acoustic waves with higher azimuthal modes, each mode with a distinctive spectrum and directivity. The ensemble averaged peak frequency, bandwidth, and the sound pressure level agrees qualitatively with reported experimental results. The directivity of each azimuthal mode is compared  with predictions of vortex sound theory. The sound generation consists of three stages. The first is a deterministic stage when linear instability waves emerge and grow and generate relatively weak sound. The second stage is nonlinear interaction and vortex breakdown; at this stage the sound pressure level reaches a peak value. The third stage is the turbulent asymptotic decay of the acoustic field. Based on the self-similar decay of the turbulent near field, the self-similar decay of the sound field is investigated. Connection between the acoustic field and the vortex ring oscillations is also studied with vortex sound theory. Finally, we note some similarities between the sound radiated by a train of de-correlated vortex rings and turbulent jet noise. The sound pressure level, spectrum, and directivity of the train of vortex rings is similar to the sound field from a jet with similar Reynolds number and Mach number.},  url     ={http://resolver.caltech.edu/CaltechETD:etd-06082004-151101}}</t>
  </si>
  <si>
    <t>Reba, R./Narayanan, S./Colonius, T./Suzuki, T.</t>
  </si>
  <si>
    <t>Modeling Jet Noise from Organized Structures Using Near-Field Hydrodynamic Pressure</t>
  </si>
  <si>
    <t>A wave-packet ansatz is used to model noise generation by organized, large-scale structures. The spectrum of the acoustic field is expressed in terms of two-point space-time correlations of hydrodynamic pressure on a conical surface surrounding the jet plume. The surface is sufficiently near the turbulent flow region to be dominated by hydrodynamic disturbances, yet sufficiently far that the wave equation can be used to project the nearfield pressure to the acoustic field. In the present study, a 78-microphone array was used to measure hydrodynamic pressure on the conical surface at a variety of acoustic Mach numbers and temperature ratios. At each jet cross section, 6 microphones are staggered in the azimuthal direction allowing resolution of pressure up to azimuthal mode number m = 2. We compare recent jet noise measurements using an 80-microphone conical mid-field array with those derived from the near-field hydrodynamic array data, showing reasonably good predictions. Source model parameters are identified for various jet temperature ratios. Results show that changes in jet noise directivity with heating can be attributed to contraction of the wave-packet scale.</t>
  </si>
  <si>
    <t>https://resolver.caltech.edu/CaltechAUTHORS:20190718-165127504</t>
  </si>
  <si>
    <t>10.2514/6.2005-3093</t>
  </si>
  <si>
    <t>@inproceedings{97274,       publisher = {American Institute of Aeronautics and Astronautics},       booktitle = {11th AIAA/CEAS Aeroacoustics Conference},           month = {May},          author = {R. Reba and S. Narayanan and T. Colonius and T. Suzuki},            note = {{\copyright} 2005 by the author(s). Published by the American Institute of Aeronautics and Astronautics, Inc., with permission. Published Online: 11 Nov 2012. The authors are indebted to Drs. J. Bridges and S.-S. Lee for generously sharing their data and for fruitful discussions. TC and TS gratefully acknowledge the support of a grant from the Aeroacoustics Research Consortium (AARC) of the Ohio Aerospace Institute.},            year = {2005},           title = {Modeling Jet Noise from Organized Structures Using Near-Field Hydrodynamic Pressure},             url = {https://resolver.caltech.edu/CaltechAUTHORS:20190718-165127504},        abstract = {A wave-packet ansatz is used to model noise generation by organized, large-scale structures. The spectrum of the acoustic field is expressed in terms of two-point space-time correlations of hydrodynamic pressure on a conical surface surrounding the jet plume. The surface is sufficiently near the turbulent flow region to be dominated by hydrodynamic disturbances, yet sufficiently far that the wave equation can be used to project the nearfield pressure to the acoustic field. In the present study, a 78-microphone array was used to measure hydrodynamic pressure on the conical surface at a variety of acoustic Mach numbers and temperature ratios. At each jet cross section, 6 microphones are staggered in the azimuthal direction allowing resolution of pressure up to azimuthal mode number m = 2. We compare recent jet noise measurements using an 80-microphone conical mid-field array with those derived from the near-field hydrodynamic array data, showing reasonably good predictions. Source model parameters are identified for various jet temperature ratios. Results show that changes in jet noise directivity with heating can be attributed to contraction of the wave-packet scale.},        keywords = {Aeroacoustics}}</t>
  </si>
  <si>
    <t>Preston2004</t>
  </si>
  <si>
    <t>Preston, Alastair</t>
  </si>
  <si>
    <t>Modeling heat and mass transfer in bubbly cavitating flows and shock waves in cavitating nozzles</t>
  </si>
  <si>
    <t>Two problems are considered in this thesis: the modeling of heat and mass diffusion effects on the dynamics of spherical bubbles, and the computation of unsteady, bubbly cavitating flows in nozzles. The goal of Part I is to develop a reduced-order model that is able to accurately and efficiently capture the effect of heat and mass transfer on the dynamics of bubbles. Detailed computations of forced and oscillating bubbles including heat and mass diffusion show that the assumptions of polytropic behavior, constant vapor pressure, and an effective liquid viscosity do not accurately account for diffusive damping and thus do not accurately capture bubble dynamics. While the full bubble computations are readily performed for single bubbles, they are too expensive to implement into continuum models of complex bubbly flows where the radial diffusion equations would have to be solved at each grid point. Therefore reduced-order models that accurately capture diffusive effects are needed. We first develop a full bubble computation, where the full set of radial conservation equations are solved in the bubble interior and surrounding liquid. This provides insight as to which equations, or terms in equations, may be able to be neglected while still accurately capturing the bubble dynamics. Motivated by results of the full computations, we use constant heat and mass transfer coefficients to model the transfer at the bubble wall. In the resulting reduced-order model the heat and mass diffusion equations are each replaced by a single ordinary differential equation. The model is therefore efficient enough to implement into continuum computations. Comparisons of the reduced-order model to the full computations over a wide range of parameters indicate agreement that is superior to existing models. In Part II we investigate the effects of unsteady bubble dynamics on cavitating flow through a converging-diverging nozzle. A continuum model that couples the Rayleigh-Plesset equation with the continuity and momentum equations is used to formulate unsteady, quasi-one-dimensional partial differential equations. Flow regimes studied include those where steady state solutions exist, and those where steady state solutions diverge at the so-called flashing instability. These latter flows consist of unsteady bubbly shock waves traveling downstream in the diverging section of the nozzle. An approximate analytical expression is developed to predict the critical back pressure for choked flow. The results agree with previous barotropic models for those flows where bubble dynamics are not important, but show that in many instances the neglect of bubble dynamics cannot be justified. Finally the computations show reasonable agreement with an experiment that measures the spatial variation of pressure, velocity and void fraction for steady shock free flows, and good agreement with an experiment that measures the throat pressure and shock position for flows with bubbly shocks. In the model, damping of the bubble radial motion is restricted to a simple "effective" viscosity to account for diffusive effects. However, many features of the nozzle flow are shown to be independent of the specific damping mechanism. This is confirmed by the implementation of the more sophisticated diffusive modeling developed in Part I.</t>
  </si>
  <si>
    <t>http://resolver.caltech.edu/CaltechETD:etd-12182003-150738</t>
  </si>
  <si>
    <t>@PhdThesis{Preston2004,  author   = {Preston, Alastair},  title    = {Modeling heat and mass transfer in bubbly cavitating flows and shock waves in cavitating nozzles},  year     = {2004},  url      = {http://resolver.caltech.edu/CaltechETD:etd-12182003-150738},  abstract = {Two problems are considered in this thesis: the modeling of heat and mass diffusion effects on the dynamics of spherical bubbles, and the computation of unsteady, bubbly cavitating flows in nozzles. The goal of Part I is to develop a reduced-order model that is able to accurately and efficiently capture the effect of heat and mass transfer on the dynamics of bubbles.  Detailed computations of forced and oscillating bubbles including heat and mass diffusion show that the assumptions of polytropic behavior, constant vapor pressure, and an effective liquid viscosity do not accurately account for diffusive damping and thus do not accurately capture bubble dynamics.  While the full bubble computations are readily performed for single bubbles, they are too expensive to implement into continuum models of complex bubbly flows where the radial diffusion equations would have to be solved at each grid point.  Therefore reduced-order models that accurately capture diffusive effects are needed. We first develop a full bubble computation, where the full set of radial conservation equations are solved in the bubble interior and surrounding liquid. This provides insight as to which equations, or terms in equations, may be able to be neglected while still accurately capturing the bubble dynamics. Motivated by results of the full computations, we use constant heat and mass transfer coefficients to model the transfer at the bubble wall. In the resulting reduced-order model the heat and mass diffusion equations are each replaced by a single ordinary differential equation.  The model is therefore efficient enough to implement into continuum computations. Comparisons of the reduced-order model to the full computations over a wide range of parameters indicate agreement that is superior to existing models. In Part II we investigate the effects of unsteady bubble dynamics on cavitating flow through a converging-diverging nozzle.  A continuum model that couples the Rayleigh-Plesset equation with the continuity and momentum equations is used to formulate unsteady, quasi-one-dimensional partial differential equations.  Flow regimes studied include those where steady state solutions exist, and those where steady state solutions diverge at the so-called flashing instability.  These latter flows consist of unsteady bubbly shock waves traveling downstream in the diverging section of the nozzle.  An approximate analytical expression is developed to predict the critical back pressure for choked flow. The results agree with previous barotropic models for those flows where bubble dynamics are not important, but show that in many instances the neglect of bubble dynamics cannot be justified. Finally the computations show reasonable agreement with an experiment that measures the spatial variation of pressure, velocity and void fraction for steady shock free flows, and good agreement with an experiment that measures the throat pressure and shock position for flows with bubbly shocks. In the model, damping of the bubble radial motion is restricted to a simple "effective" viscosity to account for diffusive effects.  However, many features of the nozzle flow are shown to be independent of the specific damping mechanism. This is confirmed by the implementation of the more sophisticated diffusive modeling developed in Part I.}, school   = {California Institute of Technology}}</t>
  </si>
  <si>
    <t>Tanguay2004</t>
  </si>
  <si>
    <t>Tanguay, Michel</t>
  </si>
  <si>
    <t>Computation of bubbly cavitating flow in shock wave lithotripsy</t>
  </si>
  <si>
    <t>Lithotripsy is at the forefront of treatment of kidney stones. By firing shock waves at the stone, it can be broken down into small fragments. Although the treatment is non-invasive, both short- and long-term side effects occur. In order to understand and rectify these shortcomings, lithotripsy has been the subject of ongoing research. Based on in vitro experiments, it has been ascertained that the cloud of cavitating bubble produced in the wake of the shock wave is a crucial element in the stone comminution process. Various solutions designed to maximize stone comminution and/or decrease tissue damage have been proposed over the years. However, the particulars of the comminution mechanism(s) are still undetermined. In this work, a numerical model of the two-phase flow inside an electrohydraulic lithotripter was used to provide additional insight in the behavior of the bubble cloud. The numerical model is based on an ensemble averaged two-phase flow model for a compressible liquid. The differential equations were discretized following the WENO shock capturing scheme in prolate spheroidal and cylindrical coordinate systems. The initial conditions for the flow field are estimated based on empirical observations and then validated by comparing the predicted pressure measurements and bubble cloud behavior against experimental values. In order to gain additional insight in the mechanism for stone comminution, a variety of relevant initial conditions were modeled. The following lithotripter configurations were analyzed: free-field, dual-pulse and single-pulse with an artificial stone at the focus. The impact of parameters such as the intensity of the initial shock wave and the pulse rate frequency (PRF) has been investigated. Based on an energy argument, conclusions regarding the effciency of stone comminution are presented. In addition, based on these conclusions, avenues for improvement of the numerical model are highlighted.</t>
  </si>
  <si>
    <t>http://resolver.caltech.edu/CaltechETD:etd-05282004-130028</t>
  </si>
  <si>
    <t>@PhdThesis{Tanguay2004,  author   = {Tanguay, Michel},  title    = {Computation of bubbly cavitating flow in shock wave lithotripsy},  year     = {2004},  url      = {http://resolver.caltech.edu/CaltechETD:etd-05282004-130028},  abstract = {Lithotripsy is at the forefront of treatment of kidney stones. By firing shock waves at the stone, it can be broken down into small fragments. Although the treatment is non-invasive, both short- and long-term side effects occur. In order to understand and rectify these shortcomings, lithotripsy has been the subject of ongoing research. Based on in vitro experiments, it has been ascertained that the cloud of cavitating bubble produced in the wake of the shock wave is a crucial element in the stone comminution process. Various solutions designed to maximize stone comminution and/or decrease tissue damage have been proposed over the years. However, the particulars of the comminution mechanism(s) are still undetermined. In this work, a numerical model of the two-phase flow inside an electrohydraulic lithotripter was used to provide additional insight in the behavior of the bubble cloud. The numerical model is based on an ensemble averaged two-phase flow model for a compressible liquid. The differential equations were discretized following the WENO shock capturing scheme in prolate spheroidal and cylindrical coordinate systems. The initial conditions for the flow field are estimated based on empirical observations and then validated by comparing the predicted pressure measurements and bubble cloud behavior against experimental values. In order to gain additional insight in the mechanism for stone comminution, a variety of relevant initial conditions were modeled. The following lithotripter configurations were analyzed: free-field, dual-pulse and single-pulse with an artificial stone at the focus. The impact of parameters such as the intensity of the initial shock wave and the pulse rate frequency (PRF) has been investigated. Based on an energy argument, conclusions regarding the effciency of stone comminution are presented. In addition, based on these conclusions, avenues for improvement of the numerical model are highlighted.}, school   = {California Institute of Technology}}</t>
  </si>
  <si>
    <t>Suzuki, Takao/Colonius, Tim/Pirozzoli, Sergio</t>
  </si>
  <si>
    <t>Vortex shedding in a two-dimensional diffuser: theory and simulation of separation control by periodic mass injection</t>
  </si>
  <si>
    <t>We develop a reduced-order model for large-scale unsteadiness (vortex shedding) in a two-dimensional diffuser and use the model to show how periodic mass injection near the separation point reduces stagnation pressure loss. The model estimates the characteristic frequency of vortex shedding and stagnation pressure loss by accounting for the accumulated circulation due to the vorticity flux into the separated region. The stagnation pressure loss consists of two parts: a steady part associated with the time-averaged static pressure distribution on the wall, and an unsteady part caused by vortex shedding. To validate the model, we perform numerical simulations of compressible unsteady laminar diffuser flows in two dimensions. The model and simulation show good agreement as we vary the Mach number and the area ratio of the diffuser. To investigate the effects of periodic mass injection near the separation point, we also perform simulations over a range of the injection frequencies. Periodic mass injection causes vortices to be pinched off with a smaller size as observed in experiments. Consequently, their convective velocity is increased, absorption of circulation from the wall is enhanced, and the reattached point is shifted upstream. Thus, in accordance with the model, the stagnation pressure loss, particularly the unsteady part, is substantially reduced even though the separation point is nearly unchanged. This study helps explain experimental results of separation control using unsteady mass injection in diffusers and on airfoils.</t>
  </si>
  <si>
    <t>187-213</t>
  </si>
  <si>
    <t>https://resolver.caltech.edu/CaltechAUTHORS:SUZjfm04</t>
  </si>
  <si>
    <t>Defense Advanced Research Projects Agency (DARPA)</t>
  </si>
  <si>
    <t>F49620-00-C-0035</t>
  </si>
  <si>
    <t>10.1017/S0022112004001405</t>
  </si>
  <si>
    <t>@article{2945,       publisher = {Cambridge University Press},         journal = {Journal of Fluid Mechanics},           pages = {187--213},           month = {December},          author = {Takao Suzuki and Tim Colonius and Sergio Pirozzoli},           title = {Vortex shedding in a two-dimensional diffuser: theory and simulation of separation control by periodic mass injection},            year = {2004},          volume = {520},            note = {{\copyright} 2004 Cambridge University Press. Reprintedd with permission.Received April 7 2003; Revised August 4 2004.  Published online by Cambridge University Press 29 Nov 2004. The authors would like to thank Dr Douglas G. MacMartin for his helpful insights into many aspects of this work. We also thank Mr Jimmy Fung for his help with code development as well as Drs A. P. Dowling, T. P. Hynes and H. Nagib for fruitful discussions. We gratefully acknowledge our collaboration with Dr James D. Paduano under the support of the DARPA (Defense Advanced Research Projects Agency) program (the contract number F49620-00-C-0035).},        keywords = {BOUNDARY-CONDITIONS; FLOWS; UNSTEADY; JETS; GAS},             url = {https://resolver.caltech.edu/CaltechAUTHORS:SUZjfm04},        abstract = {We develop a reduced-order model for large-scale unsteadiness (vortex shedding) in a two-dimensional diffuser and use the model to show how periodic mass injection near the separation point reduces stagnation pressure loss. The model estimates the characteristic frequency of vortex shedding and stagnation pressure loss by accounting for the accumulated circulation due to the vorticity flux into the separated region. The stagnation pressure loss consists of two parts: a steady part associated with the time-averaged static pressure distribution on the wall, and an unsteady part caused by vortex shedding. To validate the model, we perform numerical simulations of compressible unsteady laminar diffuser flows in two dimensions. The model and simulation show good agreement as we vary the Mach number and the area ratio of the diffuser. To investigate the effects of periodic mass injection near the separation point, we also perform simulations over a range of the injection frequencies. Periodic mass injection causes vortices to be pinched off with a smaller size as observed in experiments. Consequently, their convective velocity is increased, absorption of circulation from the wall is enhanced, and the reattached point is shifted upstream. Thus, in accordance with the model, the stagnation pressure loss, particularly the unsteady part, is substantially reduced even though the separation point is nearly unchanged. This study helps explain experimental results of separation control using unsteady mass injection in diffusers and on airfoils.}}</t>
  </si>
  <si>
    <t>Weinberg, Kerstin/Colonius, Tim/Ortiz, Michael</t>
  </si>
  <si>
    <t>A Model for Kidney Tissue Damage under High Speed Loading</t>
  </si>
  <si>
    <t>Proceedings in Applied Mathematics and Mechanics</t>
  </si>
  <si>
    <t>In a medical procedure to comminute kidney stones the patient is subjected to hypersonic waves focused at the stone. Unfortunately such shock waves also damage the surrounding kidney tissue. We present here a model for the mechanical response of the soft tissue to such a high speed loading regime.     The material model combines shear induced plasticity with irreversible volumetric expansion as induced, e.g., by cavitating bubbles. The theory is based on a multiplicative decomposition of the deformation gradient and on an internal variable formulation of continuum thermodynamics. By the use of logarithmic and exponential mappings the stress update algorithms are extended from small‐strain to the finite deformation range. In that way the time‐discretized version of the porous‐viscoplastic constitutive updates is described in a fully variational manner.     By numerical experiments we study the shock‐wave propagation into the tissue and analyze the resulting stress states. A first finite element simulation shows localized damage in the human kidney.</t>
  </si>
  <si>
    <t>Wiley</t>
  </si>
  <si>
    <t>234-235</t>
  </si>
  <si>
    <t>https://resolver.caltech.edu/CaltechAUTHORS:20190718-165126641</t>
  </si>
  <si>
    <t>10.1002/pamm.200410098</t>
  </si>
  <si>
    <t>1617-7061</t>
  </si>
  <si>
    <t>@article{97263,          number = {1},       booktitle = {GAMM Annual Meeting},           month = {December},           pages = {234--235},       publisher = {Wiley},         journal = {Proceedings in Applied Mathematics and Mechanics},            note = {{\copyright} 2004 WILEY-VCH Verlag GmbH \&amp; Co. KGaA, Weinheim. First published: 24 November 2004; issue online: 24 November 2004; version of record online: 24 November 2004.},          volume = {4},           title = {A Model for Kidney Tissue Damage under High Speed Loading},            year = {2004},          author = {Kerstin Weinberg and Tim Colonius and Michael Ortiz},        abstract = {In a medical procedure to comminute kidney stones the patient is subjected to hypersonic waves focused at the stone. Unfortunately such shock waves also damage the surrounding kidney tissue. We present here a model for the mechanical response of the soft tissue to such a high speed loading regime. The material model combines shear induced plasticity with irreversible volumetric expansion as induced, e.g., by cavitating bubbles. The theory is based on a multiplicative decomposition of the deformation gradient and on an internal variable formulation of continuum thermodynamics. By the use of logarithmic and exponential mappings the stress update algorithms are extended from small?strain to the finite deformation range. In that way the time?discretized version of the porous?viscoplastic constitutive updates is described in a fully variational manner. By numerical experiments we study the shock?wave propagation into the tissue and analyze the resulting stress states. A first finite element simulation shows localized damage in the human kidney. },             url = {https://resolver.caltech.edu/CaltechAUTHORS:20190718-165126641}}</t>
  </si>
  <si>
    <t>Colonius, Tim/Lele, Sanjiva K.</t>
  </si>
  <si>
    <t>Computational aeroacoustics: progress on nonlinear problems of sound generation</t>
  </si>
  <si>
    <t>Progress in Aerospace Sciences</t>
  </si>
  <si>
    <t>Computational approaches are being developed to study a range of problems in aeroacoustics. These aeroacoustic problems may be classified based on the physical processes responsible for the sound radiation, and range from linear problems of radiation, refraction, and scattering in known base flows or by solid bodies, to sound generation by turbulence. In this @article, we focus mainly on the challenges and successes associated with numerically simulating sound generation by turbulent flows.     We discuss a hierarchy of computational approaches that range from semi-empirical schemes that estimate the noise sources using mean-flow and turbulence statistics, to high-fidelity unsteady flow simulations that resolve the sound generation process by direct application of the fundamental conservation principles. We stress that high-fidelity methods such as Direct Numerical Simulation (DNS) and Large Eddy Simulation (LES) have their merits in helping to unravel the flow physics and the mechanisms of sound generation. They also provide rich databases for modeling activities that will ultimately be needed to improve existing predictive capabilities.     Spatial and temporal discretization schemes that are well-suited for aeroacoustic calculations are analyzed, including the effects of artificial dispersion and dissipation on uniform and nonuniform grids. We stress the importance of the resolving power of the discretization as well as computational efficiency of the overall scheme. Boundary conditions to treat the flow of disturbances in and out of the computational domain, as well as methods to mimic anechoic domain extension are discussed. Test cases on some benchmark problems are included to provide a realistic assessment of several boundary condition treatments.    Finally, highlights of recent progress are given using selected model problems. These include subsonic cavity noise and jet noise. In the end, the current challenges in aeroacoustic modeling and in simulation algorithms are revisited with a look toward the future developments.</t>
  </si>
  <si>
    <t>345-416</t>
  </si>
  <si>
    <t>https://resolver.caltech.edu/CaltechAUTHORS:20190214-075725469</t>
  </si>
  <si>
    <t>Ohio Aerospace Institute/Boeing/Air Force Office of Scientific Research (AFOSR)/NSF</t>
  </si>
  <si>
    <t>10.1016/j.paerosci.2004.09.001</t>
  </si>
  <si>
    <t>0376-0421</t>
  </si>
  <si>
    <t>@article{92917,            year = {2004},           title = {Computational aeroacoustics: progress on nonlinear problems of sound generation},          volume = {40},            note = {{\copyright} 2004 Elsevier Ltd. Available online 24 November 2004. We wish to thank the Editor for his kind invitation to write this @article. We are deeply indebted to our colleagues, collaborators, and former students for their contributions and permission to reproduce results. In particular we thank M. Barone, D. Bodony, S. Collis, J. Eldredge, J. Freund, C. Lui, T. Manning, A. Marsden, B. Mitchell, K. Mohseni, S. Nagarajan, H. Ran, C. Rowley, T. Suzuki, and M. Wang. We also thank J. Freund and M. Goldstein for their insightful remarks and criticisms on a draft of this paper. SKL gratefully acknowledges support from AARC/OAI and Boeing, and TC gratefully acknowledges support from AFOSR, NSF, and AARC/OAI.},          author = {Tim Colonius and Sanjiva K. Lele},           month = {August},          number = {6},         journal = {Progress in Aerospace Sciences},       publisher = {Elsevier},           pages = {345--416},        abstract = {Computational approaches are being developed to study a range of problems in aeroacoustics. These aeroacoustic problems may be classified based on the physical processes responsible for the sound radiation, and range from linear problems of radiation, refraction, and scattering in known base flows or by solid bodies, to sound generation by turbulence. In this @article, we focus mainly on the challenges and successes associated with numerically simulating sound generation by turbulent flows. We discuss a hierarchy of computational approaches that range from semi-empirical schemes that estimate the noise sources using mean-flow and turbulence statistics, to high-fidelity unsteady flow simulations that resolve the sound generation process by direct application of the fundamental conservation principles. We stress that high-fidelity methods such as Direct Numerical Simulation (DNS) and Large Eddy Simulation (LES) have their merits in helping to unravel the flow physics and the mechanisms of sound generation. They also provide rich databases for modeling activities that will ultimately be needed to improve existing predictive capabilities. Spatial and temporal discretization schemes that are well-suited for aeroacoustic calculations are analyzed, including the effects of artificial dispersion and dissipation on uniform and nonuniform grids. We stress the importance of the resolving power of the discretization as well as computational efficiency of the overall scheme. Boundary conditions to treat the flow of disturbances in and out of the computational domain, as well as methods to mimic anechoic domain extension are discussed. Test cases on some benchmark problems are included to provide a realistic assessment of several boundary condition treatments.Finally, highlights of recent progress are given using selected model problems. These include subsonic cavity noise and jet noise. In the end, the current challenges in aeroacoustic modeling and in simulation algorithms are revisited with a look toward the future developments.},             url = {https://resolver.caltech.edu/CaltechAUTHORS:20190214-075725469}}</t>
  </si>
  <si>
    <t>Theofilis, V./Colonius, T.</t>
  </si>
  <si>
    <t>Three-dimensional instabilities of compressible flow over open cavities: direct solution of the BiGlobal eigenvalue problem</t>
  </si>
  <si>
    <t>We report progress in our ongoing effort to compute and understand the instabilities of open cavity flows from incompressible to supersonic speeds. We consider three-dimensional instabilities of nominally two dimensional (spanwise homogeneous) cavity flows (BiGlobal instabilities). Experiments, DNS/LES computations, and preliminary instability computations have shown that the modes of oscillation are influenced by complex interactions between the shear layer and the recirculating flow within the cavity. We present here a framework for computation of the two-dimensional eigenvalue problem for the compressible open cavity. We validate the numerical scheme by computing several canonical flows: square duct flow, boundary layers at speeds from incompressible to supersonic, and two-dimensional parallel shear layers. We present preliminary results for the three-dimensional modes of the compressible open cavity flow with length-to-depth ratio of two at a Mach number of 0.325.</t>
  </si>
  <si>
    <t>https://resolver.caltech.edu/CaltechAUTHORS:20190718-165126795</t>
  </si>
  <si>
    <t>European Office of Aerospace Research and Development/Air Force Research Laboratory (AFRL)/Air Force Office of Scientific Research (AFOSR)/Air Force Office of Scientific Research (AFOSR)</t>
  </si>
  <si>
    <t>F49620-02-1-0362/FA8655-03-1-3059</t>
  </si>
  <si>
    <t>10.2514/6.2004-2544</t>
  </si>
  <si>
    <t>@inproceedings{97265,          author = {V. Theofilis and T. Colonius},           title = {Three-dimensional instabilities of compressible flow over open cavities: direct solution of the BiGlobal eigenvalue problem},            year = {2004},            note = {{\copyright} 2004 by the American Institute of Aeronautics and Astronautics, Inc.  Published Online: 19 Jun 2012. The material is based upon work supported by the European Office of Aerospace Research and Development, Air Force Research Laboratory, Air Force Office of Scientific Research, under Grants No. F49620-02-1-0362 (Caltech) and FA8655-03-1-3059 (nu modelling S.L.) monitored by Dr. John D. Schmisseur (AFOSR) and Mr. Wayne Donaldson (EOARD).},       publisher = {American Institute of Aeronautics and Astronautics},           month = {June},       booktitle = {34th AIAA Fluid Dynamics Conference and Exhibit},             url = {https://resolver.caltech.edu/CaltechAUTHORS:20190718-165126795},        abstract = {We report progress in our ongoing effort to compute and understand the instabilities of open cavity flows from incompressible to supersonic speeds. We consider three-dimensional instabilities of nominally two dimensional (spanwise homogeneous) cavity flows (BiGlobal instabilities). Experiments, DNS/LES computations, and preliminary instability computations have shown that the modes of oscillation are influenced by complex interactions between the shear layer and the recirculating flow within the cavity. We present here a framework for computation of the two-dimensional eigenvalue problem for the compressible open cavity. We validate the numerical scheme by computing several canonical flows: square duct flow, boundary layers at speeds from incompressible to supersonic, and two-dimensional parallel shear layers. We present preliminary results for the three-dimensional modes of the compressible open cavity flow with length-to-depth ratio of two at a Mach number of 0.325.}}</t>
  </si>
  <si>
    <t>Identification of Jet Instability Waves and Design of a Microphone Array</t>
  </si>
  <si>
    <t>We propose a diagnostic technique to detect instability waves in a round jet using a conical microphone array. The detection algorithm is analogous to the beam-forming technique, which is used with a far-field microphone array to localize noise sources. By replacing the reference solutions used in the conventional beam-forming with eigenfunctions from a linear stability analysis, the amplitude of the low-frequency azimuthal instability waves can be inferred. We use a DNS database and experimental measurements of the mean flow to design a phased microphone array which is placed just outside the shear layer near the nozzle exit. We validate the technique in experiments by checking for consistency of the radial decay, phase correlation, and streamwise evolution of the hydrodynamic pressure. The comparison between the experiment and linear stability analysis shows good agreement, particularly near the most amplified frequency of each azimuthal mode.</t>
  </si>
  <si>
    <t>https://resolver.caltech.edu/CaltechAUTHORS:20190718-165127351</t>
  </si>
  <si>
    <t>10.2514/6.2004-2960</t>
  </si>
  <si>
    <t>@inproceedings{97272,          author = {Takao Suzuki and Tim Colonius},            year = {2004},           title = {Identification of Jet Instability Waves and Design of a Microphone Array},            note = {{\copyright} 2004 by Takao Suzuki and Tim Colonius. Published by the American Institute of Aeronautics and Astronautics, Inc., with permission. Published Online: 11 Nov 2012. The authors would like to acknowledge partial support of the AeroAcoustics Research Consortium (AARC) grant from the Ohio Aerospace Institute (OAI). We sincerely appreciate the experiments conducted by Drs. J. Bridges, S.-S. Lee, and their colleagues at NASA Glenn Research Center as well as fruitful discussion with their group. We also thank Prof. J. Freund at the University of Illinois for the DNS database and Drs. S. Narayanan, R. Reba, and R. Schlinker at the United Technologies Research Center for technical discussion regarding jet noise experiments.},       publisher = {American Institute of Aeronautics and Astronautics},           month = {May},       booktitle = {10th AIAA/CEAS Aeroacoustics Conference},        keywords = {Aeroacoustics},        abstract = {We propose a diagnostic technique to detect instability waves in a round jet using a conical microphone array. The detection algorithm is analogous to the beam-forming technique, which is used with a far-field microphone array to localize noise sources. By replacing the reference solutions used in the conventional beam-forming with eigenfunctions from a linear stability analysis, the amplitude of the low-frequency azimuthal instability waves can be inferred. We use a DNS database and experimental measurements of the mean flow to design a phased microphone array which is placed just outside the shear layer near the nozzle exit. We validate the technique in experiments by checking for consistency of the radial decay, phase correlation, and streamwise evolution of the hydrodynamic pressure. The comparison between the experiment and linear stability analysis shows good agreement, particularly near the most amplified frequency of each azimuthal mode.},             url = {https://resolver.caltech.edu/CaltechAUTHORS:20190718-165127351}}</t>
  </si>
  <si>
    <t>Numerical Simulation of Sound Radiated from a Turbulent Vortex Ring</t>
  </si>
  <si>
    <t>The acoustic field radiated by a turbulent vortex ring is studied. Direct Numerical Simulations (DNS) of the fully compressible, three-dimensional Navier-Stokes equations are used to generate an axisymmetric vortex ring to which 3D stochastic disturbances are added. The disturbances cause instability and turbulent transition of the vortex ring. Detailed information about temporal evolution of sound pressure level, spectrum and directivity associated with each mode is investigated. The peak frequency agrees well with experiments, and the directivity of each azimuthal mode agrees well with predictions of vortex sound theory. Based on the self-similar decay of the turbulent near field, the selfsimilar decay of the sound field is investigated. We also explore the connections with jet noise by modeling the jet as a de-correlated train of vortex rings.</t>
  </si>
  <si>
    <t>https://resolver.caltech.edu/CaltechAUTHORS:20190718-165128101</t>
  </si>
  <si>
    <t>10.2514/6.2004-2918</t>
  </si>
  <si>
    <t>@inproceedings{97276,            note = {{\copyright} 2004 by Hongyu Ran and Tim Colonius. Published by the American Institute of Aeronautics and Astronautics, Inc., with permission. Published Online: 11 Nov 2012. This research was supported in part by the National Science Foundation (Grant CTS-9501349).},           title = {Numerical Simulation of Sound Radiated from a Turbulent Vortex Ring},            year = {2004},          author = {Hongyu Ran and Tim Colonius},       booktitle = {10th AIAA/CEAS Aeroacoustics Conference},           month = {May},       publisher = {American Institute of Aeronautics and Astronautics},        abstract = {The acoustic field radiated by a turbulent vortex ring is studied. Direct Numerical Simulations (DNS) of the fully compressible, three-dimensional Navier-Stokes equations are used to generate an axisymmetric vortex ring to which 3D stochastic disturbances are added. The disturbances cause instability and turbulent transition of the vortex ring. Detailed information about temporal evolution of sound pressure level, spectrum and directivity associated with each mode is investigated. The peak frequency agrees well with experiments, and the directivity of each azimuthal mode agrees well with predictions of vortex sound theory. Based on the self-similar decay of the turbulent near field, the selfsimilar decay of the sound field is investigated. We also explore the connections with jet noise by modeling the jet as a de-correlated train of vortex rings.},             url = {https://resolver.caltech.edu/CaltechAUTHORS:20190718-165128101},        keywords = {Aeroacoustics}}</t>
  </si>
  <si>
    <t>Rowley, Clarence W./Colonius, Tim/Murray, Richard M.</t>
  </si>
  <si>
    <t>Model reduction for compressible flows using POD and Galerkin projection</t>
  </si>
  <si>
    <t>Physica D</t>
  </si>
  <si>
    <t>We present a framework for applying the method of proper orthogonal decomposition (POD) and Galerkin projection to compressible fluids. For incompressible flows, only the kinematic variables are important, and the techniques are well known. In a compressible flow, both the kinematic and thermodynamic variables are dynamically important, and must be included in the configuration space. We introduce an energy-based inner product which may be used to obtain POD modes for this configuration space. We then obtain an approximate version of the Navier–Stokes equations, valid for cold flows at moderate Mach number, and project these equations onto a POD basis. The resulting equations of motion are quadratic, and are much simpler than projections of the full compressible Navier–Stokes equations.</t>
  </si>
  <si>
    <t>115-129</t>
  </si>
  <si>
    <t>https://resolver.caltech.edu/CaltechAUTHORS:20190214-075224908</t>
  </si>
  <si>
    <t>10.1016/j.physd.2003.03.001</t>
  </si>
  <si>
    <t>0167-2789</t>
  </si>
  <si>
    <t>@article{92916,           title = {Model reduction for compressible flows using POD and Galerkin projection},            year = {2004},            note = {{\copyright} 2003 Published by Elsevier B.V. Received 25 March 2002, Revised 27 January 2003, Accepted 25 March 2003, Available online 6 December 2003. This work was supported by AFOSR under grants F49620-98-1-0095 and F49620-03-1-0081, with technical monitors Dr. Thomas Beutner and Dr. John Schmisseur.},          volume = {189},          author = {Clarence W. Rowley and Tim Colonius and Richard M. Murray},           month = {February},          number = {1-2},       publisher = {Elsevier},         journal = {Physica D},           pages = {115--129},        keywords = {Proper orthogonal decomposition; Compressible flows; Galerkin projection; Model reduction},             url = {https://resolver.caltech.edu/CaltechAUTHORS:20190214-075224908},        abstract = {We present a framework for applying the method of proper orthogonal decomposition (POD) and Galerkin projection to compressible fluids. For incompressible flows, only the kinematic variables are important, and the techniques are well known. In a compressible flow, both the kinematic and thermodynamic variables are dynamically important, and must be included in the configuration space. We introduce an energy-based inner product which may be used to obtain POD modes for this configuration space. We then obtain an approximate version of the Navier?Stokes equations, valid for cold flows at moderate Mach number, and project these equations onto a POD basis. The resulting equations of motion are quadratic, and are much simpler than projections of the full compressible Navier?Stokes equations.}}</t>
  </si>
  <si>
    <t>Suzuki, Takao/Colonius, Tim/MacMartin, Douglas G.</t>
  </si>
  <si>
    <t>Closed-Loop Control of Vortex Shedding in a Separated Diffuser Using an Inverse Method</t>
  </si>
  <si>
    <t>We propose a closed-loop control algorithm for vortex shedding in a separated diffuser. We introduce pulses of zero-net-mass injection (consecutive blowing and suction) together with an inverse vortex imaging method. This method estimates the circulation of a vortex in the separated region based on pressure at a limited number of observer points at the wall. The closed-loop algorithm determines when to start the pulse so that the vortex is pinched off with a size which minimizes the stagnation pressure loss. We examine the proposed method in a simplified flow by performing direct numerical simulations of two-dimensional diffusers. In order to investigate the robustness of the closed-loop control algorithm, we impose high frequency acoustic disturbance upstream of the separation point. The disturbances significantly reduce the effectiveness of open-loop control compared to the case where no external disturbances are added. By using closed-loop control, however, performance is once again substantially recovered in the presence of disturbances.</t>
  </si>
  <si>
    <t>https://resolver.caltech.edu/CaltechAUTHORS:20190718-165127197</t>
  </si>
  <si>
    <t>10.2514/6.2004-577</t>
  </si>
  <si>
    <t>@inproceedings{97270,            note = {{\copyright} 2004 by Takao Suzuki, Tim Colonius, and Douglas G. MacMartin. Published by the American Institute of Aeronautics and Astronautics, Inc., with permission. Published Online: 21 Jun 2012. We would like to thank Prof. Hassan M. Nagib for many fruitful discussions on separation control.},           title = {Closed-Loop Control of Vortex Shedding in a Separated Diffuser Using an Inverse Method},            year = {2004},          author = {Takao Suzuki and Tim Colonius and Douglas G. MacMartin},       booktitle = {42nd AIAA Aerospace Sciences Meeting and Exhibit},           month = {January},       publisher = {American Institute of Aeronautics and Astronautics},        keywords = {Aerospace Systems, Operations and Life Cycle},             url = {https://resolver.caltech.edu/CaltechAUTHORS:20190718-165127197},        abstract = {We propose a closed-loop control algorithm for vortex shedding in a separated diffuser. We introduce pulses of zero-net-mass injection (consecutive blowing and suction) together with an inverse vortex imaging method. This method estimates the circulation of a vortex in the separated region based on pressure at a limited number of observer points at the wall. The closed-loop algorithm determines when to start the pulse so that the vortex is pinched off with a size which minimizes the stagnation pressure loss. We examine the proposed method in a simplified flow by performing direct numerical simulations of two-dimensional diffusers. In order to investigate the robustness of the closed-loop control algorithm, we impose high frequency acoustic disturbance upstream of the separation point. The disturbances significantly reduce the effectiveness of open-loop control compared to the case where no external disturbances are added. By using closed-loop control, however, performance is once again substantially recovered in the presence of disturbances.}}</t>
  </si>
  <si>
    <t>Modeling Artificial Boundary Conditions for Compressible Flow</t>
  </si>
  <si>
    <t>We review artificial boundary conditions (BCs) for simulation of inflow, outflow, and far-field (radiation) problems, with an emphasis on techniques suitable for compressible turbulent shear flows. BCs based on linearization near the boundary are usually appropriate for inflow and radiation problems. A variety of accurate techniques have been developed for this case, but some robustness and implementation issues remain. At an outflow boundary, the linearized BCs are usually not accurate enough. Various ad hoc models have been proposed for the nonlinear case, including absorbing layers and fringe methods. We discuss these techniques and suggest directions for future modeling efforts.</t>
  </si>
  <si>
    <t>Annual Reviews, Inc.</t>
  </si>
  <si>
    <t>315-345</t>
  </si>
  <si>
    <t>https://resolver.caltech.edu/CaltechAUTHORS:COLarfm04</t>
  </si>
  <si>
    <t>10.1146/annurev.fluid.36.050802.121930</t>
  </si>
  <si>
    <t>@article{322,           month = {January},           pages = {315--345},       publisher = {Annual Reviews, Inc.},         journal = {Annual Review of Fluid Mechanics},          volume = {36},            note = {"Reprinted, with permission, from the Annual Review of Fluid Mechanics, Volume 36 copyright 2004 by Annual Reviews, www.annualreviews.org" I would like to thank Dr. Jeff Eldredge and Prof. Tom Hagstrom for their helpful comments on a draft of this paper. Much of it was written while I was on sabbatical at Cambridge University, and I am grateful to many colleagues there, particularly Prof. Ann Dowling, for their collaboration and hospitality during my visit.},            year = {2004},           title = {Modeling Artificial Boundary Conditions for Compressible Flow},          author = {Tim Colonius},             url = {https://resolver.caltech.edu/CaltechAUTHORS:COLarfm04},        abstract = {We review artificial boundary conditions (BCs) for simulation of inflow, outflow, and far-field (radiation) problems, with an emphasis on techniques suitable for compressible turbulent shear flows. BCs based on linearization near the boundary are usually appropriate for inflow and radiation problems. A variety of accurate techniques have been developed for this case, but some robustness and implementation issues remain. At an outflow boundary, the linearized BCs are usually not accurate enough. Various ad hoc models have been proposed for the nonlinear case, including absorbing layers and fringe methods. We discuss these techniques and suggest directions for future modeling efforts.}}</t>
  </si>
  <si>
    <t>Tanguay, Michel/Colonius, Tim</t>
  </si>
  <si>
    <t>Progress in Modeling and Simulation of Shock Wave Lithotripsy (SWL)</t>
  </si>
  <si>
    <t>Past research in shock wave lithotripsy (SWL) has shown that cavitation plays an essential role in the comminution of kidney stones. To provide a better understanding of the role of cloud cavitation dynamics in SWL, the flow in the focal region of a lithotripter was modeled using an ensemble averaged two-phase flow model for the bubbly mixture combined with a high-order accurate shock capturing technique. The domain and initial conditions used in the numerical model reflect the appropriate dimensions and intensity of a Dornier HM3 electrohydraulic lithotripter. The impact of factors such as the size and number of bubble nuclei in the liquid, the intensity of the shock wave and the pulse rate frequency (PRF) on the cavitating flow field is analyzed. Conclusions regarding the impact of these parameters on the potential for stone comminution are also presented.</t>
  </si>
  <si>
    <t>https://resolver.caltech.edu/CaltechAUTHORS:20190718-165126954</t>
  </si>
  <si>
    <t>PO1 DK43881</t>
  </si>
  <si>
    <t>@inproceedings{97267,            note = {This work was supported by NIH under a Program Project Grant PO1 DK43881. We would like to thank Dr. Andrew Evan and all the PPG investigators. In particularly, we thank Dr?s Robin Cleveland, Mike Bailey and Yura Pishchalnikov for their comments and experimental data.},         address = {Osaka, Japan},            year = {2003},           title = {Progress in Modeling and Simulation of Shock Wave Lithotripsy (SWL)},          author = {Michel Tanguay and Tim Colonius},       booktitle = {Fifth International Symposium on Cavitation (CAV2003)},           month = {November},             url = {https://resolver.caltech.edu/CaltechAUTHORS:20190718-165126954},        abstract = {Past research in shock wave lithotripsy (SWL) has shown that cavitation plays an essential role in the comminution of kidney stones. To provide a better understanding of the role of cloud cavitation dynamics in SWL, the flow in the focal region of a lithotripter was modeled using an ensemble averaged two-phase flow model for the bubbly mixture combined with a high-order accurate shock capturing technique. The domain and initial conditions used in the numerical model reflect the appropriate dimensions and intensity of a Dornier HM3 electrohydraulic lithotripter. The impact of factors such as the size and number of bubble nuclei in the liquid, the intensity of the shock wave and the pulse rate frequency (PRF) on the cavitating flow field is analyzed. Conclusions regarding the impact of these parameters on the potential for stone comminution are also presented.}}</t>
  </si>
  <si>
    <t>Preston, A./Colonius, T./Brennen, C. E.</t>
  </si>
  <si>
    <t>Reduced-Order Modeling of Diffusive Effects on the Dynamics of Bubbles</t>
  </si>
  <si>
    <t>The Rayleigh-Plesset equation and its extensions have been used extensively to model spherical bubble dynamics, yet radial diffusion equations must be solved to correctly capture damping effects due to mass and thermal diffusion.  The latter are too computationally intensive to implement into a continuum model for bubbly cavitating flows, since the diffusion equations must be solved at each position in the flow.  The goal of the present research is to derive a reduced-order model that accounts for thermal and mass diffusion.  Motivated by results of applying the Proper Orthogonal Decomposition to data from full radial computations, we derive a model based upon estimates of the average heat transfer coefficients.  The model captures the damping effects of the diffusion processes in two ordinary differential equations, and gives better results than previous models.</t>
  </si>
  <si>
    <t>https://resolver.caltech.edu/CaltechAUTHORS:PREcav03</t>
  </si>
  <si>
    <t>@inproceedings{140,          author = {A. Preston and T. Colonius and C. E. Brennen},           title = {Reduced-Order Modeling of Diffusive Effects on the Dynamics of Bubbles},           month = {November},            year = {2003},       booktitle = {Fifth International Symposium on Cavitation (CAV2003)},        abstract = {The Rayleigh-Plesset equation and its extensions have been used extensively to model spherical bubble dynamics, yet radial diffusion equations must be solved to correctly capture damping effects due to mass and thermal diffusion.  The latter are too computationally intensive to implement into a continuum model for bubbly cavitating flows, since the diffusion equations must be solved at each position in the flow.  The goal of the present research is to derive a reduced-order model that accounts for thermal and mass diffusion.  Motivated by results of applying the Proper Orthogonal Decomposition to data from full radial computations, we derive a model based upon estimates of the average heat transfer coefficients.  The model captures the damping effects of the diffusion processes in two ordinary differential equations, and gives better results than previous models.},             url = {https://resolver.caltech.edu/CaltechAUTHORS:PREcav03}}</t>
  </si>
  <si>
    <t>Bailey, Michael R./Crum, Lawrence A./Sapozhnikov, Oleg A./Evan, Andrew P./McAteer, James A./Colonius, Tim/Cleveland, Robin O.</t>
  </si>
  <si>
    <t>Cavitation in shock wave lithotripsy</t>
  </si>
  <si>
    <t>A case is presented for the important role of cavitation in stone comminution and tissue injury in shock wave lithotripsy (SWL). Confocal hydrophones and a coincidence algorithm were used to detect cavitation in kidney parenchyma. Elevated hydrostatic pressure dissolved cavitation nuclei and suppressed cell injury and stone comminution in vitro. A low‐insertion‐loss, thin, mylar film nearly eliminated stone erosion and crack formation only when in direct contact with the stone. This result indicates not only that cavitation is important in both cracking and erosion but also that bubbles act at the surface. Time inversion of the shock wave by use of a pressure‐release reflector reduced the calculated pressure at bubble collapse and the measured depth of bubble‐induced pits in aluminum. Correspondingly tissue injury in vivo was nearly eliminated. Cavitation was localized and intensified by the use of synchronously triggered, facing lithotripters. This dual pulse lithotripter enhanced comminution at its focus and reduced lysis in surrounding blood samples. The enhancement of comminution was lost when stones were placed in glycerol, which retarded bubble implosion. Thus, cavitation is important in comminution and injury and can be controlled to optimize efficacy and safety.</t>
  </si>
  <si>
    <t>2417-2418</t>
  </si>
  <si>
    <t>https://resolver.caltech.edu/CaltechAUTHORS:20190718-165125458</t>
  </si>
  <si>
    <t>NIH/NIH/Fogarty International Research Collaboration Award</t>
  </si>
  <si>
    <t>DK43381/DK55674</t>
  </si>
  <si>
    <t>10.1121/1.4778635</t>
  </si>
  <si>
    <t>@inproceedings{97250,            note = {{\copyright} 2003 Acoustical Society of America. Published Online: 08 October 2003. Work supported by NIH DK43381, DK55674, and FIRCA.},          volume = {114},           title = {Cavitation in shock wave lithotripsy},            year = {2003},          author = {Michael R. Bailey and Lawrence A. Crum and Oleg A. Sapozhnikov and Andrew P. Evan and James A. McAteer and Tim Colonius and Robin O. Cleveland},       booktitle = {146th Meeting of the Acoustical Society of America},           month = {October},           pages = {2417--2418},        keywords = {Diseases and conditions; Hydrostatics; Chemical elements; Hydrophone; Shock waves; Organic compounds; Crack formation; Medical diagnosis},        abstract = {A case is presented for the important role of cavitation in stone comminution and tissue injury in shock wave lithotripsy (SWL). Confocal hydrophones and a coincidence algorithm were used to detect cavitation in kidney parenchyma. Elevated hydrostatic pressure dissolved cavitation nuclei and suppressed cell injury and stone comminution in vitro. A low?insertion?loss, thin, mylar film nearly eliminated stone erosion and crack formation only when in direct contact with the stone. This result indicates not only that cavitation is important in both cracking and erosion but also that bubbles act at the surface. Time inversion of the shock wave by use of a pressure?release reflector reduced the calculated pressure at bubble collapse and the measured depth of bubble?induced pits in aluminum. Correspondingly tissue injury in vivo was nearly eliminated. Cavitation was localized and intensified by the use of synchronously triggered, facing lithotripters. This dual pulse lithotripter enhanced comminution at its focus and reduced lysis in surrounding blood samples. The enhancement of comminution was lost when stones were placed in glycerol, which retarded bubble implosion. Thus, cavitation is important in comminution and injury and can be controlled to optimize efficacy and safety.},             url = {https://resolver.caltech.edu/CaltechAUTHORS:20190718-165125458}}</t>
  </si>
  <si>
    <t>Bailey, Michael R./Cleveland, Robin O./Colonius, Tim/Crum, Lawrence A./Evan, Andrew P./Lingeman, James E./McAteer, James A./Sapozhnikov, Oleg A./Williams, James C., Jr.</t>
  </si>
  <si>
    <t>Cavitation in shock wave lithotripsy: the critical role of bubble activity in stone breakage and kidney trauma</t>
  </si>
  <si>
    <t>Objective: Shock Wave Lithotripsy (SWL) is the use of shock waves to fragment kidney stones. We have undertaken a study of the physical mechanisms responsible for stone comminution and tissue injury in SWL. SWL was originally developed on the premise that stone fragmentation could be induced by a short duration, high amplitude positive pressure pulse. Even though the SWL waveform carries a prominent tensile component, it has long been thought that SW damage to stones could be explained entirely on the basis of mechanisms such as spallation, pressure gradients, and compressive fracture. We contend that not only is cavitation also involved in SWL, bubble activity plays a critical role in stone breakage and is a key mechanism in tissue damage. Methods: Our evidence is based upon a series of experiments in which we have suppressed or minimized cavitation, and discovered that both stone comminution and tissue injury is similarly suppressed or minimized. Some examples of these experiments are (1) application of overpressure, (2) time reversal of acoustic waveform, (3) acoustically-transparent, cavitation-absorbing films, and (4) dual pulses. In addition, using passive and active ultrasound, we have observed the existence of cavitation, in vivo, and at the site of tissue injury. Results: Numerical and experimental results showed mitigation of bubble collapse intensity by time-reversing the lithotripsy pulse and in vivo treatment showed a corresponding drop from 6.1% ± 1.7% to 0.0% in the hemorrhagic lesion. The time-reversed wave did not break stones. Stone comminution and hemolysis were reduced to levels very near sham levels with the application of hydrostatic pressure greater than the near 10-MPa amplitude of the negative pressure of the lithotripter shock wave. A Mylar sheet 3-mm from the stone surface did not inhibit erosion and internal cracking, but a sheet in contact with the stone did. In water, mass lost from stones in a dual pulse lithotripter is 8 times greater than with a single lithotripter, but in glycerol, which reduces the pressures generated in bubble implosion, the enhancement is lost. Conclusion: This cavitation-inclusive mechanistic understanding of SWL is gaining acceptance and has had clinical impact. Treatment at slower SW rate gives cavitation bubble clusters time to dissolve between pulses and increases comminution. Some SWL centers now treat patients at slower SW rate to take advantage of this effect. An elegant cavitation-aware strategy to reduce renal trauma in SWL is being tested in experimental animals. Starting treatment at low amplitude causes vessels to constrict and this interferes with cavitation-mediated vascular injury. Acceptance of the role of cavitation in SWL is beginning to be embraced by the lithotripter industry, as new dual-pulse lithotripters—based on the concept of cavitation control— have now been introduced.</t>
  </si>
  <si>
    <t>IEEE</t>
  </si>
  <si>
    <t>724-727</t>
  </si>
  <si>
    <t>https://resolver.caltech.edu/CaltechAUTHORS:20190214-131110058</t>
  </si>
  <si>
    <t>NIH/NIH/FIRCA/National Space Biomedical Research Institute</t>
  </si>
  <si>
    <t>DK43381/DK55674/SMS00203</t>
  </si>
  <si>
    <t>10.1109/ultsym.2003.1293503</t>
  </si>
  <si>
    <t>@incollection{92942,            note = {{\copyright} 2003 IEEE. We gratefully acknowledge support from NIH grant \#DK43381, \#DK55674, and FIRCA and NSBRI SMS00203. We thank all the members of the Consortium for Shock Waves in Medicine for their contributions.},         address = {Piscataway, NJ},            year = {2003},           title = {Cavitation in shock wave lithotripsy: the critical role of bubble activity in stone breakage and kidney trauma},          author = {Michael R. Bailey and Robin O. Cleveland and Tim Colonius and Lawrence A. Crum and Andrew P. Evan and James E. Lingeman and James A. McAteer and Oleg A. Sapozhnikov and James C., Jr. Williams},       booktitle = {2003 IEEE Symposium on Ultrasonics},           month = {October},           pages = {724--727},       publisher = {IEEE},             url = {https://resolver.caltech.edu/CaltechAUTHORS:20190214-131110058},        abstract = { Objective: Shock Wave Lithotripsy (SWL) is the use of shock waves to fragment kidney stones. We have undertaken a study of the physical mechanisms responsible for stone comminution and tissue injury in SWL. SWL was originally developed on the premise that stone fragmentation could be induced by a short duration, high amplitude positive pressure pulse. Even though the SWL waveform carries a prominent tensile component, it has long been thought that SW damage to stones could be explained entirely on the basis of mechanisms such as spallation, pressure gradients, and compressive fracture. We contend that not only is cavitation also involved in SWL, bubble activity plays a critical role in stone breakage and is a key mechanism in tissue damage. Methods: Our evidence is based upon a series of experiments in which we have suppressed or minimized cavitation, and discovered that both stone comminution and tissue injury is similarly suppressed or minimized. Some examples of these experiments are (1) application of overpressure, (2) time reversal of acoustic waveform, (3) acoustically-transparent, cavitation-absorbing films, and (4) dual pulses. In addition, using passive and active ultrasound, we have observed the existence of cavitation, in vivo, and at the site of tissue injury. Results: Numerical and experimental results showed mitigation of bubble collapse intensity by time-reversing the lithotripsy pulse and in vivo treatment showed a corresponding drop from 6.1\% {$\pm$} 1.7\% to 0.0\% in the hemorrhagic lesion. The time-reversed wave did not break stones. Stone comminution and hemolysis were reduced to levels very near sham levels with the application of hydrostatic pressure greater than the near 10-MPa amplitude of the negative pressure of the lithotripter shock wave. A Mylar sheet 3-mm from the stone surface did not inhibit erosion and internal cracking, but a sheet in contact with the stone did. In water, mass lost from stones in a dual pulse lithotripter is 8 times greater than with a single lithotripter, but in glycerol, which reduces the pressures generated in bubble implosion, the enhancement is lost. Conclusion: This cavitation-inclusive mechanistic understanding of SWL is gaining acceptance and has had clinical impact. Treatment at slower SW rate gives cavitation bubble clusters time to dissolve between pulses and increases comminution. Some SWL centers now treat patients at slower SW rate to take advantage of this effect. An elegant cavitation-aware strategy to reduce renal trauma in SWL is being tested in experimental animals. Starting treatment at low amplitude causes vessels to constrict and this interferes with cavitation-mediated vascular injury. Acceptance of the role of cavitation in SWL is beginning to be embraced by the lithotripter industry, as new dual-pulse lithotripters{--}based on the concept of cavitation control{--} have now been introduced.}}</t>
  </si>
  <si>
    <t>Colonius, Tim/Tanguay, Michel</t>
  </si>
  <si>
    <t>Cloud cavitation effects in shockwave lithotripsy</t>
  </si>
  <si>
    <t>Cavitation has already been identified as an important damage mechanism in the comminution of kidney stones in shockwave lithotripsy (SWL). However, the precise conditions that maximize the damage caused by the collapsing bubbles are still unknown. Numerical simulations are used to investigate shock propagation and the consequent growth and collapse of a bubble cloud in the focal region of a lithotripter. In the simulations, a continuum two‐phase flow model for the ensemble‐averaged macroscale is coupled to a Gilmore model for individual spherical bubble dynamics at the microscale. The simulations show agreement with experimental pressure measurements and high‐speed photography of the bubble cloud. At void fractions commensurate with experiments, it is found that the collective collapse of the bubble cloud provides a significant increase to the energy available for comminution (beyond what a single bubble would produce). Relatively small increases in the pressure at the center of the cloud in advance of collapse (two orders of magnitude smaller than the initial shock) can more than double the energy of the collapsing bubble.</t>
  </si>
  <si>
    <t>2452-2452</t>
  </si>
  <si>
    <t>https://resolver.caltech.edu/CaltechAUTHORS:20190718-165125806</t>
  </si>
  <si>
    <t>10.1121/1.4779511</t>
  </si>
  <si>
    <t>@inproceedings{97254,           title = {Cloud cavitation effects in shockwave lithotripsy},            year = {2003},          volume = {114},            note = {{\copyright} 2003 Acoustical Society of America. Published Online: 08 October 2003.},          author = {Tim Colonius and Michel Tanguay},           month = {October},       booktitle = {146th Meetnig of the Acoustical Society of America},           pages = {2452--2452},        keywords = {Multiphase flows; Optical imaging; Organs; Shock waves; Bubble dynamics; Medical diagnosis},             url = {https://resolver.caltech.edu/CaltechAUTHORS:20190718-165125806},        abstract = {Cavitation has already been identified as an important damage mechanism in the comminution of kidney stones in shockwave lithotripsy (SWL). However, the precise conditions that maximize the damage caused by the collapsing bubbles are still unknown. Numerical simulations are used to investigate shock propagation and the consequent growth and collapse of a bubble cloud in the focal region of a lithotripter. In the simulations, a continuum two?phase flow model for the ensemble?averaged macroscale is coupled to a Gilmore model for individual spherical bubble dynamics at the microscale. The simulations show agreement with experimental pressure measurements and high?speed photography of the bubble cloud. At void fractions commensurate with experiments, it is found that the collective collapse of the bubble cloud provides a significant increase to the energy available for comminution (beyond what a single bubble would produce). Relatively small increases in the pressure at the center of the cloud in advance of collapse (two orders of magnitude smaller than the initial shock) can more than double the energy of the collapsing bubble.}}</t>
  </si>
  <si>
    <t>Pishchalnikov, Yuri A./McAteer, James A./Evan, Andrew P./Sapozhnikov, Oleg A./Cleveland, Robin O./Colonius, Tim/Bailey, Michael R./Crum, Lawrence A.</t>
  </si>
  <si>
    <t>Dynamics of Concerted Bubble Cluster Collapse in Shock Wave Lithotripsy</t>
  </si>
  <si>
    <t>Cavitation bubble cluster collapse at the surface of artificial kidney stones during shock wave lithotripsy was investigated in vitro by means of multiframe high‐speed photography, passive cavitation detection (PCD), and pressure waveform measurements using a fiber‐optic probe hydrophone (FOPH). It was observed that after the passage of the lithotripter shock pulse the stone was covered by numerous individual bubbles. During their growth phase the bubbles coalesced into bubble clusters, with the biggest cluster at the proximal face of the stone. High‐speed camera images suggested that cluster collapse started at the periphery and ended with a violent collapse in a small region in the center of the surface of the stone. Shadowgraphy resolved numerous secondary shock waves emitted during this focused collapse. Shock wave emission during cluster collapse was confirmed by PCD. Measurement with the FOPH showed that these shock waves were typically of short duration (0.2 μs). The majority of the shock waves emanating from cluster collapse were low amplitude but some shock waves registered amplitudes on the order of the incident shock pulse (tens of MPa).</t>
  </si>
  <si>
    <t>https://resolver.caltech.edu/CaltechAUTHORS:20190718-165128182</t>
  </si>
  <si>
    <t>DK43881/DK55674</t>
  </si>
  <si>
    <t>10.1121/1.4777748</t>
  </si>
  <si>
    <t>@inproceedings{97277,          volume = {114},            note = {{\copyright} 2003 Acoustical Society of America. Published Online: 08 October 2003. Work supported by NIH DK43881, DK55674.},           title = {Dynamics of Concerted Bubble Cluster Collapse in Shock Wave Lithotripsy},            year = {2003},          author = {Yuri A. Pishchalnikov and James A. McAteer and Andrew P. Evan and Oleg A. Sapozhnikov and Robin O. Cleveland and Tim Colonius and Michael R. Bailey and Lawrence A. Crum},       booktitle = {146th Meeting of the Acoustical Society of America},           month = {October},           pages = {2386},             url = {https://resolver.caltech.edu/CaltechAUTHORS:20190718-165128182},        abstract = {Cavitation bubble cluster collapse at the surface of artificial kidney stones during shock wave lithotripsy was investigated in vitro by means of multiframe high?speed photography, passive cavitation detection (PCD), and pressure waveform measurements using a fiber?optic probe hydrophone (FOPH). It was observed that after the passage of the lithotripter shock pulse the stone was covered by numerous individual bubbles. During their growth phase the bubbles coalesced into bubble clusters, with the biggest cluster at the proximal face of the stone. High?speed camera images suggested that cluster collapse started at the periphery and ended with a violent collapse in a small region in the center of the surface of the stone. Shadowgraphy resolved numerous secondary shock waves emitted during this focused collapse. Shock wave emission during cluster collapse was confirmed by PCD. Measurement with the FOPH showed that these shock waves were typically of short duration (0.2 {\ensuremath{\mu}}s). The majority of the shock waves emanating from cluster collapse were low amplitude but some shock waves registered amplitudes on the order of the incident shock pulse (tens of MPa).},        keywords = {Fiber optics; Optical imaging; Organs; Hydrophone; Shock waves; Cavitation bubbles; Medical diagnosis}}</t>
  </si>
  <si>
    <t>Pishchalnikov, Yuriy A./Sapozhnikov, Oleg A./Bailey, Michael R./Williams, James C., Jr./Cleveland, Robin O./Colonius, Tim/Crum, Lawrence A./Evan, Andrew P./McAteer, James A.</t>
  </si>
  <si>
    <t>Cavitation Bubble Cluster Activity in the Breakage of Kidney Stones by Lithotripter Shock Waves</t>
  </si>
  <si>
    <t>Background and Purpose: There is strong evidence that cavitation bubble activity contributes to stone breakage and that shockwave-bubble interactions are involved in the tissue trauma associated with shockwave lithotripsy. Cavitation control may thus be a way to improve lithotripsy.     Materials and Methods: High-speed photography was used to analyze cavitation bubble activity at the surface of artificial and natural kidney stones during exposure to lithotripter shockwaves in vitro.     Results: Numerous individual bubbles formed on the surfaces of stones, but these bubbles did not remain independent but rather combined to form clusters. Bubble clusters formed at the proximal and distal ends and at the sides of stones. Each cluster collapsed to a narrow point of impact. Collapse of the proximal cluster eroded the leading face of the stone, and the collapse of clusters at the sides of stones appeared to contribute to the growth of cracks. Collapse of the distal cluster caused minimal damage.     Conclusion: Cavitation-mediated damage to stones is attributable, not to the action of solitary bubbles, but to the growth and collapse of bubble clusters.</t>
  </si>
  <si>
    <t>Mary Ann Leibert</t>
  </si>
  <si>
    <t>435-446</t>
  </si>
  <si>
    <t>https://resolver.caltech.edu/CaltechAUTHORS:20170409-075315005</t>
  </si>
  <si>
    <t>NIH/NIH/Whitaker Foundation</t>
  </si>
  <si>
    <t>10.1089/089277903769013568</t>
  </si>
  <si>
    <t>1557-900X</t>
  </si>
  <si>
    <t>@article{76444,            year = {2003},           title = {Cavitation Bubble Cluster Activity in the Breakage of Kidney Stones by Lithotripter Shock Waves},          volume = {17},            note = {{\copyright} 2003 Mary Ann Liebert. This research was supported by NIH grants DK43881 and DK55674 and by a grant from the Whitaker Foundation.},          author = {Yuriy A. Pishchalnikov and Oleg A. Sapozhnikov and Michael R. Bailey and James C., Jr. Williams and Robin O. Cleveland and Tim Colonius and Lawrence A. Crum and Andrew P. Evan and James A. McAteer},           month = {September},          number = {7},         journal = {Journal of Endourology},       publisher = {Mary Ann Leibert},           pages = {435--446},             url = {https://resolver.caltech.edu/CaltechAUTHORS:20170409-075315005},        abstract = {Background and Purpose: There is strong evidence that cavitation bubble activity contributes to stone breakage and that shockwave-bubble interactions are involved in the tissue trauma associated with shockwave lithotripsy. Cavitation control may thus be a way to improve lithotripsy. Materials and Methods: High-speed photography was used to analyze cavitation bubble activity at the surface of artificial and natural kidney stones during exposure to lithotripter shockwaves in vitro. Results: Numerous individual bubbles formed on the surfaces of stones, but these bubbles did not remain independent but rather combined to form clusters. Bubble clusters formed at the proximal and distal ends and at the sides of stones. Each cluster collapsed to a narrow point of impact. Collapse of the proximal cluster eroded the leading face of the stone, and the collapse of clusters at the sides of stones appeared to contribute to the growth of cracks. Collapse of the distal cluster caused minimal damage. Conclusion: Cavitation-mediated damage to stones is attributable, not to the action of solitary bubbles, but to the growth and collapse of bubble clusters.}}</t>
  </si>
  <si>
    <t>Inverse-Imaging Method for Detection of a Vortex in a Channel</t>
  </si>
  <si>
    <t>A simple vortex-imaging algorithm using a least-square method is considered. The position and the circulation of a vortex convected in a channel are identified from the time history of pressure at a limited number of points on the wall. The capabilities of the algorithm are demonstrated using two-dimensional direct numerical simulations. A few observer points on one side of the wall are sufficient to detect the position and the circulation of a compact vortex to a reasonable degree of accuracy. An advanced algorithm can even detect two nearby vortices to the same degree of accuracy. Because the algorithm assumes a point vortex solution, the accuracy of the detection deteriorates as the vorticity distribution spreads.</t>
  </si>
  <si>
    <t>1743-1751</t>
  </si>
  <si>
    <t>https://resolver.caltech.edu/CaltechAUTHORS:20190718-165125193</t>
  </si>
  <si>
    <t>10.2514/2.7292</t>
  </si>
  <si>
    <t>@article{97247,            year = {2003},           title = {Inverse-Imaging Method for Detection of a Vortex in a Channel},          volume = {41},            note = {{\copyright} 2003 by Takao Suzuki and Tim Colonius. Published by the American Instituteof Aeronautics and Astronautics, Inc., with permission. Received 30 September 2002; revision received 3 March 2003; accepted for publication 25 April 2003. Published Online: 17 May 2012. This research was supported in part by the DARPA (Defense Advanced Research Projects Agency) program (Contract F49620-00-C-0035). We thank Richard Murray for an idea of the estimator-correctorand Kazuo Sone for generating several files.},          author = {Takao Suzuki and Tim Colonius},           month = {September},          number = {9},         journal = {AIAA Journal},       publisher = {AIAA},           pages = {1743--1751},        abstract = {A simple vortex-imaging algorithm using a least-square method is considered. The position and the circulation of a vortex convected in a channel are identified from the time history of pressure at a limited number of points on the wall. The capabilities of the algorithm are demonstrated using two-dimensional direct numerical simulations. A few observer points on one side of the wall are sufficient to detect the position and the circulation of a compact vortex to a reasonable degree of accuracy. An advanced algorithm can even detect two nearby vortices to the same degree of accuracy. Because the algorithm assumes a point vortex solution, the accuracy of the detection deteriorates as the vorticity distribution spreads.},             url = {https://resolver.caltech.edu/CaltechAUTHORS:20190718-165125193}}</t>
  </si>
  <si>
    <t>An Algorithm for the Recovery of 2- and 3-D BiGlobal Instabilities of Compressible Flow Over 2-D Open Cavities</t>
  </si>
  <si>
    <t>The identification of numerical residuals from direct numerical simulations (DNS) with the least-damped BiGlobal eigenmodes of an underlying steady-state permits extraction of both the steady-state and amplitude functions of the BiGlobal eigenmodes from simple algebraic operations. Algorithms for the calculation of the basic state and the spatial structure of the related BiGlobal eigenmodes from transient DNS data have been constructed and presented.    Here we extend initial calculations for the (closed) incompressible lid-driven cavity to the related (compressible) open-cavity flow. Order-of-magnitude savings are demonstrated when using of the discussed algorithm for the calculation of the basic state, compared with straightforward time-integration of the equations of motion until convergence in time. Further, employing this algorithm, different classes of instabilities in the open cavity are unified in the framework of BiGlobal instability analysis.</t>
  </si>
  <si>
    <t>https://resolver.caltech.edu/CaltechAUTHORS:20190718-165126872</t>
  </si>
  <si>
    <t>FA8655-03-1-3059/F49620-02-1-0362</t>
  </si>
  <si>
    <t>10.2514/6.2003-4143</t>
  </si>
  <si>
    <t>@inproceedings{97266,       publisher = {American Institute of Aeronautics and Astronautics},       booktitle = {33rd AIAA Fluid Dynamics Conference and Exhibit},           month = {June},          author = {V. Theofilis and T. Colonius},            note = {{\copyright} 2003 by the American Institute of Aeronautics and Astronautics, Inc. Published Online: 25 Jun 2012. The material is based upon work supported by the European Office of Aerospace Research and Development, Air Force Research Laboratory, Air Force Office of Scientific Research, under Grants No. FA8655-03-1-3059 and F49620-02-1-0362 monitored by Dr. John D. Schmisseur (AFOSR) and Mr. Wayne Donaldson (EOARD).},            year = {2003},           title = {An Algorithm for the Recovery of 2- and 3-D BiGlobal Instabilities of Compressible Flow Over 2-D Open Cavities},        abstract = {The identification of numerical residuals from direct numerical simulations (DNS) with the least-damped BiGlobal eigenmodes of an underlying steady-state permits extraction of both the steady-state and amplitude functions of the BiGlobal eigenmodes from simple algebraic operations. Algorithms for the calculation of the basic state and the spatial structure of the related BiGlobal eigenmodes from transient DNS data have been constructed and presented.Here we extend initial calculations for the (closed) incompressible lid-driven cavity to the related (compressible) open-cavity flow. Order-of-magnitude savings are demonstrated when using of the discussed algorithm for the calculation of the basic state, compared with straightforward time-integration of the equations of motion until convergence in time. Further, employing this algorithm, different classes of instabilities in the open cavity are unified in the framework of BiGlobal instability analysis.},             url = {https://resolver.caltech.edu/CaltechAUTHORS:20190718-165126872},        keywords = {Fluid Dynamics}}</t>
  </si>
  <si>
    <t>Inverse Technique for Vortex Imaging and Its Application to Feedback Flow Control</t>
  </si>
  <si>
    <t>A simple vortex imaging algorithm using a least square method is proposed for feedback flow control. The position and the circulation of a vortex convected in a channel are identified from the time history of pressure at a limited number of points on the wall. The capabilities of the algorithm are demonstrated using two-dimensional direct numerical simulations. A few observer points on one side of the wall are sufficient to detect the position and the circulation of a compact vortex to a reasonable degree of accuracy. This inverse algorithm is introduced to feedback separation control for a diffuser flow. The algorithm is modified for a curved channel, and the so-called "estimator-corrector" and "fast algorithm" are applied to reduce the uncertainty of prediction with less computational time. The DNS results demonstrate that the feedback control using the inverse technique can enhance the robustness against unsteady disturbances and lessen stagnation pressure loss.</t>
  </si>
  <si>
    <t>https://resolver.caltech.edu/CaltechAUTHORS:20190718-165127116</t>
  </si>
  <si>
    <t>10.2514/6.2003-4260</t>
  </si>
  <si>
    <t>@inproceedings{97269,           month = {June},       booktitle = {33rd AIAA Fluid Dynamics Conference and Exhibit},       publisher = {American Institute of Aeronautics and Astronautics},           title = {Inverse Technique for Vortex Imaging and Its Application to Feedback Flow Control},            year = {2003},            note = {{\copyright} 2003 by Takao Suzuki, Tim Colonius, and Douglas G. MacMartin. Published by the American Institute of Aeronautics and Astronautics, Inc., with permission. Published Online: 25 Jun 2012. We appreciate Prof. Richard Murray for an idea of the estimator-corrector and Mr. Kazuo Sone for generating several files. The work on inverse algorithms described here was supported by DARPA (Defense Advanced Research Projects Agency) program (contract number F49620-00-C-0035).},          author = {Takao Suzuki and Tim Colonius and Douglas G. MacMartin},        keywords = {Fluid Dynamics},             url = {https://resolver.caltech.edu/CaltechAUTHORS:20190718-165127116},        abstract = {A simple vortex imaging algorithm using a least square method is proposed for feedback flow control. The position and the circulation of a vortex convected in a channel are identified from the time history of pressure at a limited number of points on the wall. The capabilities of the algorithm are demonstrated using two-dimensional direct numerical simulations. A few observer points on one side of the wall are sufficient to detect the position and the circulation of a compact vortex to a reasonable degree of accuracy. This inverse algorithm is introduced to feedback separation control for a diffuser flow. The algorithm is modified for a curved channel, and the so-called "estimator-corrector" and "fast algorithm" are applied to reduce the uncertainty of prediction with less computational time. The DNS results demonstrate that the feedback control using the inverse technique can enhance the robustness against unsteady disturbances and lessen stagnation pressure loss.}}</t>
  </si>
  <si>
    <t>Reba, R./Narayanan, S./Colonius, T./Dunlop, M. J.</t>
  </si>
  <si>
    <t>A Study of the Role of Organized Structures in Jet Noise Generation</t>
  </si>
  <si>
    <t>We present analytical, experimental and computational studies aimed at understanding the role of large-scale, organized structures in noise generation from high-speed, compressible jets. Two-point near-field pressure data from experiments are analyzed and used to identify parameters in a wave-packet based model for noise generation from organized, large-scale structures. The statistical spectrum of far field pressure is expressed in terms of two-point space-time correlations of the near-field pressure on a surface enclosing the jet. The surface is assumed to be sufficiently near the turbulent region tobe dominated by non-propagating hydrodynamic disturbances, yet sufficiently far such that linear behavior can be assumed in extending the near-field pressure to the far field. Validity of such assumptions is investigated by interrogating the jet DNS database of Freund [J. Fluid Mech. 438:277-305 2001]. The DNS data analysis is also used to investigate the impact of limited spatial resolution in the experiments. The analytical model is used to study far field noise generation from organized structures. Results show that, for sufficiently short structure lifetime, aft angle far field pressure spectra tend to exhibit frequency scaling with Helmholtz number, rather than Strouhal number.</t>
  </si>
  <si>
    <t>https://resolver.caltech.edu/CaltechAUTHORS:20190718-165128014</t>
  </si>
  <si>
    <t>United Technologies Research Center/Pratt &amp; Whitney</t>
  </si>
  <si>
    <t>10.2514/6.2003-3314</t>
  </si>
  <si>
    <t>@inproceedings{97275,           month = {May},       booktitle = {9th AIAA/CEAS Aeroacoustics Conference and Exhibit},       publisher = {American Institute of Aeronautics and Astronautics},           title = {A Study of the Role of Organized Structures in Jet Noise Generation},            year = {2003},            note = {{\copyright} 2003 by United Technologies Corporation. Published by the American Institute of Aeronautics and Astronautics, Inc., with permission. Published Online: 4 Nov 2012. This work is jointly funded by United Technologies Research Center and Pratt \&amp; Whitney. The authors would like to thank R. Schlinker and W. Lord for their support and fruitful discussions, Dr. Takao Suzuki for his assistance with signal processing of the DNS data, and Prabir Barooah and Keith Post for their assistance in acquiring the experimental data. The authors are grateful to Prof. Jon Freund for access to his database for the turbulent Mach 0.9 jet.},          author = {R. Reba and S. Narayanan and T. Colonius and M. J. Dunlop},        keywords = {Aeroacoustics},             url = {https://resolver.caltech.edu/CaltechAUTHORS:20190718-165128014},        abstract = {We present analytical, experimental and computational studies aimed at understanding the role of large-scale, organized structures in noise generation from high-speed, compressible jets. Two-point near-field pressure data from experiments are analyzed and used to identify parameters in a wave-packet based model for noise generation from organized, large-scale structures. The statistical spectrum of far field pressure is expressed in terms of two-point space-time correlations of the near-field pressure on a surface enclosing the jet. The surface is assumed to be sufficiently near the turbulent region tobe dominated by non-propagating hydrodynamic disturbances, yet sufficiently far such that linear behavior can be assumed in extending the near-field pressure to the far field. Validity of such assumptions is investigated by interrogating the jet DNS database of Freund [J. Fluid Mech. 438:277-305 2001]. The DNS data analysis is also used to investigate the impact of limited spatial resolution in the experiments. The analytical model is used to study far field noise generation from organized structures. Results show that, for sufficiently short structure lifetime, aft angle far field pressure spectra tend to exhibit frequency scaling with Helmholtz number, rather than Strouhal number.}}</t>
  </si>
  <si>
    <t>Large-Scale Unsteadiness in a Two-Dimensional Diffuser: Numerical Study Toward Active Separation Control</t>
  </si>
  <si>
    <t>We develop a reduced order model for large-scale unsteadiness (vortex shedding) in a two-dimensional diffuser and study the mechanisms of active flow separation control. This model can estimate the vortex shedding frequency for inviscid flows by accounting for the accumulated vorticity flux in the diffuser. The model can also predict the stagnation pressure loss, which consists of two parts: A steady part corresponds to static pressure loss on the detached area, and an unsteady part is associated with vortex shedding. To validate this model, we perform direct numerical simulation (DNS) of compressible, laminar diffuser flows. The comparison between the model and DNS shows good agreement at various Mach numbers and area ratios of the diffuser in terms of vortex shedding time scale and stagnation pressure loss. To investigate the effects of periodic mass injection near the separation point, we also perform DNS over a wide range of the forcing frequency. The DNS results show that periodic mass injection can pinch off vortices with a smaller size; accordingly, their convective velocity is increased, absorption of circulation from the wall is enhanced, and the extent of the separated region is reduced. As a result, the stagnation pressure recovery, particularly the unsteady part, is substantially improved as predicted by the model.</t>
  </si>
  <si>
    <t>https://resolver.caltech.edu/CaltechAUTHORS:20190718-165127428</t>
  </si>
  <si>
    <t>10.2514/6.2003-1138</t>
  </si>
  <si>
    <t>@inproceedings{97273,          author = {Takao Suzuki and Tim Colonius},           title = {Large-Scale Unsteadiness in a Two-Dimensional Diffuser: Numerical Study Toward Active Separation Control},            year = {2003},            note = {{\copyright} 2003 by Takao Suzuki and Tim Colonius. Published by the American Institute of Aeronautics and Astronautics, Inc., with permission. Published Online: 11 Nov 2012. The DNS code was developed in collaboration with Dr. S. Pirozzoli and Mr. J. Fung. The authors also would like to thank Drs. D. MacMartin, J. Paduano, T. P. Hynes, and Profs. A. P. Dowling, R. Murray, A. Leonard, and H. Nagib for fruitful discussions. This research was sponsored by the DARPA (Defense Advanced Research Project Agency) program (the contract number F49620-00-C-0035).},       publisher = {American Institute of Aeronautics and Astronautics},           month = {January},       booktitle = {41st Aerospace Sciences Meeting and Exhibit},        keywords = {Aerospace Systems, Operations and Life Cycle},             url = {https://resolver.caltech.edu/CaltechAUTHORS:20190718-165127428},        abstract = {We develop a reduced order model for large-scale unsteadiness (vortex shedding) in a two-dimensional diffuser and study the mechanisms of active flow separation control. This model can estimate the vortex shedding frequency for inviscid flows by accounting for the accumulated vorticity flux in the diffuser. The model can also predict the stagnation pressure loss, which consists of two parts: A steady part corresponds to static pressure loss on the detached area, and an unsteady part is associated with vortex shedding. To validate this model, we perform direct numerical simulation (DNS) of compressible, laminar diffuser flows. The comparison between the model and DNS shows good agreement at various Mach numbers and area ratios of the diffuser in terms of vortex shedding time scale and stagnation pressure loss. To investigate the effects of periodic mass injection near the separation point, we also perform DNS over a wide range of the forcing frequency. The DNS results show that periodic mass injection can pinch off vortices with a smaller size; accordingly, their convective velocity is increased, absorption of circulation from the wall is enhanced, and the extent of the separated region is reduced. As a result, the stagnation pressure recovery, particularly the unsteady part, is substantially improved as predicted by the model.}}</t>
  </si>
  <si>
    <t>Bertolotti, Fabio P./Colonius, Tim</t>
  </si>
  <si>
    <t>On the Noise Generated by Shear-Layer Instabilities in Turbulent Jets</t>
  </si>
  <si>
    <t>Solutions to the linearized equations of motion are used to study sound radiation by convected disturbances in the jet core. The spectrum of eigenmodes reveals the presence of modes that represent convected vortical and entropic motions in the potential core of the jet. We investigate the near-field acoustics produced by these core modes using the Parabolozied Stability Equations. At the conditions of commercial jet engines during take-off, the core modes radiate sound effectively along Mach lines due to the jet centerline velocity being supersonic relative to the fee-stream speed of sound. Summing three of these modes to create two distinct disturbances - one that is velocity dominated, and another that is entropy dominated - one observes that entropy variations radiate sound more effectively than vortical variations.     The results yield a first insight into the impact of large-scale mixing inhomogeneities on the acoustic field. Such disturbances are created by devices in the jet engine itself, such as flow mixers, turbine exit vanes, and combustion-chamber (i.e. pattern factors).</t>
  </si>
  <si>
    <t>https://resolver.caltech.edu/CaltechAUTHORS:20190718-165125289</t>
  </si>
  <si>
    <t>10.2514/6.2003-1062</t>
  </si>
  <si>
    <t>@inproceedings{97248,       publisher = {American Institute of Aeronautics and Astronautics},           month = {January},       booktitle = {41st Aerospace Sciences Meeting and Exhibit},          author = {Fabio P. Bertolotti and Tim Colonius},            year = {2003},           title = {On the Noise Generated by Shear-Layer Instabilities in Turbulent Jets},            note = {{\copyright} 2003 by United Technologies Corporation. Published by the American Institute of Aeronautics and Astronautics, Inc. with permission. Published Online: 11 Nov 2012.},        keywords = {Aerospace Systems, Operations and Life Cycle},        abstract = {Solutions to the linearized equations of motion are used to study sound radiation by convected disturbances in the jet core. The spectrum of eigenmodes reveals the presence of modes that represent convected vortical and entropic motions in the potential core of the jet. We investigate the near-field acoustics produced by these core modes using the Parabolozied Stability Equations. At the conditions of commercial jet engines during take-off, the core modes radiate sound effectively along Mach lines due to the jet centerline velocity being supersonic relative to the fee-stream speed of sound. Summing three of these modes to create two distinct disturbances - one that is velocity dominated, and another that is entropy dominated - one observes that entropy variations radiate sound more effectively than vortical variations. The results yield a first insight into the impact of large-scale mixing inhomogeneities on the acoustic field. Such disturbances are created by devices in the jet engine itself, such as flow mixers, turbine exit vanes, and combustion-chamber (i.e. pattern factors).},             url = {https://resolver.caltech.edu/CaltechAUTHORS:20190718-165125289}}</t>
  </si>
  <si>
    <t>Colonius, Tim/Rowley, Clancy W./Freund, Jonathan B./Murray, Richard M.</t>
  </si>
  <si>
    <t>On the choice of norm for modeling compressible flow dynamics at reduced-order using the POD</t>
  </si>
  <si>
    <t>We use POD (proper orthogonal decomposition)/Galerkin projection to investigate and derive reduced-order models of the dynamics of compressible flows. We examine DNS data for two flows, a turbulent M=0.9 jet and self-sustained oscillations in the flow over an open cavity, and show how different choices of norm lead to different definitions of the energetic structures, and, for the cavity, to different reduced-order models of the dynamics. For the jet, we show that the near-field dynamics are fairly well represented by relatively few modes, but that key processes of interest, such as acoustic radiation, are not well captured by norms that are defined based on volume integrals of pressure and velocity. For the cavity flow, we demonstrate that vector-valued POD modes lead to reduced-order models that are much more effective (accurate and stable) than scalar-valued modes defined independently for different flow variables.</t>
  </si>
  <si>
    <t>3273-3278</t>
  </si>
  <si>
    <t>https://resolver.caltech.edu/CaltechAUTHORS:20190214-123721078</t>
  </si>
  <si>
    <t>F49620-98-1-0095</t>
  </si>
  <si>
    <t>10.1109/CDC.2002.1184376</t>
  </si>
  <si>
    <t>@incollection{92939,         address = {Piscataway, NJ},            note = {{\copyright} 2012 IEEE. Supported in part by AFOSR F49620-98-1-0095 (TC) and NASA (JBF).},           title = {On the choice of norm for modeling compressible flow dynamics at reduced-order using the POD},            year = {2002},          author = {Tim Colonius and Clancy W. Rowley and Jonathan B. Freund and Richard M. Murray},       booktitle = {Proceedings of the 41st IEEE Conference on Decision and Control},           month = {December},           pages = {3273--3278},       publisher = {IEEE},        abstract = {We use POD (proper orthogonal decomposition)/Galerkin projection to investigate and derive reduced-order models of the dynamics of compressible flows. We examine DNS data for two flows, a turbulent M=0.9 jet and self-sustained oscillations in the flow over an open cavity, and show how different choices of norm lead to different definitions of the energetic structures, and, for the cavity, to different reduced-order models of the dynamics. For the jet, we show that the near-field dynamics are fairly well represented by relatively few modes, but that key processes of interest, such as acoustic radiation, are not well captured by norms that are defined based on volume integrals of pressure and velocity. For the cavity flow, we demonstrate that vector-valued POD modes lead to reduced-order models that are much more effective (accurate and stable) than scalar-valued modes defined independently for different flow variables.},             url = {https://resolver.caltech.edu/CaltechAUTHORS:20190214-123721078}}</t>
  </si>
  <si>
    <t>Numerical Simulation of Shock and Bubble Dynamics in Shockwave Lithotripsy</t>
  </si>
  <si>
    <t>Theoretical evaluation of the efficacy of stone comminution (and potential for tissue damage) during shockwave lithotripsy requires knowledge of the complex stress fields associated with both the incident focussing shock and the dynamics of cavitation bubbles that it induces. While simple models from geometrical acoustics and subsequent modeling of spherical bubbles in isolation (Gilmore equation) can provide estimates, high‐speed photography in vitro reveals a far more complex flow with bubble number densities that are sufficiently high such that collective effects associated with a cloud of bubbles are important. This talk will describe a modeling effort aimed at estimating stresses from these complex lithotripter generated flow fields. We compute the time‐dependent, compressible, ensemble‐averaged two‐phase flow equations with a finite‐difference scheme. Detailed modeling of the dynamics of bubbles (on the microscale) and high‐order weighted essentially nonoscillatory shock‐capturing schemes are employed. The model is compared to hydrophone and passive cavitation detection measurements, as well as qualitative comparison with high‐speed photography. Finally, we explore collective bubble mechanisms ranging from defocusing and shielding of the stone (for high bubble densities in the focal region) to enhanced stresses due to concerted cloud collapse in a dual‐pulse lithotripsy configuration.</t>
  </si>
  <si>
    <t>https://resolver.caltech.edu/CaltechAUTHORS:20190709-092059532</t>
  </si>
  <si>
    <t>P01 DK‐43881/CTS‐9979258</t>
  </si>
  <si>
    <t>10.1121/1.4779204</t>
  </si>
  <si>
    <t>@inproceedings{96957,           month = {October},       booktitle = {First Pan-American/Iberian Meeting on Acoustics},            year = {2002},           title = {Numerical Simulation of Shock and Bubble Dynamics in Shockwave Lithotripsy},          volume = {112},            note = {{\copyright} 2002 Acoustical Society of America. Published Online: 25 October 2002. Work supported by NIH P01 DK?43881 and NSF under grant CTS?9979258.},          author = {Tim Colonius and Michel Tanguay},        abstract = {Theoretical evaluation of the efficacy of stone comminution (and potential for tissue damage) during shockwave lithotripsy requires knowledge of the complex stress fields associated with both the incident focussing shock and the dynamics of cavitation bubbles that it induces. While simple models from geometrical acoustics and subsequent modeling of spherical bubbles in isolation (Gilmore equation) can provide estimates, high?speed photography in vitro reveals a far more complex flow with bubble number densities that are sufficiently high such that collective effects associated with a cloud of bubbles are important. This talk will describe a modeling effort aimed at estimating stresses from these complex lithotripter generated flow fields. We compute the time?dependent, compressible, ensemble?averaged two?phase flow equations with a finite?difference scheme. Detailed modeling of the dynamics of bubbles (on the microscale) and high?order weighted essentially nonoscillatory shock?capturing schemes are employed. The model is compared to hydrophone and passive cavitation detection measurements, as well as qualitative comparison with high?speed photography. Finally, we explore collective bubble mechanisms ranging from defocusing and shielding of the stone (for high bubble densities in the focal region) to enhanced stresses due to concerted cloud collapse in a dual?pulse lithotripsy configuration.},             url = {https://resolver.caltech.edu/CaltechAUTHORS:20190709-092059532}}</t>
  </si>
  <si>
    <t>Colonius, Tim/Ran, Hongyu</t>
  </si>
  <si>
    <t>A Super-Grid-Scale Model for Simulating Compressible Flow on Unbounded Domains</t>
  </si>
  <si>
    <t>A new buffer region (absorbing layer, sponge layer, fringe region) technique for computing compressible flows on unbounded domains is proposed. We exploit the connection between coordinate mapping from bounded to unbounded domains and filtering of the equations of motion in Fourier space in order to develop a model to damp flow disturbances (advective and acoustic) that propagate outside an arbitrarily defined near field. This effectively simulates a free-space boundary condition. Damping the solution in the far field is accomplished in a simple and effective way by applying a filter (similar to that used in large-eddy simulation) on a mesh in Fourier space, followed by a secondary filtering of the equations on the physical grid and implementation of a model for the unresolved scales. The final form of the buffer region is given in real space, independent of any discretization of the equations. Here we use a dealiased, Fourier spectral collocation method to demonstrate the efficacy of the buffer region for several model problems: acoustic wave propagation, convection of a finite-amplitude vortex, and a viscous starting jet in two dimensions. The results compare favorably to previous nonreflecting and absorbing boundary conditions.</t>
  </si>
  <si>
    <t>191-212</t>
  </si>
  <si>
    <t>https://resolver.caltech.edu/CaltechAUTHORS:20190214-081643851</t>
  </si>
  <si>
    <t>10.1006/jcph.2002.7161</t>
  </si>
  <si>
    <t>@article{92919,       publisher = {Elsevier},         journal = {Journal of Computational Physics},           pages = {191--212},           month = {October},          number = {1},          author = {Tim Colonius and Hongyu Ran},            year = {2002},           title = {A Super-Grid-Scale Model for Simulating Compressible Flow on Unbounded Domains},          volume = {182},            note = {{\copyright} 2002 Elsevier. Received 8 January 2002, Revised 20 June 2002, Available online 26 February 2003. The authors thank Mr. Matt Barone for generously sharing the data on PML presented in Section 4.1. TC wishes to acknowledge Prof. Jon Freund for many helpful discussions on boundary conditions.},        abstract = {A new buffer region (absorbing layer, sponge layer, fringe region) technique for computing compressible flows on unbounded domains is proposed. We exploit the connection between coordinate mapping from bounded to unbounded domains and filtering of the equations of motion in Fourier space in order to develop a model to damp flow disturbances (advective and acoustic) that propagate outside an arbitrarily defined near field. This effectively simulates a free-space boundary condition. Damping the solution in the far field is accomplished in a simple and effective way by applying a filter (similar to that used in large-eddy simulation) on a mesh in Fourier space, followed by a secondary filtering of the equations on the physical grid and implementation of a model for the unresolved scales. The final form of the buffer region is given in real space, independent of any discretization of the equations. Here we use a dealiased, Fourier spectral collocation method to demonstrate the efficacy of the buffer region for several model problems: acoustic wave propagation, convection of a finite-amplitude vortex, and a viscous starting jet in two dimensions. The results compare favorably to previous nonreflecting and absorbing boundary conditions.},             url = {https://resolver.caltech.edu/CaltechAUTHORS:20190214-081643851}}</t>
  </si>
  <si>
    <t>Eldredge, Jeff D./Colonius, Tim/Leonard, Anthony</t>
  </si>
  <si>
    <t>A dilating vortex p@article method for compressible flow</t>
  </si>
  <si>
    <t>Journal of Turbulence</t>
  </si>
  <si>
    <t>Vortex methods have become useful tools for the computation of incompressible fluid flow. In this work, a vortex p@article method for the simulation of unsteady two-dimensional compressible flow is developed. By decomposing the velocity into irrotational and solenoidal parts, and using p@articles that are able to change volume and that carry vorticity, dilatation, enthalpy, entropy and density, the equations of motion are satisfied. Spatial derivatives are treated using the method of p@article strength exchange with high-order-accurate, non-dissipative kernels. The new vortex method is applied to co-rotating and leapfrogging vortices in compressible flow, with the far acoustic field computed using a two-dimensional Kirchhoff surface.</t>
  </si>
  <si>
    <t>IOP</t>
  </si>
  <si>
    <t>Art. No. 036</t>
  </si>
  <si>
    <t>https://resolver.caltech.edu/CaltechAUTHORS:ELDjot02</t>
  </si>
  <si>
    <t>NSF Graduate Research Fellowship/NSF</t>
  </si>
  <si>
    <t>1468-5248</t>
  </si>
  <si>
    <t>@article{9639,          number = {3},           month = {September},           pages = {Art. No. 036},         journal = {Journal of Turbulence},       publisher = {IOP},            note = {{\copyright} 2002 IOP Publishing Ltd. Received 20 September 2002. Published 9 October 2002. The first author gratefully acknowledges support from a Graduate Research Fellowship from the National Science Foundation. This research was supported, in part, by the National Science Foundation under Grant No 9501349. This @article was chosen from Selected Proceedings of the 4th International Workshop on Vortex Flows and Related Numerical Methods (UC Santa-Barbara, 17?20 March 2002) ed E Meiburg, G H Cottet, A Ghoniem and P Koumoutsakos.},          volume = {2002},           title = {A dilating vortex p@article method for compressible flow},            year = {2002},          author = {Jeff D. Eldredge and Tim Colonius and Anthony Leonard},        abstract = {Vortex methods have become useful tools for the computation of incompressible fluid flow. In this work, a vortex p@article method for the simulation of unsteady two-dimensional compressible flow is developed. By decomposing the velocity into irrotational and solenoidal parts, and using p@articles that are able to change volume and that carry vorticity, dilatation, enthalpy, entropy and density, the equations of motion are satisfied. Spatial derivatives are treated using the method of p@article strength exchange with high-order-accurate, non-dissipative kernels. The new vortex method is applied to co-rotating and leapfrogging vortices in compressible flow, with the far acoustic field computed using a two-dimensional Kirchhoff surface.},             url = {https://resolver.caltech.edu/CaltechAUTHORS:ELDjot02}}</t>
  </si>
  <si>
    <t>Mohseni, Kamran/Colonius, Tim/Freund, Jonathan B.</t>
  </si>
  <si>
    <t>An evaluation of linear instability waves as sources of sound in a supersonic turbulent jet</t>
  </si>
  <si>
    <t>Mach wave radiation from supersonic jets is revisited to better quantify the extent to which linearized equations represent the details of the actual mechanism. To this end, we solve the linearized Navier–Stokes equations (LNS) with precisely the same mean flow and inflow disturbances as a previous direct numerical simulation (DNS) of a perfectly expanded turbulent M = 1.92 jet [Freund et al., AIAA J. 38, 2023 (2000)]. We restrict our attention to the first two azimuthal modes, n = 0 and n = 1, which constitute most of the acoustic field. The direction of peak radiation and the peak Strouhal number matches the DNS reasonably well, which is in accord with previous experimental justification of the linear theory. However, it is found that the sound pressure level predicted by LNS is significantly lower than that from DNS. In order to investigate the discrepancy, individual frequency components of the solution are examined. These confirm that near the peak Strouhal number, particularly for the first helical mode n = 1, the amplification of disturbances in the LNS closely matches the DNS. However, away from the peak frequency (and generally for the azimuthal mode n = 0), modes in the LNS are damped while those in the DNS grow at rates comparable to those at the peak Strouhal number.</t>
  </si>
  <si>
    <t>3593-3600</t>
  </si>
  <si>
    <t>https://resolver.caltech.edu/CaltechAUTHORS:20190709-092058511</t>
  </si>
  <si>
    <t>NSF/NASA</t>
  </si>
  <si>
    <t>CTS-1501349</t>
  </si>
  <si>
    <t>10.1063/1.1501545</t>
  </si>
  <si>
    <t>@article{96948,          author = {Kamran Mohseni and Tim Colonius and Jonathan B. Freund},          volume = {14},            note = {{\copyright} 2002 American Institute of Physics.Published Online: 05 September 2002. Accepted: June 2002. This research was supported by the National Science Foundation (T.C. and K.M.; CTS1501349) and NASA Glenn Research Center (J.B.F.).},           title = {An evaluation of linear instability waves as sources of sound in a supersonic turbulent jet},            year = {2002},           pages = {3593--3600},       publisher = {American Institute of Physics},         journal = {Physics of Fluids},          number = {10},           month = {September},        abstract = {Mach wave radiation from supersonic jets is revisited to better quantify the extent to which linearized equations represent the details of the actual mechanism. To this end, we solve the linearized Navier?Stokes equations (LNS) with precisely the same mean flow and inflow disturbances as a previous direct numerical simulation (DNS) of a perfectly expanded turbulent M = 1.92 jet [Freund et al., AIAA J. 38, 2023 (2000)]. We restrict our attention to the first two azimuthal modes, n = 0 and n = 1, which constitute most of the acoustic field. The direction of peak radiation and the peak Strouhal number matches the DNS reasonably well, which is in accord with previous experimental justification of the linear theory. However, it is found that the sound pressure level predicted by LNS is significantly lower than that from DNS. In order to investigate the discrepancy, individual frequency components of the solution are examined. These confirm that near the peak Strouhal number, particularly for the first helical mode n = 1, the amplification of disturbances in the LNS closely matches the DNS. However, away from the peak frequency (and generally for the azimuthal mode n = 0), modes in the LNS are damped while those in the DNS grow at rates comparable to those at the peak Strouhal number.},             url = {https://resolver.caltech.edu/CaltechAUTHORS:20190709-092058511}}</t>
  </si>
  <si>
    <t>Rowley, Clarence W./Williams, David R./Colonius, Tim/Murray, Richard M./MacMartin, Douglas G./Fabris, Drazin</t>
  </si>
  <si>
    <t>Model-based control of cavity oscillations. II - System identification and analysis</t>
  </si>
  <si>
    <t>Experiments using active control to reduce oscillations in the flow past a rectangular cavity have uncovered surprising phenomena: in the controlled system, often new frequencies of oscillation appear, and often the main frequency of oscillation is split into two sideband frequencies. The goal of this paper is to explain these effects using physics-based models, and to use these ideas to guide control design.    We present a linear model for the cavity flow, based on the physical mechanisms of the familiar Rossiter model. Experimental data indicates that under many operating conditions, the oscillations are not self-sustained, but in fact are caused by amplification of external disturbances. We present some experimental results demonstrating the peak-splitting phenomena mentioned above, use the physics-based model to study the phenomena, and discuss fundamental performance limitations which limit the achievable performance of any control scheme.</t>
  </si>
  <si>
    <t>https://resolver.caltech.edu/CaltechAUTHORS:20190709-092100972</t>
  </si>
  <si>
    <t>F49620-98-1-0095/F49620-98-1-0276</t>
  </si>
  <si>
    <t>10.2514/6.2002-972</t>
  </si>
  <si>
    <t>@inproceedings{96973,       publisher = {American Institute of Aeronautics and Astronautics},       booktitle = {40th AIAA Aerospace Sciences Meeting \&amp; Exhibit},           month = {August},          author = {Clarence W. Rowley and David R. Williams and Tim Colonius and Richard M. Murray and Douglas G. MacMartin and Drazin Fabris},            note = {{\copyright} 2001 by the authors. Published by the American Institute of Aeronautics and Astronautics, Inc. with permission. We would like to thank Andrzej Banaszuk for many helpful comments, and for suggesting the method for distinguishing between stable and unstable noisy systems. The theoretical work was supported by AFOSR under grant F49620-98-1-0095 with program manager Dr. Thomas Beutner. The experimental work was supported by AFOSR under grant F49620-98-1-0276, with program manager Dr. Steve Walker.},            year = {2002},           title = {Model-based control of cavity oscillations. II - System identification and analysis},        abstract = {Experiments using active control to reduce oscillations in the flow past a rectangular cavity have uncovered surprising phenomena: in the controlled system, often new frequencies of oscillation appear, and often the main frequency of oscillation is split into two sideband frequencies. The goal of this paper is to explain these effects using physics-based models, and to use these ideas to guide control design.We present a linear model for the cavity flow, based on the physical mechanisms of the familiar Rossiter model. Experimental data indicates that under many operating conditions, the oscillations are not self-sustained, but in fact are caused by amplification of external disturbances. We present some experimental results demonstrating the peak-splitting phenomena mentioned above, use the physics-based model to study the phenomena, and discuss fundamental performance limitations which limit the achievable performance of any control scheme.},             url = {https://resolver.caltech.edu/CaltechAUTHORS:20190709-092100972},        keywords = {Aerospace Systems, Operations and Life Cycle}}</t>
  </si>
  <si>
    <t>Colonius, T./Freund, J. B.</t>
  </si>
  <si>
    <t>POD Analysis of Sound Generation by a Turbulent Jet</t>
  </si>
  <si>
    <t>A Proper Orthogonal Decomposition (POD) is constructed for a Mach 0.9 turbulent jet using a well-validated direct numerical simulation database. Norms are defined based on near-field volume integrals of pressure, turbulence kinetic energy, streamwise velocity, and total enthalpy, two-dimensional integrals of streamswise velocity (to match experimental measurements), and far-field integrals of pressure over a sphere. We find substantially different POD modes for the different norms, and their efficiency at representing the full data is strongly dependent upon the norm and specifically which data we attempt to represent. To reproduce near-field turbulence statistics requires relatively few modes computed by a kinetic energy or pressure norm. However, a large number of the POD modes computed using a near-field norm are required to represent the sound field. The dominant near-field POD modes computed with either the near-field pressure norm or the sound field norm have the structure of wave packets.</t>
  </si>
  <si>
    <t>https://resolver.caltech.edu/CaltechAUTHORS:20190709-092059690</t>
  </si>
  <si>
    <t>10.2514/6.2002-72</t>
  </si>
  <si>
    <t>@inproceedings{96959,       publisher = {American Institute of Aeronautics and Astronautics},       booktitle = {40th AIAA Aerospace Sciences Meeting \&amp; Exhibit},           month = {August},          author = {T. Colonius and J. B. Freund},            note = {{\copyright} 2002 by J. B. Freund. Published by the American Institute of Aeronautics and Astronautics, Inc. with permission. Published Online: 22 Aug 2012. JBF gratefully acknowledges the support of NASA. Both authors acknowledge fruitful interactions with Dr. Peter Blossey whose initial computations of pressure POD modes from this database inspired the present effort.},           title = {POD Analysis of Sound Generation by a Turbulent Jet},            year = {2002},             url = {https://resolver.caltech.edu/CaltechAUTHORS:20190709-092059690},        abstract = {A Proper Orthogonal Decomposition (POD) is constructed for a Mach 0.9 turbulent jet using a well-validated direct numerical simulation database. Norms are defined based on near-field volume integrals of pressure, turbulence kinetic energy, streamwise velocity, and total enthalpy, two-dimensional integrals of streamswise velocity (to match experimental measurements), and far-field integrals of pressure over a sphere. We find substantially different POD modes for the different norms, and their efficiency at representing the full data is strongly dependent upon the norm and specifically which data we attempt to represent. To reproduce near-field turbulence statistics requires relatively few modes computed by a kinetic energy or pressure norm. However, a large number of the POD modes computed using a near-field norm are required to represent the sound field. The dominant near-field POD modes computed with either the near-field pressure norm or the sound field norm have the structure of wave packets.}}</t>
  </si>
  <si>
    <t>Eldredge, Jeff D./Leonard, Anthony/Colonius, Tim</t>
  </si>
  <si>
    <t>A General Deterministic Treatment of Derivatives in P@article Methods</t>
  </si>
  <si>
    <t>A unified approach to approximating spatial derivatives in p@article methods using integral operators is presented. The approach is an extension of p@article strength exchange, originally developed for treating the Laplacian in advection-diffusion problems. Kernels of high order of accuracy are constructed that can be used to approximate derivatives of any degree. A new treatment for computing derivatives near the edge of p@article coverage is introduced, using "one-sided" integrals that only look for information where it is available. The use of these integral approximations in wave propagation applications is considered and their error is analyzed in this context using Fourier methods. Finally, simple tests are performed to demonstrate the characteristics of the treatment, including an assessment of the effects of p@article dispersion, and their results are discussed.</t>
  </si>
  <si>
    <t>686-709</t>
  </si>
  <si>
    <t>https://resolver.caltech.edu/CaltechAUTHORS:20190708-164305261</t>
  </si>
  <si>
    <t>10.1006/jcph.2002.7112</t>
  </si>
  <si>
    <t>@article{96934,           pages = {686--709},       publisher = {Elsevier},         journal = {Journal of Computational Physics},          number = {2},           month = {August},          author = {Jeff D. Eldredge and Anthony Leonard and Tim Colonius},            note = {{\copyright} 2002 Elsevier. Received 26 April 2001, revised 25 March 2002, available online 8 August 2002. The first author gratefully acknowledges support under a NSF Graduate Research Fellowship. This research was supported in part by the National Science Foundation under Grant 9501349.},          volume = {180},            year = {2002},           title = {A General Deterministic Treatment of Derivatives in P@article Methods},             url = {https://resolver.caltech.edu/CaltechAUTHORS:20190708-164305261},        abstract = {A unified approach to approximating spatial derivatives in p@article methods using integral operators is presented. The approach is an extension of p@article strength exchange, originally developed for treating the Laplacian in advection-diffusion problems. Kernels of high order of accuracy are constructed that can be used to approximate derivatives of any degree. A new treatment for computing derivatives near the edge of p@article coverage is introduced, using "one-sided" integrals that only look for information where it is available. The use of these integral approximations in wave propagation applications is considered and their error is analyzed in this context using Fourier methods. Finally, simple tests are performed to demonstrate the characteristics of the treatment, including an assessment of the effects of p@article dispersion, and their results are discussed.},        keywords = {P@article methods; numerical simulation; vortex methods}}</t>
  </si>
  <si>
    <t>A Reduced-Order Model of Heat Transfer Effects on the Dynamics of Bubbles</t>
  </si>
  <si>
    <t>The Rayleigh-Plesset equation has been used extensively to model spherical bubble dynamics, yet it has been shown that it cannot correctly capture damping effects due to mass and thermal diffusion.  Radial diffusion equations may be solved for a single bubble, but these are too computationally expensive to implement into a continuum model for bubbly cavitating flows since the diffusion equations must be solved at each position in the flow.  The goal of the present research is to derive reduced-order models that account for thermal and mass diffusion.  We present a model that can capture the damping effects of the diffusion processes in two ODE's, and gives better results than previous models.</t>
  </si>
  <si>
    <t>https://resolver.caltech.edu/CaltechAUTHORS:PREfedsm02</t>
  </si>
  <si>
    <t>@inproceedings{139,           month = {July},            year = {2002},           title = {A Reduced-Order Model of Heat Transfer Effects on the Dynamics of Bubbles},       booktitle = {2002 ASME Fluids Engineering Division Summer Meeting},          author = {A. Preston and T. Colonius and C. E. Brennen},        abstract = {The Rayleigh-Plesset equation has been used extensively to model spherical bubble dynamics, yet it has been shown that it cannot correctly capture damping effects due to mass and thermal diffusion.  Radial diffusion equations may be solved for a single bubble, but these are too computationally expensive to implement into a continuum model for bubbly cavitating flows since the diffusion equations must be solved at each position in the flow.  The goal of the present research is to derive reduced-order models that account for thermal and mass diffusion.  We present a model that can capture the damping effects of the diffusion processes in two ODE's, and gives better results than previous models.},             url = {https://resolver.caltech.edu/CaltechAUTHORS:PREfedsm02}}</t>
  </si>
  <si>
    <t>A Vortex P@article Method for Two-Dimensional Compressible Flow</t>
  </si>
  <si>
    <t>A vortex p@article method is developed for simulating two-dimensional, unsteady compressible (low. The method uses the Helmholtz decomposition of the velocity field to separately treat the irrotational and solenoidal portions of the Now, and the p@articles are allowed to change volume to conserve mass. In addition to having vorticity and dilatation properties, the p@articles also carry density, enthalpy, and entropy. The resulting evolution equations contain terms that are computed with techniques used in some incompressible methods. Truncation of unbounded domains via a nonreflecting boundary condition is also considered. The fast multipole method is adapted to compressible p@articles in order to make the method computationally efficient. The new method is applied to several problems, including sound generation by corotating vortices and generation of vorticity by baroclinic torque.</t>
  </si>
  <si>
    <t>371-399</t>
  </si>
  <si>
    <t>https://resolver.caltech.edu/CaltechAUTHORS:20190708-164305134</t>
  </si>
  <si>
    <t>10.1006/jcph.2002.7060</t>
  </si>
  <si>
    <t>@article{96933,          author = {Jeff D. Eldredge and Tim Colonius and Anthony Leonard},           title = {A Vortex P@article Method for Two-Dimensional Compressible Flow},            year = {2002},            note = {{\copyright} 2002 Elsevier. Received 26 April 2001, revised 5 March 2002, available online 21 June 2002. The first author gratefully acknowledges support under a NSF Graduate Research Fellowship. This research was supported in part by the National Science Foundation under Grant 9501349. A preliminary version of some of the work presented here was reported in [13].},          volume = {179},       publisher = {Elsevier},         journal = {Journal of Computational Physics},           pages = {371--399},           month = {July},          number = {2},             url = {https://resolver.caltech.edu/CaltechAUTHORS:20190708-164305134},        abstract = {A vortex p@article method is developed for simulating two-dimensional, unsteady compressible (low. The method uses the Helmholtz decomposition of the velocity field to separately treat the irrotational and solenoidal portions of the Now, and the p@articles are allowed to change volume to conserve mass. In addition to having vorticity and dilatation properties, the p@articles also carry density, enthalpy, and entropy. The resulting evolution equations contain terms that are computed with techniques used in some incompressible methods. Truncation of unbounded domains via a nonreflecting boundary condition is also considered. The fast multipole method is adapted to compressible p@articles in order to make the method computationally efficient. The new method is applied to several problems, including sound generation by corotating vortices and generation of vorticity by baroclinic torque.},        keywords = {Vortex methods; lagrangian methods; compressible flow; aeroacoustics}}</t>
  </si>
  <si>
    <t>Oh, Keon-Je/Colonius, Tim</t>
  </si>
  <si>
    <t>Large Eddy Simulation of the Compressible Flow Over an Open Cavity</t>
  </si>
  <si>
    <t>Large eddy simulation is used to investigate the compressible flow over a open cavity. The sub-grid scale stresses are modeled using the dynamic model. The compressible Navier-Stokes equations are solved with the sixth order accurate compact finite difference scheme in the space and the 4th order Runge-Kutta scheme in the time. The buffer zone techniques are used for non-reflecting boundary conditions. The results show a typical flow pattern of the shear layer mode of oscillation over the cavity. The votical disturbances, the roll-up of vorticity, and impingement and scattering of vorticity at the downstream cavity edge can be seen in the shear layer, while the flow inside the cavity is relatively quiescent. The predicted acoustic resonant frequencies are in good agreement with those of the empirical formula. The mean flow streamlines are nearly horizontal along the mouth of the cavity. The pressure has its minimum value in the vortex core inside the cavity. The variation of the model coefficient predicted by the dynamic model is quite large between 0 and 0.3. The model coefficient increases in the stream-wise evolution of the shear layer and sharply decreases near the wall due to the wall effect.</t>
  </si>
  <si>
    <t>1173-1178</t>
  </si>
  <si>
    <t>https://resolver.caltech.edu/CaltechAUTHORS:20190709-092102590</t>
  </si>
  <si>
    <t>10.1115/FEDSM2002-31352</t>
  </si>
  <si>
    <t>@incollection{96982,       publisher = {American Society of Mechanical Engineers},           pages = {1173--1178},           month = {July},       booktitle = {ASME 2002 Joint U.S.-European Fluids Engineering Division Conference. Volume 1: Fora, Parts A and B},          author = {Keon-Je Oh and Tim Colonius},           title = {Large Eddy Simulation of the Compressible Flow Over an Open Cavity},            year = {2002},         address = {New York, NY},            note = {{\copyright} 2002 American Society of Mechanical Engineers.},             url = {https://resolver.caltech.edu/CaltechAUTHORS:20190709-092102590},        abstract = {Large eddy simulation is used to investigate the compressible flow over a open cavity. The sub-grid scale stresses are modeled using the dynamic model. The compressible Navier-Stokes equations are solved with the sixth order accurate compact finite difference scheme in the space and the 4th order Runge-Kutta scheme in the time. The buffer zone techniques are used for non-reflecting boundary conditions. The results show a typical flow pattern of the shear layer mode of oscillation over the cavity. The votical disturbances, the roll-up of vorticity, and impingement and scattering of vorticity at the downstream cavity edge can be seen in the shear layer, while the flow inside the cavity is relatively quiescent. The predicted acoustic resonant frequencies are in good agreement with those of the empirical formula. The mean flow streamlines are nearly horizontal along the mouth of the cavity. The pressure has its minimum value in the vortex core inside the cavity. The variation of the model coefficient predicted by the dynamic model is quite large between 0 and 0.3. The model coefficient increases in the stream-wise evolution of the shear layer and sharply decreases near the wall due to the wall effect.},        keywords = {Cavities, Compressible flow, Large eddy simulation}}</t>
  </si>
  <si>
    <t>Numerical Investigation of Bubble Cloud Dynamics in Shock Wave Lithotripsy</t>
  </si>
  <si>
    <t>To provide greater understanding of some of the phenomena in Extracorporeal Shock Wave Lithotripsy (ESWL), we implemented a two-phase continuum model for cavitating flow and applied it to the simulation of bubble cloud dynamics in an electro-hydraulic lithotripter. Through the combination of a WENO shock capturing scheme, curvilinear coordinates system and ensemble averaged mixture model, we computed the evolution of the lithotripsy shock wave and the concomitant cavitation field. In this paper, we present the results for three different configurations: a single-pulse lithotripter (free field), a single-pulse lithotripter with rigid artificial kidney stone at the focal point, and a dual-pulse lithotripter. Qualitative and quantitative comparisons of the numerical results to experimental observations are also included.</t>
  </si>
  <si>
    <t>389-394</t>
  </si>
  <si>
    <t>https://resolver.caltech.edu/CaltechAUTHORS:20190709-092100453</t>
  </si>
  <si>
    <t>10.1115/FEDSM2002-31010</t>
  </si>
  <si>
    <t>@incollection{96967,           month = {July},       booktitle = {ASME 2002 Joint U.S.-European Fluids Engineering Division Conference. Volume 1: Fora, Parts A and B},       publisher = {American Society of Mechanical Engineers},           pages = {389--394},           title = {Numerical Investigation of Bubble Cloud Dynamics in Shock Wave Lithotripsy},            year = {2002},         address = {New York, NY},            note = {{\copyright} 2002 American Society of Mechanical Engineers. We would like to thank Christopher Brennen and Al Preston for their helpful suggestions and insight. We would also like to thank the PPG investigators, particularly Mike Bailey and Dahlia Sokolov for their comments as well as for sharing their experimental data. This work was supported by NIH under grant PO1 DK43881.},          author = {Michel Tanguay and Tim Colonius},        abstract = {To provide greater understanding of some of the phenomena in Extracorporeal Shock Wave Lithotripsy (ESWL), we implemented a two-phase continuum model for cavitating flow and applied it to the simulation of bubble cloud dynamics in an electro-hydraulic lithotripter. Through the combination of a WENO shock capturing scheme, curvilinear coordinates system and ensemble averaged mixture model, we computed the evolution of the lithotripsy shock wave and the concomitant cavitation field. In this paper, we present the results for three different configurations: a single-pulse lithotripter (free field), a single-pulse lithotripter with rigid artificial kidney stone at the focal point, and a dual-pulse lithotripter. Qualitative and quantitative comparisons of the numerical results to experimental observations are also included.},             url = {https://resolver.caltech.edu/CaltechAUTHORS:20190709-092100453},        keywords = {Dynamics (Mechanics), Shock waves, Bubbles}}</t>
  </si>
  <si>
    <t>Reconstruction of large-scale structures and acoustic radiation from a turbulent M = 0.9 jet using proper orthogonal decomposition</t>
  </si>
  <si>
    <t>The Proper Orthogonal Decomposition (POD) uses data to generate an optimal set of basis functions that represent the "energy" of the data, defined by a user-selected norm. This basis is optimal in the sense that a finite number of these modes represent more of the energy than any other set of orthogonal modes. The POD can be seen, on one hand, as a way to define energetic structures in a flow, essentially a generalization of the traditional Fourier-based spectrum to treat data that is inhomogeneous in one or more coordinate directions. But the POD modes are perhaps more useful in quantitatively modeling the dynamics of the flow, via Galerkin projection of the governing equations onto a relatively small number of modes in order to generate a reduced-order model.</t>
  </si>
  <si>
    <t>International Center for Numerical Methods in Engineering (CIMNE)</t>
  </si>
  <si>
    <t>257-260</t>
  </si>
  <si>
    <t>https://resolver.caltech.edu/CaltechAUTHORS:20190709-092059614</t>
  </si>
  <si>
    <t>@incollection{96958,          author = {T. Colonius and J. B. Freund},          editor = {I. P. Castro and P. E. Hancock and T. G. Thomas},            year = {2002},           title = {Reconstruction of large-scale structures and acoustic radiation from a turbulent M = 0.9 jet using proper orthogonal decomposition},            note = {{\copyright} 2002 International Center for Numerical Methods in Engineering (CIMNE). JBF gratefully acknowledges the support of NASA.},         address = {Barcelona, Spain},       publisher = {International Center for Numerical Methods in Engineering (CIMNE)},           pages = {257--260},           month = {July},       booktitle = {Advances in Turbulence IX: Proceedings of the Ninth European Turbulence Conference},             url = {https://resolver.caltech.edu/CaltechAUTHORS:20190709-092059614},        abstract = {The Proper Orthogonal Decomposition (POD) uses data to generate an optimal set of basis functions that represent the "energy" of the data, defined by a user-selected norm. This basis is optimal in the sense that a finite number of these modes represent more of the energy than any other set of orthogonal modes. The POD can be seen, on one hand, as a way to define energetic structures in a flow, essentially a generalization of the traditional Fourier-based spectrum to treat data that is inhomogeneous in one or more coordinate directions. But the POD modes are perhaps more useful in quantitatively modeling the dynamics of the flow, via Galerkin projection of the governing equations onto a relatively small number of modes in order to generate a reduced-order model.}}</t>
  </si>
  <si>
    <t>Pishchalnikov, Yuriy A./Sapozhnikov, Oleg A./Williams, James C./Evan, Andrew P./McAteer, James A./Cleveland, Robin O./Colonius, Tim/Bailey, Michael R./Crum, Lawrence A.</t>
  </si>
  <si>
    <t>Cavitation bubble cluster activity in the breakage of stones by shock wave lithotripsy</t>
  </si>
  <si>
    <t>High‐speed photography was used to investigate cavitation at the surface of artificial and natural kidney stones during exposure to lithotripter shock pulses in vitro. It was observed that numerous individual bubbles formed over virtually the entire surface of the stone, but these bubbles did not remain independent and combined with one another to form larger bubbles and bubble clusters. The movement of bubble boundaries across the surface left portions of the stone bubble free. The biggest cluster grew to envelop the proximal end of the stone (6.5 mm diameter artificial stone) then collapsed to a small spot that over multiple shots formed a crater in that face of the stone. The bubble clusters that developed at the sides of stones tended to align along fractures and to collapse into these cracks. High‐speed camera images demonstrated that cavitation‐mediated damage to stones was due not to the action of solitary, individual bubbles, but to the forceful collapse of dynamic clusters of bubbles.</t>
  </si>
  <si>
    <t>https://resolver.caltech.edu/CaltechAUTHORS:20190709-092102208</t>
  </si>
  <si>
    <t>10.1121/1.4778494</t>
  </si>
  <si>
    <t>@inproceedings{96977,          author = {Yuriy A. Pishchalnikov and Oleg A. Sapozhnikov and James C. Williams and Andrew P. Evan and James A. McAteer and Robin O. Cleveland and Tim Colonius and Michael R. Bailey and Lawrence A. Crum},            note = {{\copyright} 2002 Acoustical Society of America. Published Online: 06 May 2002. Work supported by NIH DK43881.},          volume = {111},           title = {Cavitation bubble cluster activity in the breakage of stones by shock wave lithotripsy},            year = {2002},       booktitle = {143rd Meeting of the Acoustical Society of America},           month = {May},        abstract = {High?speed photography was used to investigate cavitation at the surface of artificial and natural kidney stones during exposure to lithotripter shock pulses in vitro. It was observed that numerous individual bubbles formed over virtually the entire surface of the stone, but these bubbles did not remain independent and combined with one another to form larger bubbles and bubble clusters. The movement of bubble boundaries across the surface left portions of the stone bubble free. The biggest cluster grew to envelop the proximal end of the stone (6.5 mm diameter artificial stone) then collapsed to a small spot that over multiple shots formed a crater in that face of the stone. The bubble clusters that developed at the sides of stones tended to align along fractures and to collapse into these cracks. High?speed camera images demonstrated that cavitation?mediated damage to stones was due not to the action of solitary, individual bubbles, but to the forceful collapse of dynamic clusters of bubbles.},             url = {https://resolver.caltech.edu/CaltechAUTHORS:20190709-092102208},        keywords = {Optical imaging; Organs; Cavitation bubbles; Medical diagnosis}}</t>
  </si>
  <si>
    <t>Pishchalnikov, Yuriy A./Sapozhnikov, Oleg A./Bailey, Michael R./Williams, James C./Cleveland, Robin O./Colonius, Tim/Crum, Lawrence A./Evan, Andrew P./McAteer, James A.</t>
  </si>
  <si>
    <t>Cavitation Damage to Kidney Stones in SWL Involves the Action of Bubble Clusters: New Observations Using Ultra-High Speed Imaging in Vitro</t>
  </si>
  <si>
    <t>Journal of Urology Supplement</t>
  </si>
  <si>
    <t>There is strong evidence io support the idea that cavitation plays a role in stone breakage in SWL. In order to better understand how cavitation bubbles interact with stones we recorded ultra-high speed movies of the bubble activity induced by single shock waves fired by an electrohydraulic lithotripter.</t>
  </si>
  <si>
    <t>S261-S262</t>
  </si>
  <si>
    <t>https://resolver.caltech.edu/CaltechAUTHORS:20190709-092102278</t>
  </si>
  <si>
    <t>0022-5347</t>
  </si>
  <si>
    <t>@article{96978,           title = {Cavitation Damage to Kidney Stones in SWL Involves the Action of Bubble Clusters: New Observations Using Ultra-High Speed Imaging in Vitro},            year = {2002},          volume = {167},            note = {{\copyright} 2002 Elsevier.Published: APR 2002.},          author = {Yuriy A. Pishchalnikov and Oleg A. Sapozhnikov and Michael R. Bailey and James C. Williams and Robin O. Cleveland and Tim Colonius and Lawrence A. Crum and Andrew P. Evan and James A. McAteer},           month = {April},          number = {4},         journal = {Journal of Urology Supplement},       publisher = {Elsevier},           pages = {S261--S262},        abstract = {There is strong evidence io support the idea that cavitation plays a role in stone breakage in SWL. In order to better understand how cavitation bubbles interact with stones we recorded ultra-high speed movies of the bubble activity induced by single shock waves fired by an electrohydraulic lithotripter.},             url = {https://resolver.caltech.edu/CaltechAUTHORS:20190709-092102278}}</t>
  </si>
  <si>
    <t>Rowley, Clarence W./Colonius, Tim/Basu, Amit J.</t>
  </si>
  <si>
    <t>On self-sustained oscillations in two-dimensional compressible flow over rectangular cavities</t>
  </si>
  <si>
    <t>Numerical simulations are used to investigate the resonant instabilities in two-dimensional flow past an open cavity. The compressible Navier–Stokes equations are solved directly (no turbulence model) for cavities with laminar boundary layers upstream. The computational domain is large enough to directly resolve a portion of the radiated acoustic field, which is shown to be in good visual agreement with schlieren photographs from experiments at several different Mach numbers. The results show a transition from a shear-layer mode, primarily for shorter cavities and lower Mach numbers, to a wake mode for longer cavities and higher Mach numbers. The shear-layer mode is characterized well by the acoustic feedback process described by Rossiter (1964), and disturbances in the shear layer compare well with predictions based on linear stability analysis of the Kelvin–Helmholtz mode. The wake mode is characterized instead by a large-scale vortex shedding with Strouhal number independent of Mach number. The wake mode oscillation is similar in many ways to that reported by Gharib &amp; Roshko (1987) for incompressible flow with a laminar upstream boundary layer. Transition to wake mode occurs as the length and/or depth of the cavity becomes large compared to the upstream boundary-layer thickness, or as the Mach and/or Reynolds numbers are raised. Under these conditions, it is shown that the Kelvin–Helmholtz instability grows to sufficient strength that a strong recirculating flow is induced in the cavity. The resulting mean flow is similar to wake profiles that are absolutely unstable, and absolute instability may provide an explanation of the hydrodynamic feedback mechanism that leads to wake mode. Predictive criteria for the onset of shear-layer oscillations (from steady flow) and for the transition to wake mode are developed based on linear theory for amplification rates in the shear layer, and a simple model for the acoustic efficiency of edge scattering.</t>
  </si>
  <si>
    <t>315-346</t>
  </si>
  <si>
    <t>https://resolver.caltech.edu/CaltechAUTHORS:ROWjfm02</t>
  </si>
  <si>
    <t>10.1017/S0022112001007534</t>
  </si>
  <si>
    <t>@article{1181,           month = {March},           pages = {315--346},         journal = {Journal of Fluid Mechanics},       publisher = {Cambridge University Press},          volume = {455},            note = {"Reprinted with the permission of Cambridge University Press." (Received 18 November 1999 and in revised form 24 September 2001) Published Online 15 April 2002 This research was supported by AFOSR under grant F49620-98-1-0095 with technical monitor Dr Thomas Beutner. Supercomputer time was provided by the Department of Defense High Performance Computing centers, as well as the National Science Foundation. The first author acknowledges the support of a National Science Foundation Graduate Fellowship. We wish to thank Drs Anatol Roshko, Alan Cain, David Williams, Drazen Fabris, and Edward Kerschen for many helpful discussions on cavity oscillations.},           title = {On self-sustained oscillations in two-dimensional compressible flow over rectangular cavities},            year = {2002},          author = {Clarence W. Rowley and Tim Colonius and Amit J. Basu},        abstract = {Numerical simulations are used to investigate the resonant instabilities in two-dimensional flow past an open cavity. The compressible Navier?Stokes equations are solved directly (no turbulence model) for cavities with laminar boundary layers upstream. The computational domain is large enough to directly resolve a portion of the radiated acoustic field, which is shown to be in good visual agreement with schlieren photographs from experiments at several different Mach numbers. The results show a transition from a shear-layer mode, primarily for shorter cavities and lower Mach numbers, to a wake mode for longer cavities and higher Mach numbers. The shear-layer mode is characterized well by the acoustic feedback process described by Rossiter (1964), and disturbances in the shear layer compare well with predictions based on linear stability analysis of the Kelvin?Helmholtz mode. The wake mode is characterized instead by a large-scale vortex shedding with Strouhal number independent of Mach number. The wake mode oscillation is similar in many ways to that reported by Gharib \&amp; Roshko (1987) for incompressible flow with a laminar upstream boundary layer. Transition to wake mode occurs as the length and/or depth of the cavity becomes large compared to the upstream boundary-layer thickness, or as the Mach and/or Reynolds numbers are raised. Under these conditions, it is shown that the Kelvin?Helmholtz instability grows to sufficient strength that a strong recirculating flow is induced in the cavity. The resulting mean flow is similar to wake profiles that are absolutely unstable, and absolute instability may provide an explanation of the hydrodynamic feedback mechanism that leads to wake mode. Predictive criteria for the onset of shear-layer oscillations (from steady flow) and for the transition to wake mode are developed based on linear theory for amplification rates in the shear layer, and a simple model for the acoustic efficiency of edge scattering.},             url = {https://resolver.caltech.edu/CaltechAUTHORS:ROWjfm02}}</t>
  </si>
  <si>
    <t>Williams, David R./Rowley, Clarence W./Colonius, Tim/Murray, Richard M./MacMartin, Douglas G./Fabris, Drazin/Albertson, Julie</t>
  </si>
  <si>
    <t>Model-based control of cavity oscillations. I - Experiments</t>
  </si>
  <si>
    <t>An experimental investigation of acoustic mode noise suppression was conducted in a cavity using a digital controller with a linear control algorithm. The control algorithm was based on flow field physics similar to the Rossiter model for acoustic resonance. Details of the controller and results from its implementation are presented in the companion paper by Rowley, et al.    Here the experiments and some details of the flow field development are described, which were done primarily at Mach number 0.34 corresponding to single mode resonance in the cavity. A novel method using feedback control to suppress the resonant mode and open-loop forcing to inject a non-resonant mode was developed for system identification. The results were used to obtain empirical transfer functions of the components of resonance, and measurements of the shear layer growth for use in the design of the control algorithm.</t>
  </si>
  <si>
    <t>https://resolver.caltech.edu/CaltechAUTHORS:20190718-165126408</t>
  </si>
  <si>
    <t>F49620-98-1-0276</t>
  </si>
  <si>
    <t>10.2514/6.2002-971</t>
  </si>
  <si>
    <t>@inproceedings{97261,          author = {David R. Williams and Clarence W. Rowley and Tim Colonius and Richard M. Murray and Douglas G. MacMartin and Drazin Fabris and Julie Albertson},            note = {{\copyright} 2002 by David R. Williams. Published by the American Institute of Aeronautics and Astronautics, Inc. with permission. Published Online: 22 Aug 2012. We are grateful for the support provided by the Air Force Office of Scientific Research through contract F49620-98-1-0276. The program was managed by Dr. Steven Walker. Actuator development at IIT was done by Mr. Byung-Hun Kim with partial support from the Aerospace Illinois: a NASA Space Grant Consortium. A special thanks goes to Mr. Ken Ostasiewski, Mr. Tim Hayden and SSgt. Buddy Johns for their invaluable assistance during the experiments over the last three years.},            year = {2002},           title = {Model-based control of cavity oscillations. I - Experiments},       publisher = {American Institute of Aeronautics and Astronautics},       booktitle = {40th AIAA Aerospace Sciences Meeting \&amp; Exhibit},           month = {January},             url = {https://resolver.caltech.edu/CaltechAUTHORS:20190718-165126408},        abstract = {An experimental investigation of acoustic mode noise suppression was conducted in a cavity using a digital controller with a linear control algorithm. The control algorithm was based on flow field physics similar to the Rossiter model for acoustic resonance. Details of the controller and results from its implementation are presented in the companion paper by Rowley, et al.Here the experiments and some details of the flow field development are described, which were done primarily at Mach number 0.34 corresponding to single mode resonance in the cavity. A novel method using feedback control to suppress the resonant mode and open-loop forcing to inject a non-resonant mode was developed for system identification. The results were used to obtain empirical transfer functions of the components of resonance, and measurements of the shear layer growth for use in the design of the control algorithm.},        keywords = {Aerospace Systems, Operations and Life Cycle}}</t>
  </si>
  <si>
    <t>A Numerical Investigation of Unsteady Bubbly Cavitating Nozzle Flows</t>
  </si>
  <si>
    <t>The effects of unsteady bubbly dynamics on cavitating flow through a converging-diverging nozzle are investigated numerically.  A continuum model that couples the Rayleigh-Plesset equation with the continuity and momentum equations is used to formulate unsteady, quasi-one-dimensional partial differential equations.  Flow regimes studied include those where steady-state solutions exist, and those where steady-state solutions diverge at the so-called flashing instability.  these latter flows consist of unsteady bubbly shock waves traveling downstream in the diverging section of the nozzle.  An approximate analytical expression is developed to predict the critical backpressure for choked flow.  The results agree with previous barotropic models for those flows where bubbly dynamics are not important, but show that in many instances the neglect of bubbly dynamics cannot be justified.  Finally the computations show reasonable agreement with an experiment that measures the spatial variation of pressure, velocity and void fraction for steady shockfree flows, and good agreement with an experiment that measures the throat pressure and shock position for flows with bubbly shocks.  In the model, damping of the bubbly raidal motion is restricted to a simple "effective" viscosity, but many features of the flow are shown to be independent of the specific damping mechanism.</t>
  </si>
  <si>
    <t>300-311</t>
  </si>
  <si>
    <t>https://resolver.caltech.edu/CaltechAUTHORS:PREpf02</t>
  </si>
  <si>
    <t>10.1063/1.1416497</t>
  </si>
  <si>
    <t>@article{138,           pages = {300--311},       publisher = {American Institute of Physics},         journal = {Physics of Fluids},          number = {1},           month = {January},          author = {A. T. Preston and T. Colonius and C. E. Brennen},          volume = {14},            note = {(Received 27 June 2000; accepted 28 August 2001)Copyright 2002 American Institute of Physics. This @article may be downloaded for personal use only. Any other use requires prior permission of the author and the American Institute of Physics.},           title = {A Numerical Investigation of Unsteady Bubbly Cavitating Nozzle Flows},            year = {2002},             url = {https://resolver.caltech.edu/CaltechAUTHORS:PREpf02},        abstract = {The effects of unsteady bubbly dynamics on cavitating flow through a converging-diverging nozzle are investigated numerically.  A continuum model that couples the Rayleigh-Plesset equation with the continuity and momentum equations is used to formulate unsteady, quasi-one-dimensional partial differential equations.  Flow regimes studied include those where steady-state solutions exist, and those where steady-state solutions diverge at the so-called flashing instability.  these latter flows consist of unsteady bubbly shock waves traveling downstream in the diverging section of the nozzle.  An approximate analytical expression is developed to predict the critical backpressure for choked flow.  The results agree with previous barotropic models for those flows where bubbly dynamics are not important, but show that in many instances the neglect of bubbly dynamics cannot be justified.  Finally the computations show reasonable agreement with an experiment that measures the spatial variation of pressure, velocity and void fraction for steady shockfree flows, and good agreement with an experiment that measures the throat pressure and shock position for flows with bubbly shocks.  In the model, damping of the bubbly raidal motion is restricted to a simple "effective" viscosity, but many features of the flow are shown to be independent of the specific damping mechanism. }}</t>
  </si>
  <si>
    <t>Theofilis, V./Sherwin, S. J./Colonius, T.</t>
  </si>
  <si>
    <t>A unifying perspective of linear flow instabilities</t>
  </si>
  <si>
    <t>https://resolver.caltech.edu/CaltechAUTHORS:20190718-165126719</t>
  </si>
  <si>
    <t>@inproceedings{97264,          author = {V. Theofilis and S. J. Sherwin and T. Colonius},       booktitle = {First Symposium on Global Flow Instability and Control},         address = {Crete, Greece},            year = {2002},           title = {A unifying perspective of linear flow instabilities},             url = {https://resolver.caltech.edu/CaltechAUTHORS:20190718-165126719}}</t>
  </si>
  <si>
    <t>Eldredge2001</t>
  </si>
  <si>
    <t>Eldredge, Jeff</t>
  </si>
  <si>
    <t>A dilating vortex particle method for compressible flow with application to aeroacoustics</t>
  </si>
  <si>
    <t>Vortex methods have become useful tools for the computation of incompressible fluid flow. In the present work, a vortex particle method for the simulation of unsteady two-dimensional compressible flow is developed and applied to several problems. The method is the first Langrangian simulation method for the full compressible Navier-Stokes equations. By decomposing the velocity into irrotational and solenoidal parts, and using particles that are able to change volume and that carry vorticity, dilation, enthalpy, entropy, and density, the equations of motion are satisfied. A general deterministic treatment of spatial derivatives in particle methods is developed by extending the method of particle strength exchange through the construction of higher-order-accurate, non-dissipative kernels for use in approximating arbitrary differential operators. The application of this technique to wave propagation problems is thoroughly explored. A one-sided operator is developed for approximating derivatives near the periphery of particle coverage; the operator is used to enforce a non-reflecting boundary condition for the absorption of acoustic waves at this periphery. Remeshing of the particles and the smooth interpolation of their strengths are addressed, and a criterion for the frequency of remeshing is developed on the principle axes of the rate-of-strain tensor. The fast multipole method for the fast summation of the velocity field is adapted for use with compressible particles. The new vortex method is applied to co-rotating and leapfrogging vortices in compressible flow, with the acoustic field computed using a two-dimensional Kirchoff surface, and the results agree will with those of previous work or analytical prediction. The method is also applied to the baroclinic generation of vorticity, and to the steepening of waves in the one-dimensional Burgers? equation, with favorable results in both case</t>
  </si>
  <si>
    <t>http://resolver.caltech.edu/CaltechETD:etd-12282004-113953</t>
  </si>
  <si>
    <t>@PhdThesis{Eldredge2001, author   = {Eldredge, Jeff},  title    = {A dilating vortex particle method for compressible flow with application to aeroacoustics},  school   = {California Institute of Technology},  year     = {2001},  abstract = {Vortex methods have become useful tools for the computation of incompressible fluid flow.  In the present work, a vortex particle method for the simulation of unsteady two-dimensional compressible flow is developed and applied to several problems.  The method is the first Langrangian simulation method for the full compressible Navier-Stokes equations.  By decomposing the velocity into irrotational and solenoidal parts, and using particles that are able to change volume and that carry vorticity, dilation, enthalpy, entropy, and density, the equations of motion are satisfied.  A general deterministic treatment of spatial derivatives in particle methods is developed by extending the method of particle strength exchange through the construction of higher-order-accurate, non-dissipative kernels for use in approximating arbitrary differential operators.  The application of this technique to wave propagation problems is thoroughly explored.  A one-sided operator is developed for approximating derivatives near the periphery of particle coverage; the operator is used to enforce a non-reflecting boundary condition for the absorption of acoustic waves at this periphery.  Remeshing of the particles and the smooth interpolation of their strengths are addressed, and a criterion for the frequency of remeshing is developed on the principle axes of the rate-of-strain tensor.  The fast multipole method for the fast summation of the velocity field is adapted for use with compressible particles.  The new vortex method is applied to co-rotating and leapfrogging vortices in compressible flow, with the acoustic field computed using a two-dimensional Kirchoff surface, and the results agree will with those of previous work or analytical prediction.  The method is also applied to the baroclinic generation of vorticity, and to the steepening of waves in the one-dimensional Burgers? equation, with favorable results in both case},  url      ={http://resolver.caltech.edu/CaltechETD:etd-12282004-113953}}</t>
  </si>
  <si>
    <t>Rowley2001</t>
  </si>
  <si>
    <t>Rowley, Clarence</t>
  </si>
  <si>
    <t>Modeling, simulation, and control of cavity flow oscillations</t>
  </si>
  <si>
    <t>This thesis involves the modeling of self-sustained oscillations in the flow past a rectangular cavity. The emphasis is on developing low-dimensional models that are suitable for analysis using tools from dynamical systems and control theory. Two-dimensional direct numerical simulations are performed, and indicate the presence of a ?wake mode,? which has been observed previously in experiments, but which is much less well understood than the ?shear-layer mode? usually observed. We characterize the flow in both shear-layer mode and wake mode, and provide a criterion for predicting the onset of wake mode, as a function of the various geometrical and flow-related parameters. We focus on the modeling of shear-layer mode, and employ two distinct modeling approaches: first, we use the method of Proper Orthogonal Decomposition (POD) and Galerkin projection to reduce the Navier-Stokes equations to a lowdimensional system of ordinary differential equations (ODEs). We extend the method to compressible flows, using approximations that are valid for cold flows at moderate Mach number. In a compressible flow, both the kinematic and thermodynamic variables contribute to the total energy, and an inner product is introduced which respects this, and allows one to use vector-valued POD modes for the Galerkin projection. We obtain models in the form of ODEs with between 2 and 60 states, and compare models based on scalar-valued and vector-valued POD modes. All of the models work well for short times (a few periods of oscillation), but the models based on scalar-valued modes deviate for longer times, while in general the models based on vector-valued modes retain qualitatively correct dynamical behavior. In the second modeling approach, we model the underlying physical mechanisms separately (shear-layer amplification, acoustic scattering, acoustic propagation), and obtain linear models that are suitable for control design and analysis. We design a controller which stabilizes the model, and implement a similar control law on an experiment, demonstrating significant reduction in the amplitude of the oscillations, but revealing some limitations of feedback control.</t>
  </si>
  <si>
    <t>http://resolver.caltech.edu/CaltechETD:etd-12032004-075012</t>
  </si>
  <si>
    <t>@PhdThesis{Rowley2001,  author   = {Rowley, Clarence},  title    = {Modeling, simulation, and control of cavity flow oscillations}, school   = {California Institute of Technology},  year     = {2001},  abstract = {This thesis involves the modeling of self-sustained oscillations in the flow past a rectangular cavity. The emphasis is on developing low-dimensional models that are suitable for analysis using tools from dynamical systems and control theory. Two-dimensional direct numerical simulations are performed, and indicate the presence of a ?wake mode,? which has been observed previously in experiments, but which is much less well understood than the ?shear-layer mode? usually observed. We characterize the flow in both shear-layer mode and wake mode, and provide a criterion for predicting the onset of wake mode, as a function of the various geometrical and flow-related parameters. We focus on the modeling of shear-layer mode, and employ two distinct modeling approaches: first, we use the method of Proper Orthogonal Decomposition (POD) and Galerkin projection to reduce the Navier-Stokes equations to a lowdimensional system of ordinary differential equations (ODEs). We extend the method to compressible flows, using approximations that are valid for cold flows at moderate Mach number. In a compressible flow, both the kinematic and thermodynamic variables contribute to the total energy, and an inner product is introduced which respects this, and allows one to use vector-valued POD modes for the Galerkin projection. We obtain models in the form of ODEs with between 2 and 60 states, and compare models based on scalar-valued and vector-valued POD modes. All of the models work well for short times (a few periods of oscillation), but the models based on scalar-valued modes deviate for longer times, while in general the models based on vector-valued modes retain qualitatively correct dynamical behavior. In the second modeling approach, we model the underlying physical mechanisms separately (shear-layer amplification, acoustic scattering, acoustic propagation), and obtain linear models that are suitable for control design and analysis. We design a controller which stabilizes the model, and implement a similar control law on an experiment, demonstrating significant reduction in the amplitude of the oscillations, but revealing some limitations of feedback control.},  url      = {http://resolver.caltech.edu/CaltechETD:etd-12032004-075012}}</t>
  </si>
  <si>
    <t>Colonius, T./Rowley, C. W./Theofilis, V.</t>
  </si>
  <si>
    <t>Global Instabilities and Reduced-Order Models of Cavity Flow Oscillations</t>
  </si>
  <si>
    <t>https://resolver.caltech.edu/CaltechAUTHORS:20190726-104730024</t>
  </si>
  <si>
    <t>@unpublished{97456,       booktitle = {First Symposium on Global Flow Instability and Control},            year = {2001},           month = {September},           title = {Global Instabilities and Reduced-Order Models of Cavity Flow Oscillations},          author = {T. Colonius and C. W. Rowley and V. Theofilis},             url = {https://resolver.caltech.edu/CaltechAUTHORS:20190726-104730024}}</t>
  </si>
  <si>
    <t>Numerical Simulation of Bubbly Cavitating Flow in Shock Wave Lithotripsy</t>
  </si>
  <si>
    <t>The bubbly cavitating flow generated by a lithotriptor is computed using an ensemble averaged two-phase flow model. The time-dependent, compressible flow computation is divided into two separate calculations: the refocusing of a spherical pulse by an ellipsoidal reflector, and the evolution of the steepening wave including the cavitating bubble cloud it generates. The first computation is single phase and is done in prolate spheroidal coordinates in order to have the surface of the ellipsoidal reflector aligned with the computation grid. The output of this simulation is then fed to the two-phase cylindrical coordinates domain. Preliminary results and qualitative comparison to experimental observation are presented.</t>
  </si>
  <si>
    <t>https://resolver.caltech.edu/CaltechAUTHORS:20190726-104729308</t>
  </si>
  <si>
    <t>@unpublished{97450,         address = {Pasadena, CA},            note = {We would like to thank the PPG investigators, particularly Murtuza Lokhandwalla and Mike Bailey for their insightful comments on this work as well as for sharing their experimental data. This paper is dedicated to the memory of Professor Brad Sturtevant, who provided the "spark" for this work as well as a myriad of useful suggestions; we miss him greatly. This work was supported by NIH under grant PO1 DK43881.},           title = {Numerical Simulation of Bubbly Cavitating Flow in Shock Wave Lithotripsy},            year = {2001},          author = {Michel Tanguay and Tim Colonius},       booktitle = {CAV 2001: Fourth International Symposium on Cavitation},           month = {June},             url = {https://resolver.caltech.edu/CaltechAUTHORS:20190726-104729308},        abstract = {The bubbly cavitating flow generated by a lithotriptor is computed using an ensemble averaged two-phase flow model. The time-dependent, compressible flow computation is divided into two separate calculations: the refocusing of a spherical pulse by an ellipsoidal reflector, and the evolution of the steepening wave including the cavitating bubble cloud it generates. The first computation is single phase and is done in prolate spheroidal coordinates in order to have the surface of the ellipsoidal reflector aligned with the computation grid. The output of this simulation is then fed to the two-phase cylindrical coordinates domain. Preliminary results and qualitative comparison to experimental observation are presented.}}</t>
  </si>
  <si>
    <t>Preston, Al/Colonius, Tim/Brennen, Christopher E.</t>
  </si>
  <si>
    <t>Toward Efficient Computation of Heat and Mass Transfer Effects in the Continuum Model for Bubbly Cavitating Flows</t>
  </si>
  <si>
    <t>The Rayleigh-Plesset equation is used extensively to model spherical bubble dynamics, yet is has been shown that it cannot correctly capture damping effects due to mass and thermal diffusion.  Full single bubble models have been successfully used to study these diffusion effects, but these are to computationally expensive to implement into the continuum model for bubbly cavitating flow since the diffusion equations must be solved in the radial direction at each position in the flow.  The focus of the present research is the development of simpler and more efficient bubbly dynamic models that capture the important aspects of the diffusion processes.  We present some preliminary results from a full bubbly model that has been developed to provide insight into possible simplifications.  This in turn can be used to develop and validate simpler models.  The full model is contrasted to the Rayleigh-Plesset equations, and a suggestion for possible improvement to the Rayleigh-Plesset equation is made.</t>
  </si>
  <si>
    <t>https://resolver.caltech.edu/CaltechAUTHORS:PREcav01</t>
  </si>
  <si>
    <t>@inproceedings{137,          author = {Al Preston and Tim Colonius and Christopher E. Brennen},       booktitle = {CAV2001: Fourth International Symposium on Cavitation},           title = {Toward Efficient Computation of Heat and Mass Transfer Effects in the Continuum Model for Bubbly Cavitating Flows},           month = {June},            year = {2001},             url = {https://resolver.caltech.edu/CaltechAUTHORS:PREcav01},        abstract = {The Rayleigh-Plesset equation is used extensively to model spherical bubble dynamics, yet is has been shown that it cannot correctly capture damping effects due to mass and thermal diffusion.  Full single bubble models have been successfully used to study these diffusion effects, but these are to computationally expensive to implement into the continuum model for bubbly cavitating flow since the diffusion equations must be solved in the radial direction at each position in the flow.  The focus of the present research is the development of simpler and more efficient bubbly dynamic models that capture the important aspects of the diffusion processes.  We present some preliminary results from a full bubbly model that has been developed to provide insight into possible simplifications.  This in turn can be used to develop and validate simpler models.  The full model is contrasted to the Rayleigh-Plesset equations, and a suggestion for possible improvement to the Rayleigh-Plesset equation is made.}}</t>
  </si>
  <si>
    <t>Eldredge, Jeff/Colonius, Tim/Leonard, Anthony</t>
  </si>
  <si>
    <t>A Vortex P@article Method for Compressible Flows</t>
  </si>
  <si>
    <t>A vortex p@article method for the simulation of two-dimensional compressible flows is developed. The computational elements are Lagrangian p@articles that carry vorticity,dilatation,enthalpy,entropy and density. The velocity field is decomposed into irrotational and solenoidal parts,which allows its calculation in terms of the p@articles' vorticity and dilatation. The p@article coverage is truncated and incident acoustic waves are absorbed using a suitable boundary treatment. A Kirchhoff surface formulation is developed for computing the far-field sound. The method is applied to a co-rotating vortex pair and the results are discussed.</t>
  </si>
  <si>
    <t>https://resolver.caltech.edu/CaltechAUTHORS:20190726-104729692</t>
  </si>
  <si>
    <t>10.2514/6.2001-2641</t>
  </si>
  <si>
    <t>@inproceedings{97454,       publisher = {American Institute of Aeronautics and Astronautics},           month = {June},       booktitle = {15th AIAA Computational Fluid Dynamics Conference},          author = {Jeff Eldredge and Tim Colonius and Anthony Leonard},           title = {A Vortex P@article Method for Compressible Flows},            year = {2001},            note = {{\copyright} 2001 by the authors. Published by the American Institute of Aeronautics and Astronautics, Inc. with permission. Published Online: 22 Aug 2012. The first author gratefully acknowledges support from a Graduate Research Fellowship from the National Science Foundation.},        abstract = {A vortex p@article method for the simulation of two-dimensional compressible flows is developed. The computational elements are Lagrangian p@articles that carry vorticity,dilatation,enthalpy,entropy and density. The velocity field is decomposed into irrotational and solenoidal parts,which allows its calculation in terms of the p@articles' vorticity and dilatation. The p@article coverage is truncated and incident acoustic waves are absorbed using a suitable boundary treatment. A Kirchhoff surface formulation is developed for computing the far-field sound. The method is applied to a co-rotating vortex pair and the results are discussed.},             url = {https://resolver.caltech.edu/CaltechAUTHORS:20190726-104729692},        keywords = {Computational Fluid Dynamics}}</t>
  </si>
  <si>
    <t>Computation of the Sources of Sound in Turbulent Flow</t>
  </si>
  <si>
    <t>Direct numerical simulations of turbulent flows and their radiated acoustic fields offer a detailed description of the acoustic sources at low Reynolds number. High Reynolds number jets will remain inaccessible to direct computation for many years to come and there is thus a great need for good models of the acoustic sources. The low Reynolds number simulations can provide insight and data for such source modeling efforts. In this brief survey of research in this area issues that were anticipated in the research of Professor David Crighton for whom this session has been dedicated are discussed. These include the technical challenges that must be overcome in order to accurately compute aeroacoustic flows the modeling of acoustic sources in jets and mixing layers as wave packets and the scattering and refraction of sound by turbulence.</t>
  </si>
  <si>
    <t>https://resolver.caltech.edu/CaltechAUTHORS:20190726-104728798</t>
  </si>
  <si>
    <t>10.1121/1.4744852</t>
  </si>
  <si>
    <t>@inproceedings{97445,           pages = {1},           month = {May},       booktitle = {141st Meeting of the Acoustical Society of America},          author = {Tim Colonius},            year = {2001},           title = {Computation of the Sources of Sound in Turbulent Flow},            note = {{\copyright} 2001 Acoustical Society of America. Published Online: 05 June 2001.},          volume = {109},        keywords = {Acoustic phenomena; Aeroacoustics; Turbulent flows},        abstract = {Direct numerical simulations of turbulent flows and their radiated acoustic fields offer a detailed description of the acoustic sources at low Reynolds number. High Reynolds number jets will remain inaccessible to direct computation for many years to come and there is thus a great need for good models of the acoustic sources. The low Reynolds number simulations can provide insight and data for such source modeling efforts. In this brief survey of research in this area issues that were anticipated in the research of Professor David Crighton for whom this session has been dedicated are discussed. These include the technical challenges that must be overcome in order to accurately compute aeroacoustic flows the modeling of acoustic sources in jets and mixing layers as wave packets and the scattering and refraction of sound by turbulence.},             url = {https://resolver.caltech.edu/CaltechAUTHORS:20190726-104728798}}</t>
  </si>
  <si>
    <t>Dynamical models for control of cavity oscillations</t>
  </si>
  <si>
    <t>We investigate nonlinear dynamical models for self-sustained oscillations in the flow past a rectangular cavity. The models are based on the method of Proper Orthogonal Decomposition (POD) and Galerkin projection, and we introduce an inner product and formulation of the equations of motion which enables one to use vector-valued POD modes for compressible flows. We obtain models between 3 and 20 states, which accurately describe both the short-time and long-time dynamics. This is a substantial improvement over previous models based on scalar-valued POD modes, which capture the dynamics for short time, but deviate for long time.</t>
  </si>
  <si>
    <t>https://resolver.caltech.edu/CaltechAUTHORS:20190726-104731145</t>
  </si>
  <si>
    <t>Air Force Office of Scientific Research (AFOSR)/Air Force Office of Scientific Research (AFOSR)/NSF Graduate Research Fellowship</t>
  </si>
  <si>
    <t>F49620-98-1-0095/F49620-95-1-0419</t>
  </si>
  <si>
    <t>10.2514/6.2001-2126</t>
  </si>
  <si>
    <t>@inproceedings{97470,           month = {May},       booktitle = {7th AIAA/CEAS Aeroacoustics Conference and Exhibit},       publisher = {American Institute of Aeronautics and Astronautics},            year = {2001},           title = {Dynamical models for control of cavity oscillations},            note = {{\copyright} 2001 by the authors. Published by the American Institute of Aeronautics and Astronautics, Inc. with permission. Published Online: 22 Aug 2012. This work was supported by AFOSR under grants F49620-98-1-0095 and F49620-95-1-0419. The first author gratefully acknowledges a NSF graduate research fellowship.},          author = {Clarence W. Rowley and Tim Colonius and Richard M. Murray},        keywords = {Aeroacoustics},             url = {https://resolver.caltech.edu/CaltechAUTHORS:20190726-104731145},        abstract = {We investigate nonlinear dynamical models for self-sustained oscillations in the flow past a rectangular cavity. The models are based on the method of Proper Orthogonal Decomposition (POD) and Galerkin projection, and we introduce an inner product and formulation of the equations of motion which enables one to use vector-valued POD modes for compressible flows. We obtain models between 3 and 20 states, which accurately describe both the short-time and long-time dynamics. This is a substantial improvement over previous models based on scalar-valued POD modes, which capture the dynamics for short time, but deviate for long time.}}</t>
  </si>
  <si>
    <t>On the Role of Nonlinearity in Mach Wave Radiation in a Mach = 1.92 Jet</t>
  </si>
  <si>
    <t>Mach wave radiation in a turbulent fully expanded supersonic jet is revisited. Our goal is to determine the extent to which predictions for the radiated sound that are based on linearized analysis agree with solution of the full nonlinear equations. To this end, we solve the linearized Navier-Stokes equations (LNS) with precisely the same mean flow and inflow disturbances as a previous direct numerical simulation (DNS) of a turbulent M = 1.92 jet.1 We restrict our attention to the first two azimuthal modes, n = 0 and n = 1, which constitute most of the acoustic field. The direction of peak radiation and the peak Strouhal number matches the DNS reasonably well, which is in accord with previous experimental justification of the linear theory. However, it is found that the sound pressure level predicted by LNS is significantly lower than that from DNS. Thus, linear theory misses a substantial component of the noise. In order to investigate the discrepancy, the behavior of individual frequency components of the solution are examined. Near the peak Strouhal number, particularly for the azimuthal mode n = 1, the amplification of disturbances in the LNS closely matches those from the DNS data. However, away from the peak frequency (and generally for the azimuthal mode n = 0), the DNS data shows amplification rates roughly comparable to those at the peak Strouhal number, while those from the linear computations are damped.</t>
  </si>
  <si>
    <t>https://resolver.caltech.edu/CaltechAUTHORS:20190726-104731478</t>
  </si>
  <si>
    <t>10.2514/6.2001-377</t>
  </si>
  <si>
    <t>@inproceedings{97474,       publisher = {American Institute of Aeronautics and Astronautics},       booktitle = {39th Aerospace Sciences Meeting and Exhibit},           month = {January},          author = {Kamran Mohseni and Tim Colonius and Jonathan B. Freund},            note = {{\copyright} 2000 by authors. Published by the American Institute of Aeronautics and Astronautics, Inc. with permission. Published Online: 22 Aug 2012.},           title = {On the Role of Nonlinearity in Mach Wave Radiation in a Mach = 1.92 Jet},            year = {2001},        keywords = {Aerospace Systems, Operations and Life Cycle},        abstract = {Mach wave radiation in a turbulent fully expanded supersonic jet is revisited. Our goal is to determine the extent to which predictions for the radiated sound that are based on linearized analysis agree with solution of the full nonlinear equations. To this end, we solve the linearized Navier-Stokes equations (LNS) with precisely the same mean flow and inflow disturbances as a previous direct numerical simulation (DNS) of a turbulent M = 1.92 jet.1 We restrict our attention to the first two azimuthal modes, n = 0 and n = 1, which constitute most of the acoustic field. The direction of peak radiation and the peak Strouhal number matches the DNS reasonably well, which is in accord with previous experimental justification of the linear theory. However, it is found that the sound pressure level predicted by LNS is significantly lower than that from DNS. Thus, linear theory misses a substantial component of the noise. In order to investigate the discrepancy, the behavior of individual frequency components of the solution are examined. Near the peak Strouhal number, particularly for the azimuthal mode n = 1, the amplification of disturbances in the LNS closely matches those from the DNS data. However, away from the peak frequency (and generally for the azimuthal mode n = 0), the DNS data shows amplification rates roughly comparable to those at the peak Strouhal number, while those from the linear computations are damped.},             url = {https://resolver.caltech.edu/CaltechAUTHORS:20190726-104731478}}</t>
  </si>
  <si>
    <t>An overview of simulation, modeling, and active control of flow/acoustic resonance in open cavities</t>
  </si>
  <si>
    <t>An overview of some recent advances in simulation, modeling, and control of flow/acoustic resonance in flows over open cavities is provided. A wide variety of experiments utilizing differing actuator concepts, with both open and closed-loop control, have shown that significant attenuation of tones and broadband noise is possible. These are discussed in connection with recent advances in theoretical modeling and numerical simulation. Such work may ultimately provide accurate low-order models of cavity resonance that are suitable for robust and effective control over a wide range of flow conditions. Several areas that will require further advances in our understanding of the flow physics are highlighted.</t>
  </si>
  <si>
    <t>https://resolver.caltech.edu/CaltechAUTHORS:20190726-104730673</t>
  </si>
  <si>
    <t>10.2514/6.2001-76</t>
  </si>
  <si>
    <t>@inproceedings{97464,          author = {Tim Colonius},           title = {An overview of simulation, modeling, and active control of flow/acoustic resonance in open cavities},            year = {2001},            note = {{\copyright} 2001 by the authors. Published by the American Institute of Aeronautics and Astronautics, Inc. with permission. Published Online: 22 Aug 2012. I am grateful to my collaborators at Caltech, Mr. Clancy Rowley, Dr. Amit Basu, and Prof. Richard Murray, for their contributions to the cavity flow project. Thanks are due to Clancy as well for reading a draft of this report. I have also benefited from numerous discussions on cavity acoustics with A. Cain,M. Gharib, A. Roshko, D. Williams. The support by AFOSR under grant F49620-98-1-0095 with technical monitor Dr. Thomas Beutner is gratefully acknowledged.},       publisher = {American Institute of Aeronautics and Astronautics},           month = {January},       booktitle = {39th Aerospace Sciences Meeting and Exhibit},        abstract = {An overview of some recent advances in simulation, modeling, and control of flow/acoustic resonance in flows over open cavities is provided. A wide variety of experiments utilizing differing actuator concepts, with both open and closed-loop control, have shown that significant attenuation of tones and broadband noise is possible. These are discussed in connection with recent advances in theoretical modeling and numerical simulation. Such work may ultimately provide accurate low-order models of cavity resonance that are suitable for robust and effective control over a wide range of flow conditions. Several areas that will require further advances in our understanding of the flow physics are highlighted.},             url = {https://resolver.caltech.edu/CaltechAUTHORS:20190726-104730673},        keywords = {Aerospace Systems, Operations and Life Cycle}}</t>
  </si>
  <si>
    <t>Mohseni, Kamran/Ran, Hongyu/Colonius, Tim</t>
  </si>
  <si>
    <t>Numerical experiments on vortex ring formation</t>
  </si>
  <si>
    <t>Numerical simulations are used to study the formation of vortex rings that are generated by applying a non-conservative force of long duration, simulating experimental vortex ring generation with large stroke ratio. For sufficiently long-duration forces, we investigate the extent to which properties of the leading vortex ring are invariant to the force distribution. The results confirm the existence of a universal ‘formation number’ defined by Gharib, Rambod &amp; Shariff (1998), beyond which the leading vortex ring is separated from a trailing jet. We find that the formation process is governed by two non-dimensional parameters that are formed with three integrals of the motion (energy, circulation, and impulse) and the translation velocity of the leading vortex ring. Limiting values of the normalized energy and circulation of the leading vortex ring are found to be around 0.3 and 2.0, respectively, in agreement with the predictions of Mohseni &amp; Gharib (1998). It is shown that under this normalization smaller variations in the circulation of the leading vortex ring are obtained than by scaling the circulation with parameters associated with the forcing. We show that by varying the spatial extent of the forcing or the forcing amplitude during the formation process, thicker rings with larger normalized circulation can be generated. Finally, the normalized energy and circulation of the leading vortex rings compare well with the same properties for vortices in the Norbury family with the same mean core radius.</t>
  </si>
  <si>
    <t>267-282</t>
  </si>
  <si>
    <t>https://resolver.caltech.edu/CaltechAUTHORS:MOHjfm01</t>
  </si>
  <si>
    <t>10.1017/S0022112000003025</t>
  </si>
  <si>
    <t>@article{7623,          author = {Kamran Mohseni and Hongyu Ran and Tim Colonius},            year = {2001},           title = {Numerical experiments on vortex ring formation},          volume = {430},            note = {{\copyright} Cambridge University Press 2001. Reprinted with permission. (Received 17 December 1999 and in revised form 14 June 2000) Published online 22 June 2001. The authors would like to acknowledge many helpful discussions with Professor Mory Gharib. We are also grateful to the National Science Foundation (Grant CTS-9501349) for supporting the development of the numerical simulation code used for this study.},       publisher = {Cambridge University Press},         journal = {Journal of Fluid Mechanics},           pages = {267--282},             url = {https://resolver.caltech.edu/CaltechAUTHORS:MOHjfm01},        abstract = {Numerical simulations are used to study the formation of vortex rings that are generated by applying a non-conservative force of long duration, simulating experimental vortex ring generation with large stroke ratio. For sufficiently long-duration forces, we investigate the extent to which properties of the leading vortex ring are invariant to the force distribution. The results confirm the existence of a universal ?formation number? defined by Gharib, Rambod \&amp; Shariff (1998), beyond which the leading vortex ring is separated from a trailing jet. We find that the formation process is governed by two non-dimensional parameters that are formed with three integrals of the motion (energy, circulation, and impulse) and the translation velocity of the leading vortex ring. Limiting values of the normalized energy and circulation of the leading vortex ring are found to be around 0.3 and 2.0, respectively, in agreement with the predictions of Mohseni \&amp; Gharib (1998). It is shown that under this normalization smaller variations in the circulation of the leading vortex ring are obtained than by scaling the circulation with parameters associated with the forcing. We show that by varying the spatial extent of the forcing or the forcing amplitude during the formation process, thicker rings with larger normalized circulation can be generated. Finally, the normalized energy and circulation of the leading vortex rings compare well with the same properties for vortices in the Norbury family with the same mean core radius.}}</t>
  </si>
  <si>
    <t>Mohseni2000</t>
  </si>
  <si>
    <t>Mohseni, Kamra</t>
  </si>
  <si>
    <t>{A:} Universality in vortex formation; {B:} Evaluation of {M}ach wave radiation in a supersonic jet</t>
  </si>
  <si>
    <t>In this thesis two distinct features of coherent structures are investigated. In Part I a model for the pinch-off process in vortex ring formation is developed. The predicted nondimensional stroke length L/D (referred to as "formation number") satisfactorily matches experimental observations. The model introduces two nondimensional parameters that govern the limiting value of the formation number: a nondimensional energy and circulation, E\_(nd) and {\ensuremath{\Gamma}}\_(nd), respectively. The predicted value of E\_(nd) also matches well with the experimental data. The limiting value for the new nondimensional circulation is predicted to be in the range 1.77 {$\lesssim$} {\ensuremath{\Gamma}}\_(nd) {$\lesssim$} 2.07. We perform detailed computations of vortex ring formation by nonconservative forcing. The validity of the assumptions in our model is verified in these computations. Some techniques for generating fat rings are successfully investigated, resulting in generation of vortex rings with Hill's like properties. We consider thermodynamics of the vorticity density field (w/r), and we develop a statistical equilibrium theory for axisymmetric flows. It is shown that the statistical equilibrium of an axisymmetric flow is the state that maximizes an entropy functional constrained to the invariants of motion. Furthermore, it is shown that the final equilibrium state satisfies a variational principle similar to Kelvin's variational principle. In Part II Mach wave radiation mechanisms in a fully expanded supersonic jet is studied. We compare a direct numerical simulation (DNS) of a 1.92 Mach number jet with a linearized Navier-Stokes (LNS) simulation. The numerical integration technique, inflow boundary conditions, and grid distributions are the same in both simulations. We found that the generated noise in the DNS calculation is dominated by the first two azimuthal modes, and contributions from all other azimuthal modes were limited to less than 1.5 dB in the acoustic field. The total directivity of the sound field in the LNS matches reasonably well with the sound field of the DNS data. At the peak Strouhal frequency, particularly for the azimuthal mode n = 1, the amplification of flow variables in the LNS closely matches that of the DNS data. However, for frequencies away from the peak Strouhal number the DNS data shows amplification rates comparable to those of the peak Strouhal number, while in the LNS data any disturbances away from the peak Strouhal number are highly damped. These extra noise sources in the DNS data have the characteristics of a nonlinear interaction among various modes. The noise generated by the first two modes in the linearized computation is substantially weaker than in the DNS. For example, in the near acoustic field, at a distance of 6 jet diameters from the jet centerline, the sound pressure level in the linearized computation is as much as 8 db smaller than the DNS results. We observed that the maximum amplification rate for the DNS data occurs at an axial location further downstream than for the LNS data, which corresponds to regions around and beyond the end of the potential core. Our results indicate that the missing sound generation mechanisms in the LNS computation at the frequencies considered in this study can be attributed to the non-linear sound generation mechanisms, that are not captured in linear theories.</t>
  </si>
  <si>
    <t>http://resolver.caltech.edu/CaltechTHESIS:10082010-114955709</t>
  </si>
  <si>
    <t>@PhdThesis{Mohseni2000, author   = {Mohseni, Kamran},  title    = {{A:} Universality in vortex formation; {B:} Evaluation of {M}ach wave radiation in a supersonic jet.},  school   = {California Institute of Technology}, year     = {2000},  abstract = {In this thesis two distinct features of coherent structures are investigated. In Part I a model for the pinch-off process in vortex ring formation is developed. The predicted nondimensional stroke length L/D (referred to as "formation number") satisfactorily matches experimental observations. The model introduces two nondimensional parameters that govern the limiting value of the formation number: a nondimensional energy and circulation, E\_(nd) and {\ensuremath{\Gamma}}\_(nd), respectively. The predicted value of E\_(nd) also matches well with the experimental data. The limiting value for the new nondimensional circulation is predicted to be in the range 1.77 {$\lesssim$} {\ensuremath{\Gamma}}\_(nd) {$\lesssim$} 2.07. We perform detailed computations of vortex ring formation by nonconservative forcing. The validity of the assumptions in our model is verified in these computations. Some techniques for generating fat rings are successfully investigated, resulting in generation of vortex rings with Hill's like properties. We consider thermodynamics of the vorticity density field (w/r), and we develop a statistical equilibrium theory for axisymmetric flows. It is shown that the statistical equilibrium of an axisymmetric flow is the state that maximizes an entropy functional constrained to the invariants of motion. Furthermore, it is shown that the final equilibrium state satisfies a variational principle similar to Kelvin's variational principle. In Part II Mach wave radiation mechanisms in a fully expanded supersonic jet is studied. We compare a direct numerical simulation (DNS) of a 1.92 Mach number jet with a linearized Navier-Stokes (LNS) simulation. The numerical integration technique, inflow boundary conditions, and grid distributions are the same in both simulations. We found that the generated noise in the DNS calculation is dominated by the first two azimuthal modes, and contributions from all other azimuthal modes were limited to less than 1.5 dB in the acoustic field. The total directivity of the sound field in the LNS matches reasonably well with the sound field of the DNS data. At the peak Strouhal frequency, particularly for the azimuthal mode n = 1, the amplification of flow variables in the LNS closely matches that of the DNS data. However, for frequencies away from the peak Strouhal number the DNS data shows amplification rates comparable to those of the peak Strouhal number, while in the LNS data any disturbances away from the peak Strouhal number are highly damped. These extra noise sources in the DNS data have the characteristics of a nonlinear interaction among various modes. The noise generated by the first two modes in the linearized computation is substantially weaker than in the DNS. For example, in the near acoustic field, at a distance of 6 jet diameters from the jet centerline, the sound pressure level in the linearized computation is as much as 8 db smaller than the DNS results. We observed that the maximum amplification rate for the DNS data occurs at an axial location further downstream than for the LNS data, which corresponds to regions around and beyond the end of the potential core. Our results indicate that the missing sound generation mechanisms in the LNS computation at the frequencies considered in this study can be attributed to the non-linear sound generation mechanisms, that are not captured in linear theories.}, url      = {http://resolver.caltech.edu/CaltechTHESIS:10082010-114955709}}</t>
  </si>
  <si>
    <t>Colonius, T./d'Auria, F./Brennen, C.E.</t>
  </si>
  <si>
    <t>Acoustic Saturation in Bubbly Cavitating Flow Adjacent to an Oscillating Wall</t>
  </si>
  <si>
    <t>Bubbly cavitating flow generated by the normal oscillation of a wall bounding a semi-infinite domain of fluid is computed using a continuum two-phase flow model. Bubble dynamics are computed, on the microscale, using the Rayleigh-Plesset equation. A Lagrangian finite volume  scheme and implicit adaptive time marching are employed to accurately resolve bubbly shock waves and other steep gradients in the flow. The one-dimensional, unsteady computations show that when the wall oscillation frequency is much smaller than the bubble natural frequency, the power radiated away from the wall is limited by an acoustic saturation effect (the radiated power becomes  independent of the amplitude of vibration), which is similar to that found in a pure gas. That is, for large enough vibration amplitude, nonlinear steepening of the generated waves leads to shocking of the wave train, and the dissipation associated with the jump conditions across each shock limits the radiated power. In the model, damping of the bubble volume oscillations is restricted to a simple "effective" viscosity. For wall oscillation frequency less than the bubble natural frequency, the saturation amplitude of the radiated field is nearly independent of any specific damping mechanism. Finally, implications for noise radiation from cavitating flows are discussed.</t>
  </si>
  <si>
    <t>2752-2761</t>
  </si>
  <si>
    <t>https://resolver.caltech.edu/CaltechAUTHORS:COLpf00</t>
  </si>
  <si>
    <t>N00014-91-J-1295</t>
  </si>
  <si>
    <t>10.1063/1.1313561</t>
  </si>
  <si>
    <t>@article{83,          number = {11},           month = {November},           pages = {2752--2761},         journal = {Physics of Fluids},       publisher = {American Institute of Physics},            note = {{\copyright} 2000 American Institute of Physics. Received 2 August 1999; accepted 26 July 2000. C.E.B. acknowledges the support of the Office of Naval Research under Grant No. N00014-91-J-1295.},          volume = {12},            year = {2000},           title = {Acoustic Saturation in Bubbly Cavitating Flow Adjacent to an Oscillating Wall},          author = {T. Colonius and F. d'Auria and C.E. Brennen},             url = {https://resolver.caltech.edu/CaltechAUTHORS:COLpf00},        abstract = {Bubbly cavitating flow generated by the normal oscillation of a wall bounding a semi-infinite domain of fluid is computed using a continuum two-phase flow model. Bubble dynamics are computed, on the microscale, using the Rayleigh-Plesset equation. A Lagrangian finite volumescheme and implicit adaptive time marching are employed to accurately resolve bubbly shock waves and other steep gradients in the flow. The one-dimensional, unsteady computations show that when the wall oscillation frequency is much smaller than the bubble natural frequency, the power radiated away from the wall is limited by an acoustic saturation effect (the radiated power becomesindependent of the amplitude of vibration), which is similar to that found in a pure gas. That is, for large enough vibration amplitude, nonlinear steepening of the generated waves leads to shocking of the wave train, and the dissipation associated with the jump conditions across each shock limits the radiated power. In the model, damping of the bubble volume oscillations is restricted to a simple "effective" viscosity. For wall oscillation frequency less than the bubble natural frequency, the saturation amplitude of the radiated field is nearly independent of any specific damping mechanism. Finally, implications for noise radiation from cavitating flows are discussed.},        keywords = {bubbles, cavitation, fluid oscillations}}</t>
  </si>
  <si>
    <t>The effects of unsteady bubble dynamics on cavitating flow through a converging-diverging nozzle are investigated numerically.  A continuum model that couples the Rayleigh-Plesset equation with the continuity and momentum equations is used to formulate unsteady, quasi-one-dimensional partial differential equations.  These  equations are solved numerically using a Lagrangian finite volume method.  Special formulations are used at the boundary cells to allow Eulerian boundary conditions to be specified.  Flow regimes studied include those where steady state solutions exist, and those where steady state solutions diverge at the so-called flashing instability.  These latter flows consist of unsteady bubbly shock waves travelling downstream in the diverging section of the nozzle.  The computations show reasonable agreement with an experiment that measures the spatial variation of pressure, velocity and void fraction for steady shockfree flows, and good agreement with an experiment that measures the shock position and throat pressure for flows with bubbly shocks.</t>
  </si>
  <si>
    <t>https://resolver.caltech.edu/CaltechAUTHORS:PREfedsm00</t>
  </si>
  <si>
    <t>@inproceedings{136,       booktitle = {ASME 2000 Fluids Engineering Division Summer Meeting},           month = {June},            year = {2000},           title = {A Numerical Investigation of Unsteady Bubbly Cavitating Nozzle Flows},          author = {Al Preston and Tim Colonius and Christopher E. Brennen},             url = {https://resolver.caltech.edu/CaltechAUTHORS:PREfedsm00},        abstract = {The effects of unsteady bubble dynamics on cavitating flow through a converging-diverging nozzle are investigated numerically.  A continuum model that couples the Rayleigh-Plesset equation with the continuity and momentum equations is used to formulate unsteady, quasi-one-dimensional partial differential equations.  These  equations are solved numerically using a Lagrangian finite volume method.  Special formulations are used at the boundary cells to allow Eulerian boundary conditions to be specified.  Flow regimes studied include those where steady state solutions exist, and those where steady state solutions diverge at the so-called flashing instability.  These latter flows consist of unsteady bubbly shock waves travelling downstream in the diverging section of the nozzle.  The computations show reasonable agreement with an experiment that measures the spatial variation of pressure, velocity and void fraction for steady shockfree flows, and good agreement with an experiment that measures the shock position and throat pressure for flows with bubbly shocks.}}</t>
  </si>
  <si>
    <t>POD Based Models of Self-Sustained Oscillations in the Flow Past an Open Cavity</t>
  </si>
  <si>
    <t>The goal of this work is to provide accurate dynamical models of oscillations in the flow past a rectangular cavity, for the purpose of bifurcation analysis and control. We have performed an extensive set of direct numerical simulations which provide the data used to derive and evaluate the models. Based on the method of Proper Orthogonal Decomposition (POD) and Galerkin projection, we obtain low-order models (from 6 to 60 states) which capture the dynamics very accurately over a few periods of oscillation, but deviate for long time.</t>
  </si>
  <si>
    <t>https://resolver.caltech.edu/CaltechAUTHORS:20190726-104731320</t>
  </si>
  <si>
    <t>10.2514/6.2000-1969</t>
  </si>
  <si>
    <t>@inproceedings{97472,            note = {{\copyright} 2000 by the authors. Published by the American Institute of Aeronautics and Astronautics, Inc. with permission. Published Online: 22 Aug 2012. Supported by AFOSR under grant F49620-98-1-0095 with technical monitor Dr. Thomas Beutner.},            year = {2000},           title = {POD Based Models of Self-Sustained Oscillations in the Flow Past an Open Cavity},          author = {Clarence W. Rowley and Tim Colonius and Richard M. Murray},       booktitle = {6th Aeroacoustics Conference and Exhibit},           month = {June},       publisher = {American Institute of Aeronautics and Astronautics},        abstract = {The goal of this work is to provide accurate dynamical models of oscillations in the flow past a rectangular cavity, for the purpose of bifurcation analysis and control. We have performed an extensive set of direct numerical simulations which provide the data used to derive and evaluate the models. Based on the method of Proper Orthogonal Decomposition (POD) and Galerkin projection, we obtain low-order models (from 6 to 60 states) which capture the dynamics very accurately over a few periods of oscillation, but deviate for long time.},             url = {https://resolver.caltech.edu/CaltechAUTHORS:20190726-104731320},        keywords = {Aeroacoustics}}</t>
  </si>
  <si>
    <t>Zhou, Jie/Rusnak, Felicia/Colonius, Tim/Hathaway, Gary M.</t>
  </si>
  <si>
    <t>Quasi‐linear gradients for capillary liquid chromatography with mass and tandem mass spectrometry</t>
  </si>
  <si>
    <t>Rapid Communications in Mass Spectrometry</t>
  </si>
  <si>
    <t>Gradient elution, capillary liquid chromatography mass spectrometry was performed with linear, static gradients constructed by laminar flowing ten, 1.5 mu L volume steps of decreasing organic concentration into tubing of small internal diameter. Sample loading, gradient formation, and sample elution were accomplished entirely by means of a commercially available micro-autosampler and single-syringe drive pump. The procedure was simple, fast, stable, and reproducible. Essentially linear gradients were produced without the use of additional valves, mixers, pumps or software. It took less than 10 minutes to form a gradient and less than 30 minutes to construct the set of individual buffer vials. The gradients were shown to be stable to storage. One hour after forming, peak retention times were reproduced to +/-0.5%. Long-term retention time reproducibility was found to vary by +/-2%, Chromatographic resolution was comparable or superior to that obtained by gradient elution with conventional dynamic mixing and split how, The procedure was adapted with a 'peak parking' method which extended the time for generating peptide fragmentation data up to 10 minutes per peptide with the triple quadruple mass spectrometer, Using this technique, collision data were collected at the 25 femtomole level on nine of ten tryptic peptides in a single run.</t>
  </si>
  <si>
    <t>432-438</t>
  </si>
  <si>
    <t>https://resolver.caltech.edu/CaltechAUTHORS:20190726-104729599</t>
  </si>
  <si>
    <t>Caltech Beckman Institute</t>
  </si>
  <si>
    <t>10.1002/(SICI)1097-0231(20000331)14:6%3C432::AID-RCM886%3E3.0.CO;2-T</t>
  </si>
  <si>
    <t>0951-4198</t>
  </si>
  <si>
    <t>@article{97453,         journal = {Rapid Communications in Mass Spectrometry},       publisher = {Wiley},           pages = {432--438},           month = {March},          number = {6},          author = {Jie Zhou and Felicia Rusnak and Tim Colonius and Gary M. Hathaway},            year = {2000},           title = {Quasi?linear gradients for capillary liquid chromatography with mass and tandem mass spectrometry},          volume = {14},            note = {{\copyright} 2000 John Wiley \&amp; Sons, Ltd. Issue online 15 March 2000; version of record online 15 March 2000; manuscript accepted 05 January 2000; manuscript received 03 January 2000; first published 15 March 2000. Funding for this research was provided by funds from The Caltech Beckman Institute. The authors thank the City of Hope, Department of Immunology, Protein Core Laboratory for providing the amino acid analyses.},             url = {https://resolver.caltech.edu/CaltechAUTHORS:20190726-104729599},        abstract = {Gradient elution, capillary liquid chromatography mass spectrometry was performed with linear, static gradients constructed by laminar flowing ten, 1.5 mu L volume steps of decreasing organic concentration into tubing of small internal diameter. Sample loading, gradient formation, and sample elution were accomplished entirely by means of a commercially available micro-autosampler and single-syringe drive pump. The procedure was simple, fast, stable, and reproducible. Essentially linear gradients were produced without the use of additional valves, mixers, pumps or software. It took less than 10 minutes to form a gradient and less than 30 minutes to construct the set of individual buffer vials. The gradients were shown to be stable to storage. One hour after forming, peak retention times were reproduced to +/-0.5\%. Long-term retention time reproducibility was found to vary by +/-2\%, Chromatographic resolution was comparable or superior to that obtained by gradient elution with conventional dynamic mixing and split how, The procedure was adapted with a 'peak parking' method which extended the time for generating peptide fragmentation data up to 10 minutes per peptide with the triple quadruple mass spectrometer, Using this technique, collision data were collected at the 25 femtomole level on nine of ten tryptic peptides in a single run.}}</t>
  </si>
  <si>
    <t>Application of Lighthill's Equation to a Mach 1.92 Turbulent Jet</t>
  </si>
  <si>
    <t>It has often been suggested that simulations of turbulent jets could provide the necessary sound source information for jet noise predictions via Lighthill’s acoustic analogy. Such an application of Lighthill’s equation is useful for two reasons. First, it provides a framework for identifying and modeling acoustic sources in a turbulent flow. Second, it may provide a less expensive means of computing the sound generated by turbulent flows because the flow equations would need to be computed only in the source region.</t>
  </si>
  <si>
    <t>368-370</t>
  </si>
  <si>
    <t>https://resolver.caltech.edu/CaltechAUTHORS:20170408-150651603</t>
  </si>
  <si>
    <t>10.2514/2.966</t>
  </si>
  <si>
    <t>@article{76022,          number = {2},           month = {February},           pages = {368--370},       publisher = {AIAA},         journal = {AIAA Journal},          volume = {38},            note = {{\copyright} 1999 by T. Colonius and J. B. Freund. Published by the American Institute of Aeronautics and Astronautics, Inc., with permission. Received 29 May 1999; revision received 15 September 1999; accepted for publication 17 September 1999. The first author acknowledges the support of the National Science Foundation,under Grant CTS-9501349. The work was conducted as part of the 1998 Center for Turbulence Research Summer Program, and the authors gratefully acknowledge many helpful comments from Sanjiva Lele and Parviz Moin.},           title = {Application of Lighthill's Equation to a Mach 1.92 Turbulent Jet},            year = {2000},          author = {T. Colonius and J. B. Freund},        abstract = {It has often been suggested that simulations of turbulent jets could provide the necessary sound source information for jet noise predictions via Lighthill?s acoustic analogy. Such an application of Lighthill?s equation is useful for two reasons. First, it provides a framework for identifying and modeling acoustic sources in a turbulent flow. Second, it may provide a less expensive means of computing the sound generated by turbulent flows because the flow equations would need to be computed only in the source region.},             url = {https://resolver.caltech.edu/CaltechAUTHORS:20170408-150651603}}</t>
  </si>
  <si>
    <t>Rowley, Clarence W./Colonius, Tim</t>
  </si>
  <si>
    <t>Discretely Nonreflecting Boundary Conditions for Linear Hyperbolic Systems</t>
  </si>
  <si>
    <t>Many compressible flow and aeroacoustic computations rely on accurate nonreflecting or radiation boundary conditions. When the equations and boundary conditions are discretized using a finite-difference scheme, the dispersive nature of the discretized equations can lead to spurious numerical reflections not seen in the continuous boundary value problem. Here we construct discretely nonreflecting boundary conditions, which account for the particular finite-difference scheme used, and are designed to minimize these spurious numerical reflections. Stable boundary conditions that are local and nonreflecting to arbitrarily high order of accuracy are obtained, and test cases are presented for the linearized Euler equations. For the cases presented. reflections for a pressure pulse leaving the boundary are reduced by up to two orders of magnitude over typical ad hoc closures, and for a vorticity pulse, reflections are reduced by up to four orders of magnitude.</t>
  </si>
  <si>
    <t>500-538</t>
  </si>
  <si>
    <t>https://resolver.caltech.edu/CaltechAUTHORS:20190726-104729508</t>
  </si>
  <si>
    <t>NSF/NSF Graduate Research Fellowship</t>
  </si>
  <si>
    <t>10.1006/jcph.1999.6383</t>
  </si>
  <si>
    <t>@article{97452,           pages = {500--538},       publisher = {Elsevier},         journal = {Journal of Computational Physics},          number = {2},           month = {January},          author = {Clarence W. Rowley and Tim Colonius},            note = {{\copyright} 2000 Academic Press. Received 15 April 1999, revised 23 September 1999, available online 25 May 2002. Supported in part by NSF Grant CTS-9501349. The first author gratefully acknowledges support under an NSF Graduate Fellowship. Part of this work was presented in preliminary form in AIAA Paper 98-2220.},          volume = {157},            year = {2000},           title = {Discretely Nonreflecting Boundary Conditions for Linear Hyperbolic Systems},             url = {https://resolver.caltech.edu/CaltechAUTHORS:20190726-104729508},        abstract = {Many compressible flow and aeroacoustic computations rely on accurate nonreflecting or radiation boundary conditions. When the equations and boundary conditions are discretized using a finite-difference scheme, the dispersive nature of the discretized equations can lead to spurious numerical reflections not seen in the continuous boundary value problem. Here we construct discretely nonreflecting boundary conditions, which account for the particular finite-difference scheme used, and are designed to minimize these spurious numerical reflections. Stable boundary conditions that are local and nonreflecting to arbitrarily high order of accuracy are obtained, and test cases are presented for the linearized Euler equations. For the cases presented. reflections for a pressure pulse leaving the boundary are reduced by up to two orders of magnitude over typical ad hoc closures, and for a vorticity pulse, reflections are reduced by up to four orders of magnitude.},        keywords = {Nonreflecting boundary conditions; artificial boundary conditions;finite difference; Euler equations; high-order-accurate methods}}</t>
  </si>
  <si>
    <t>Mohseni, Kamran/Colonius, Tim</t>
  </si>
  <si>
    <t>Numerical Treatment of Polar Coordinate Singularities</t>
  </si>
  <si>
    <t>787-795</t>
  </si>
  <si>
    <t>https://resolver.caltech.edu/CaltechAUTHORS:20190726-104731562</t>
  </si>
  <si>
    <t>10.1006/jcph.1999.6382</t>
  </si>
  <si>
    <t>@article{97475,          author = {Kamran Mohseni and Tim Colonius},           title = {Numerical Treatment of Polar Coordinate Singularities},            year = {2000},          volume = {157},            note = {{\copyright} 2000 by Academic Press. Received 21 May 1999; revised 20 September 1999; available online 25 May 2002. The authors thank Professor B. Fornberg for his helpful discussions and for bringing Ref. [17] to our attention. This research was supported by NSF under Grant CTS-9501349.},       publisher = {Elsevier},         journal = {Journal of Computational Physics},           pages = {787--795},           month = {January},          number = {2},        abstract = {[no abstract]},             url = {https://resolver.caltech.edu/CaltechAUTHORS:20190726-104731562}}</t>
  </si>
  <si>
    <t>Kedia, R./Hunt, M. L./Colonius, T.</t>
  </si>
  <si>
    <t>Transition of Chaotic Flow in a Radially Heated Taylor-Couette System</t>
  </si>
  <si>
    <t>Journal of Heat Transfer</t>
  </si>
  <si>
    <t>Numerical simulations have been performed to study the stability of heated, incompressible Taylor-Couette flow for a radius ratio of 0.7 and a Prandtl number of 0.7. As Gr is increased, the Taylor cell that has the same direction of circulation as the natural convection current increases in size and the counterrotating cell becomes smaller. The flow remains axisymmetric and the average heat transfer decreases with the increase in Gr. When the cylinder is impulsively heated, the counterrotating cell vanishes and n = 1 spiral is formed for Gr = 1000. This transition marks an increase in the heat transfer due to an increase in the radial velocity component of the fluid. By slowly varying the Grashof number, the simulations demonstrate the existence of a hysteresis loop. Two different stable states with same heat transfer are found to exist at the same Grashof number. A time-delay analysis of the radial velocity and the local heat transfer coefficient time is performed to determine the dimension at two Grashof numbers. For a fixed Reynolds number of 100, the two-dimensional projection of the reconstructed attractor shows a limit cycle for Gr = −1700. The limit cycle behavior disappears at Gr = −2100, and the reconstructed attractor becomes irregular. The attractor dimension increases to about 3.2 from a value of 1 for the limit cycle case; similar values were determined for both the local heat transfer and the local radial velocity, indicating that the dynamics of the temperature variations can be inferred from that of the velocity variations.</t>
  </si>
  <si>
    <t>574-582</t>
  </si>
  <si>
    <t>https://resolver.caltech.edu/CaltechAUTHORS:20190214-124414387</t>
  </si>
  <si>
    <t>10.1115/1.2826018</t>
  </si>
  <si>
    <t>0022-1481</t>
  </si>
  <si>
    <t>@article{92940,           month = {August},          number = {3},       booktitle = {1998 ASME International Mechanical Engineering Congress and Exposition},         journal = {Journal of Heat Transfer},       publisher = {American Society of Mechanical Engineers},           pages = {574--582},           title = {Transition of Chaotic Flow in a Radially Heated Taylor-Couette System},            year = {1999},            note = {{\copyright} 1999 by ASME. Contributed by the Heat Transfer Division for publication in the Journal of Heat Transfer and presented at '98 IMECE, Anaheim. Manuscript received by the Heat Transfer Division, July 7, 1998; revision received, Mar. 26, 1999. This research was performed in part using the CSCC parallelcomputer system operated by Caltech on behalf of the Concurrent Supercomputing Consortium. Access to this facility was provided by Caltech. The authors would also like to thank Dr. A. Leonard at Caltech and Dr. R. D. Moser at University of Illinois at Urbana-Champagne for valuable discussions.},          volume = {121},          author = {R. Kedia and M. L. Hunt and T. Colonius},        abstract = {Numerical simulations have been performed to study the stability of heated, incompressible Taylor-Couette flow for a radius ratio of 0.7 and a Prandtl number of 0.7. As Gr is increased, the Taylor cell that has the same direction of circulation as the natural convection current increases in size and the counterrotating cell becomes smaller. The flow remains axisymmetric and the average heat transfer decreases with the increase in Gr. When the cylinder is impulsively heated, the counterrotating cell vanishes and n = 1 spiral is formed for Gr = 1000. This transition marks an increase in the heat transfer due to an increase in the radial velocity component of the fluid. By slowly varying the Grashof number, the simulations demonstrate the existence of a hysteresis loop. Two different stable states with same heat transfer are found to exist at the same Grashof number. A time-delay analysis of the radial velocity and the local heat transfer coefficient time is performed to determine the dimension at two Grashof numbers. For a fixed Reynolds number of 100, the two-dimensional projection of the reconstructed attractor shows a limit cycle for Gr = ?1700. The limit cycle behavior disappears at Gr = ?2100, and the reconstructed attractor becomes irregular. The attractor dimension increases to about 3.2 from a value of 1 for the limit cycle case; similar values were determined for both the local heat transfer and the local radial velocity, indicating that the dynamics of the temperature variations can be inferred from that of the velocity variations.},             url = {https://resolver.caltech.edu/CaltechAUTHORS:20190214-124414387}}</t>
  </si>
  <si>
    <t>Colonius, Tim/Basu, Amit J./Rowley, Clarence W.</t>
  </si>
  <si>
    <t>Computation of Sound Generation and Flow/Acoustic Instabilities in the Flow Past an Open Cavity</t>
  </si>
  <si>
    <t>The modes of oscillation and radiated acoustic fields of compressible flows over open cavities are investigated computationally. The compressible Navier-Stokes equations are solved directly (no turbulence model) for two dimensional open cavities with laminar boundary layers upstream. The computational domain is large enough to directly resolve a portion of the radiated acoustic field. The results show a bifurcation from a shear layer mode, for shorter cavities and lower Mach numbers, to a wake mode for longer cavities and higher Mach numbers. The shear layer mode is well characterized by Rossiter modes and these oscillations lead to intense upstream acoustic radiation dominated by a single frequency. The wake mode is characterized instead by a large-scale vortex shedding with Strouhal number nearly independent the Mach number. The vortex shedding causes the boundary layer to periodically separate upstream of the cavity. Acoustic radiation is more intense, with multiple frequencies present. The wake mode oscillation is similar to that reported by Gharib &amp; Roshko (1987) for incompressible cavity flows with laminar upstream boundary layers.</t>
  </si>
  <si>
    <t>https://resolver.caltech.edu/CaltechAUTHORS:20190726-104730500</t>
  </si>
  <si>
    <t>@incollection{97462,       publisher = {American Society of Mechanical Engineers},       booktitle = {Proceedings of FEDSM99},           month = {July},          author = {Tim Colonius and Amit J. Basu and Clarence W. Rowley},            note = {{\copyright} 1999 by ASME. The authors gratefully acknowledges the support of the National Science Foundation under grant CTS-9501349 and the Air Force Office of Scientific Research under grant F49620-98-1-0095.},         address = {New York, NY},            year = {1999},           title = {Computation of Sound Generation and Flow/Acoustic Instabilities in the Flow Past an Open Cavity},        abstract = {The modes of oscillation and radiated acoustic fields of compressible flows over open cavities are investigated computationally. The compressible Navier-Stokes equations are solved directly (no turbulence model) for two dimensional open cavities with laminar boundary layers upstream. The computational domain is large enough to directly resolve a portion of the radiated acoustic field. The results show a bifurcation from a shear layer mode, for shorter cavities and lower Mach numbers, to a wake mode for longer cavities and higher Mach numbers. The shear layer mode is well characterized by Rossiter modes and these oscillations lead to intense upstream acoustic radiation dominated by a single frequency. The wake mode is characterized instead by a large-scale vortex shedding with Strouhal number nearly independent the Mach number. The vortex shedding causes the boundary layer to periodically separate upstream of the cavity. Acoustic radiation is more intense, with multiple frequencies present. The wake mode oscillation is similar to that reported by Gharib \&amp; Roshko (1987) for incompressible cavity flows with laminar upstream boundary layers.},             url = {https://resolver.caltech.edu/CaltechAUTHORS:20190726-104730500}}</t>
  </si>
  <si>
    <t>Numerical investigation of the flow past a cavity</t>
  </si>
  <si>
    <t>Numerical simulations are used to investigate the resonant instabilities in the flow past an open cavity. The compressible Navier-Stokes equations are solved directly (no turbulence model) for two-dimensional cavities with laminar boundary layers upstream. The computational domain is large enough to directly resolve a portion of the radiated acoustic field. The results show a transition from a shear layer mode, for shorter cavities and lower Mach numbers, to a wake mode for longer cavities and higher Mach numbers. The shear layer mode is well characterized by Rossiter modes. The wake mode is characterized instead by a large-scale vortex shedding with Strouhal number independent of the Mach number. The vortex shedding causes the boundary layer to periodically separate upstream of the cavity. The wake mode oscillation is similar to that reported by Gharib and Roshko (J. Fluid Mech., 177, 1987) for incompressible  ow with a laminar upstream boundary layer. The results suggest that laminar separation upstream of the cavity edge is the cause of the transition to wake mode.</t>
  </si>
  <si>
    <t>https://resolver.caltech.edu/CaltechAUTHORS:20190726-104730595</t>
  </si>
  <si>
    <t>Air Force Office of Scientific Research (AFOSR)/NSF Graduate Research Fellowship</t>
  </si>
  <si>
    <t>10.2514/6.1999-1912</t>
  </si>
  <si>
    <t>@inproceedings{97463,       publisher = {American Institute of Aeronautics and Astronautics},       booktitle = {5th AIAA/CEAS Aeroacoustics Conference and Exhibit},           month = {May},          author = {Tim Colonius and Amit J. Basu and Clarence W. Rowley},            note = {{\copyright} 1999 by the authors. Published by the American Institute of Aeronautics and Astronautics, Inc. with permission. Published Online: 22 Aug 2012. This research was supported by AFOSR under grant F49620-98-1-0095 with technical monitor Dr. Thomas Beutner. Supercomputer time was provided by the Department of Defense High Performance Computing centers, as well as the National Science Foundation. C.W. Rowley acknowledges the support of a National Science Foundation Graduate Fellowship.},            year = {1999},           title = {Numerical investigation of the flow past a cavity},        abstract = {Numerical simulations are used to investigate the resonant instabilities in the flow past an open cavity. The compressible Navier-Stokes equations are solved directly (no turbulence model) for two-dimensional cavities with laminar boundary layers upstream. The computational domain is large enough to directly resolve a portion of the radiated acoustic field. The results show a transition from a shear layer mode, for shorter cavities and lower Mach numbers, to a wake mode for longer cavities and higher Mach numbers. The shear layer mode is well characterized by Rossiter modes. The wake mode is characterized instead by a large-scale vortex shedding with Strouhal number independent of the Mach number. The vortex shedding causes the boundary layer to periodically separate upstream of the cavity. The wake mode oscillation is similar to that reported by Gharib and Roshko (J. Fluid Mech., 177, 1987) for incompressible  ow with a laminar upstream boundary layer. The results suggest that laminar separation upstream of the cavity edge is the cause of the transition to wake mode.},             url = {https://resolver.caltech.edu/CaltechAUTHORS:20190726-104730595},        keywords = {Aeroacoustics}}</t>
  </si>
  <si>
    <t>Direct numerical simulation of sound generation in turbulent shear flows</t>
  </si>
  <si>
    <t>Direct numerical simulations of turbulent shear flows and their radiated acoustic fields have provided new insights into the mechanisms of sound generation, as well as the efficacy and limitations of the acoustic analogy approach. At present, these computations are expensive, and limited to relatively low Reynolds number and canonical flows. The computational approach consists of using high‐order accurate numerical methods, together with accurate and robust nonreflecting and buffer‐zone boundary conditions. This talk will focus on the results of computations of sound generated in mixing layers, jets, and open cavity flows. The relationship between linear stability waves in the flow and the radiated acoustic field is examined, in the context of a forced subsonic mixing layer and a fully turbulent supersonic round jet. For the subsonic flow, the acoustic sources can be modeled as wave packets, which radiate a superdirective acoustic field. For the supersonic jet, the directly computed (i.e., nonlinear source) acoustic field is compared to predictions based on radiating stability waves. Finally, the flow/acoustic instabilities in the subsonic flow over an open cavity are examined, and control strategies for reducing the internal acoustic load are explored.</t>
  </si>
  <si>
    <t>1007-1007</t>
  </si>
  <si>
    <t>https://resolver.caltech.edu/CaltechAUTHORS:20190726-104730754</t>
  </si>
  <si>
    <t>NSF/Air Force Office of Scientific Research (AFOSR)</t>
  </si>
  <si>
    <t>CTS‐9501349/F49620‐98‐1‐0095</t>
  </si>
  <si>
    <t>10.1121/1.425824</t>
  </si>
  <si>
    <t>@inproceedings{97465,           pages = {1007--1007},           month = {January},       booktitle = {137th Meeting of the Acoustical Society of America},          author = {Tim Colonius},           title = {Direct numerical simulation of sound generation in turbulent shear flows},            year = {1999},            note = {{\copyright} 1999 Acoustical Society of America. Published Online: 25 January 1999. Work supported by NSF (CTS?9501349) and AFOSR (F49620?98?1?0095).},          volume = {105},             url = {https://resolver.caltech.edu/CaltechAUTHORS:20190726-104730754},        abstract = {Direct numerical simulations of turbulent shear flows and their radiated acoustic fields have provided new insights into the mechanisms of sound generation, as well as the efficacy and limitations of the acoustic analogy approach. At present, these computations are expensive, and limited to relatively low Reynolds number and canonical flows. The computational approach consists of using high?order accurate numerical methods, together with accurate and robust nonreflecting and buffer?zone boundary conditions. This talk will focus on the results of computations of sound generated in mixing layers, jets, and open cavity flows. The relationship between linear stability waves in the flow and the radiated acoustic field is examined, in the context of a forced subsonic mixing layer and a fully turbulent supersonic round jet. For the subsonic flow, the acoustic sources can be modeled as wave packets, which radiate a superdirective acoustic field. For the supersonic jet, the directly computed (i.e., nonlinear source) acoustic field is compared to predictions based on radiating stability waves. Finally, the flow/acoustic instabilities in the subsonic flow over an open cavity are examined, and control strategies for reducing the internal acoustic load are explored.},        keywords = {Fluid flows; Linear stability analysis; Supersonics; Computational fluid dynamics; Acoustic phenomena; Supersonic jets; Acoustic field; Acoustic analogies; Subsonic flows; Sound generation}}</t>
  </si>
  <si>
    <t>Brennen, C./Colonius, T./Wang, Y.-C./Preston, A.</t>
  </si>
  <si>
    <t>Cloud Cavitation Phenomena</t>
  </si>
  <si>
    <t>The National Academy of Sciences</t>
  </si>
  <si>
    <t>This paper describes investigations of the dynamics and acoustics of clouds of cavitation bubbles.  Recent experimental and computational findings show that the collapse of clouds of cavitating bubbles can involve the formation of bubbly shock waves and that the focussing of these shock waves is responsible for the enhanced noise and damage in cloud cavitation.  The recent experiments and computations of Reisman et al. (1) complement the work begun by Morch and Kedrinskii and their co-workers (2,3,4) and demonstrate that the very large impulsive pressures generated in bubbly cloud cavitation are caused by shock waves generated by the collapse mechanics of the bubbly cavitating mixture.  Here we describe computational investigations conducted to explore these and other phenomena in greater detail as part of an attempt to find ways of ameliorating the most destructive effect associated with cloud cavitation.    Understanding such bubbly flow and shock wave processes is important because these flow structures propagate the noise and produce the impulsive loads on nearby solid surfaces in a cavitating flow.  How these shocks are formed and propagate in the much more complex cloud geometry associated with cavitating foils, propeller or pump blades is presently not clear.  However, the computational investigations reveal some specific mechanisms which may be active in the dynamics and acoustics of these more complex flows.</t>
  </si>
  <si>
    <t>National Academy Press</t>
  </si>
  <si>
    <t>239-253</t>
  </si>
  <si>
    <t>https://resolver.caltech.edu/CaltechAUTHORS:BRE22snh99</t>
  </si>
  <si>
    <t>N00014–97–1–0002</t>
  </si>
  <si>
    <t>@incollection{53,           pages = {239--253},         journal = {The National Academy of Sciences},       publisher = {National Academy Press},       booktitle = {Twenty-Second Symposium on Naval Hydrodynamics},          author = {C. Brennen and T. Colonius and Y.-C. Wang and A. Preston},            note = {Our profound thanks to the Office of Naval Research for the support which it provided under contract N00014?97?1?0002 and to the technical monitor Edwin Rood who sponsored much of the research described herein.},         address = {Washington, DC},            year = {1999},           title = {Cloud Cavitation Phenomena},        abstract = {This paper describes investigations of the dynamics and acoustics of clouds of cavitation bubbles.  Recent experimental and computational findings show that the collapse of clouds of cavitating bubbles can involve the formation of bubbly shock waves and that the focussing of these shock waves is responsible for the enhanced noise and damage in cloud cavitation.  The recent experiments and computations of Reisman et al. (1) complement the work begun by Morch and Kedrinskii and their co-workers (2,3,4) and demonstrate that the very large impulsive pressures generated in bubbly cloud cavitation are caused by shock waves generated by the collapse mechanics of the bubbly cavitating mixture.  Here we describe computational investigations conducted to explore these and other phenomena in greater detail as part of an attempt to find ways of ameliorating the most destructive effect associated with cloud cavitation.Understanding such bubbly flow and shock wave processes is important because these flow structures propagate the noise and produce the impulsive loads on nearby solid surfaces in a cavitating flow.  How these shocks are formed and propagate in the much more complex cloud geometry associated with cavitating foils, propeller or pump blades is presently not clear.  However, the computational investigations reveal some specific mechanisms which may be active in the dynamics and acoustics of these more complex flows.},             url = {https://resolver.caltech.edu/CaltechAUTHORS:BRE22snh99}}</t>
  </si>
  <si>
    <t>Colonius, Tim/Brennen, Christopher E./d'Auria, Fabrizio</t>
  </si>
  <si>
    <t>Computation of Shock Waves in Cavitating Flows</t>
  </si>
  <si>
    <t>Realistic cavitating flows are dominated by a large number of interacting bubbles.  These clouds of bubbles exhibit highly nonlinear behavior with sudden changes in void fraction.  Because of the potential damage caused by the coherent collapse of bubble clouds, there is a need for effective numerical models to predict their behavior.  This paper presents a newly developed computational methodology to solve a continuum model of bubbly cavitating flow in which a Lagrangian finite volume technique is used to accurately and efficiently track all flow variables in space and time.  We also present results for the solution of a one-dimensional model problem, namely cavitating shock waves produced by the normal motion of a wall bounding a semi-infinite domain of fluid.  The roles of wave steepening and damping mechanisms in the collapse of bubble clouds are highlighted.</t>
  </si>
  <si>
    <t>https://resolver.caltech.edu/CaltechAUTHORS:COLfed98</t>
  </si>
  <si>
    <t>Office of Naval Research (ONR)/European Space Agency (ESA)</t>
  </si>
  <si>
    <t>@incollection{82,          author = {Tim Colonius and Christopher E. Brennen and Fabrizio d'Auria},            year = {1998},           title = {Computation of Shock Waves in Cavitating Flows},            note = {This research was supported in part, by the Office of Naval Research under grant number N00014-91-J-1295.  The third author is also grateful for support from the European Space Agency.},         address = {New York, NY},       publisher = {American Society of Mechanical Engineers},           pages = {1--9},           month = {June},       booktitle = {Proceedings Of The 1998 ASME Fluids Engineering Division Summer Meeting},             url = {https://resolver.caltech.edu/CaltechAUTHORS:COLfed98},        abstract = {Realistic cavitating flows are dominated by a large number of interacting bubbles.  These clouds of bubbles exhibit highly nonlinear behavior with sudden changes in void fraction.  Because of the potential damage caused by the coherent collapse of bubble clouds, there is a need for effective numerical models to predict their behavior.  This paper presents a newly developed computational methodology to solve a continuum model of bubbly cavitating flow in which a Lagrangian finite volume technique is used to accurately and efficiently track all flow variables in space and time.  We also present results for the solution of a one-dimensional model problem, namely cavitating shock waves produced by the normal motion of a wall bounding a semi-infinite domain of fluid.  The roles of wave steepening and damping mechanisms in the collapse of bubble clouds are highlighted.}}</t>
  </si>
  <si>
    <t>Numerically nonreflecting boundary conditions for multidimensional aeroacoustic computations</t>
  </si>
  <si>
    <t>Many compressible flow and aeroacoustic computations rely on accurate nonreflecting or radiation boundary conditions. When the equations and boundary conditions are discretized using a finite- difference scheme, the dispersive nature of the discretized equations can lead to spurious numerical reflections not seen in the continuous boundary value problem. These reflections can lead to poor convergence to a stationary state, and can lead to self-forcing of flows. We have constructed numerically nonreflecting boundary conditions which account for the particular finite-difference scheme used, and are designed to minimize these spurious numerical reflections. These extend our earlier work on one- dimensional boundary conditions to the multidimensional case. Stable boundary conditions which are nonreflecting to arbitrarily high-order-of-accuracy are obtained. Various test cases are presented which show excellent results.</t>
  </si>
  <si>
    <t>https://resolver.caltech.edu/CaltechAUTHORS:20190726-104731244</t>
  </si>
  <si>
    <t>CTS-9501349/F49620-98-1-0095</t>
  </si>
  <si>
    <t>10.2514/6.1998-2220</t>
  </si>
  <si>
    <t>@inproceedings{97471,           month = {June},       booktitle = {4th AIAA/CEAS Aeroacoustics Conference},       publisher = {American Institute of Aeronautics and Astronautics},            year = {1998},           title = {Numerically nonreflecting boundary conditions for multidimensional aeroacoustic computations},            note = {{\copyright} 1998 by Clarence W. Rowley and Tim Colonius. Published by the Confederation of European Aerospace Societies, with permission. Published Online: 22 Aug 2012. This research was supported in part by the National Science Foundation under grant CTS-9501349 with technical monitor Dr. Roger Arndt, and we also acknowledge the recent support of AFOSR under grant F49620-98-1-0095 with technical monitor Dr. Mark Glauser.},          author = {Clarence W. Rowley and Tim Colonius},             url = {https://resolver.caltech.edu/CaltechAUTHORS:20190726-104731244},        abstract = {Many compressible flow and aeroacoustic computations rely on accurate nonreflecting or radiation boundary conditions. When the equations and boundary conditions are discretized using a finite- difference scheme, the dispersive nature of the discretized equations can lead to spurious numerical reflections not seen in the continuous boundary value problem. These reflections can lead to poor convergence to a stationary state, and can lead to self-forcing of flows. We have constructed numerically nonreflecting boundary conditions which account for the particular finite-difference scheme used, and are designed to minimize these spurious numerical reflections. These extend our earlier work on one- dimensional boundary conditions to the multidimensional case. Stable boundary conditions which are nonreflecting to arbitrarily high-order-of-accuracy are obtained. Various test cases are presented which show excellent results.},        keywords = {Aeroacoustics}}</t>
  </si>
  <si>
    <t>Numerical Simulations of Heat Transfer in Taylor-Couette Flow</t>
  </si>
  <si>
    <t>Numerical simulations have been performed to study the effects of the gravitational and the centrifugal potentials on the stability of heated, incompressible Taylor-Couette flow. The flow is confined between two differentially heated, concentric cylinders, and the inner cylinder is allowed to rotate. The Navier-Stokes equations and the coupled energy equation are solved using a spectral method. To validate the code, comparisons are made with existing linear stability analysis and with experiments. The code is used to calculate the local and average heat transfer coefficients for a fixed Reynolds number (Re = 100) and a range of Grashof numbers. The investigation is primarily restricted to radius ratios 0.5 and 0.7 for fluids with Prandtl number of about 0.7. The variation of the local coefficients of heat transfer on the cylinder surface is investigated, and maps showing different stable states of the flow are presented. Results are also presented in terms of the equivalent conductivity, and show that heat transfer decreases with Grashof number in axisymmetric Taylor vortex flow regime, and increases with Grashof number after the flow becomes nonaxisymmetric.</t>
  </si>
  <si>
    <t>65-71</t>
  </si>
  <si>
    <t>https://resolver.caltech.edu/CaltechAUTHORS:20190726-104729403</t>
  </si>
  <si>
    <t>10.1115/1.2830066</t>
  </si>
  <si>
    <t>@article{97451,           title = {Numerical Simulations of Heat Transfer in Taylor-Couette Flow},            year = {1998},            note = {{\copyright} 1998 by The American Society of Mechanical Engineers. Received April 11, 1997; revised October 23, 1997; online January 07, 2008. This research was performed in part using the CSCC parallel computer system operated by Caltech on behalf of the Concurrent Supercomputing Consortium. Access to this facility was provided by Caltech. The authors would also like to thank Dr. A. Leonard at Caltech and Dr. R. D. Moser at University of Illinois at Urbana-Champagne for valuable discussions.},          volume = {120},          author = {R. Kedia and M. L. Hunt and T. Colonius},           month = {February},          number = {1},       publisher = {American Society of Mechanical Engineers},         journal = {Journal of Heat Transfer},           pages = {65--71},             url = {https://resolver.caltech.edu/CaltechAUTHORS:20190726-104729403},        abstract = {Numerical simulations have been performed to study the effects of the gravitational and the centrifugal potentials on the stability of heated, incompressible Taylor-Couette flow. The flow is confined between two differentially heated, concentric cylinders, and the inner cylinder is allowed to rotate. The Navier-Stokes equations and the coupled energy equation are solved using a spectral method. To validate the code, comparisons are made with existing linear stability analysis and with experiments. The code is used to calculate the local and average heat transfer coefficients for a fixed Reynolds number (Re = 100) and a range of Grashof numbers. The investigation is primarily restricted to radius ratios 0.5 and 0.7 for fluids with Prandtl number of about 0.7. The variation of the local coefficients of heat transfer on the cylinder surface is investigated, and maps showing different stable states of the flow are presented. Results are also presented in terms of the equivalent conductivity, and show that heat transfer decreases with Grashof number in axisymmetric Taylor vortex flow regime, and increases with Grashof number after the flow becomes nonaxisymmetric.},        keywords = {Flow Instability; Numerical Methods; Rotating Flows}}</t>
  </si>
  <si>
    <t>Brennen, Christopher E./Colonius, Tim/d'Auria, Fabrizio</t>
  </si>
  <si>
    <t>Computing Shock Waves in Cloud Cavitation</t>
  </si>
  <si>
    <t>This paper presents a numerical investigation of some of the phenomena involved in the nonlinear dynamics of a homogeneous bubbly mixture bounded by an oscillatory wall.  This problem represents an idealization of the flow in a typical vibratory cavitation damage device.  Results are presented showing that wave steepening and ultimately shock wave formation occur as the magnitude of the excitation increases.  The propagation characteristics of the waves through the bubbly medium have also been studied.  Strong pressure peaks of short duration, corresponding to the coherent collapse of the bubble clusters, are computed and accurately resolved, both in space and time.  As the amplitude of the excitation is increased a series of period doubling bifurcations occurs.  The nonlinear dynamics of the oscillating bubble cluster are observed to follow a subharmonic route to chaos.</t>
  </si>
  <si>
    <t>https://resolver.caltech.edu/CaltechAUTHORS:CEBcav98</t>
  </si>
  <si>
    <t>@inproceedings{195,          author = {Christopher E. Brennen and Tim Colonius and Fabrizio d'Auria},            year = {1998},           title = {Computing Shock Waves in Cloud Cavitation},            note = {This research was supported, in part, by the Office of Naval Research under grant number N00014-91-J-1295. The third author is also grateful for support from the European Space Agency.},       booktitle = {CAV98 Third International Symposium on Cavitation},             url = {https://resolver.caltech.edu/CaltechAUTHORS:CEBcav98},        abstract = {This paper presents a numerical investigation of some of the phenomena involved in the nonlinear dynamics of a homogeneous bubbly mixture bounded by an oscillatory wall.  This problem represents an idealization of the flow in a typical vibratory cavitation damage device.  Results are presented showing that wave steepening and ultimately shock wave formation occur as the magnitude of the excitation increases.  The propagation characteristics of the waves through the bubbly medium have also been studied.  Strong pressure peaks of short duration, corresponding to the coherent collapse of the bubble clusters, are computed and accurately resolved, both in space and time.  As the amplitude of the excitation is increased a series of period doubling bifurcations occurs.  The nonlinear dynamics of the oscillating bubble cluster are observed to follow a subharmonic route to chaos.}}</t>
  </si>
  <si>
    <t>Colonius, T./Mohseni, K./Freund, J. B./Lele, S. K./Moin, P.</t>
  </si>
  <si>
    <t>Evaluation of Noise Radiation Mechanisms in Turbulent Jets</t>
  </si>
  <si>
    <t>Data from the direct numerical simulation (DNS) of a turbulent, compressible (Mach = 1.92) jet has been analyzed to investigate the process of sound generation. The overall goals are to understand how the different scales of turbulence contribute to the acoustic field, and to understand the role that linear instability waves play in the noise produced by supersonic turbulent jets. Lighthill’s acoustic analogy was used to predict the radiate sound from turbulent source terms computed from the DNS data. Preliminary computations (for the axisymmetric mode of the acoustic field) showgood agreement between the acoustic field determined from DNS and acoustic analogy. Further work is needed to refine the calculations and investigate the source terms. Work was also begun to test the validity of linear stability wave models of sound generation in supersonic jets. An adjoint-based method was developed to project the DNS data onto the most unstable linear stability mode at different streamwise positions. This will allow the evolution of the wave and its radiated acoustic field, determined by solving the linear equations, to be compared directly with the evolution of the near and far-field fluctuations in the DNS.</t>
  </si>
  <si>
    <t>159-167</t>
  </si>
  <si>
    <t>https://resolver.caltech.edu/CaltechAUTHORS:20190726-104729942</t>
  </si>
  <si>
    <t>@incollection{97455,       publisher = {Center for Turbulence Research},           pages = {159--167},          author = {T. Colonius and K. Mohseni and J. B. Freund and S. K. Lele and P. Moin},           title = {Evaluation of Noise Radiation Mechanisms in Turbulent Jets},            year = {1998},       booktitle = {Proceedings of the 1998 Summer Program},         address = {Stanford, CA},            note = {{\copyright} 1998 Stanford University Center for Turbulence Research.},        abstract = {Data from the direct numerical simulation (DNS) of a turbulent, compressible (Mach = 1.92) jet has been analyzed to investigate the process of sound generation. The overall goals are to understand how the different scales of turbulence contribute to the acoustic field, and to understand the role that linear instability waves play in the noise produced by supersonic turbulent jets. Lighthill?s acoustic analogy was used to predict the radiate sound from turbulent source terms computed from the DNS data. Preliminary computations (for the axisymmetric mode of the acoustic field) showgood agreement between the acoustic field determined from DNS and acoustic analogy. Further work is needed to refine the calculations and investigate the source terms. Work was also begun to test the validity of linear stability wave models of sound generation in supersonic jets. An adjoint-based method was developed to project the DNS data onto the most unstable linear stability mode at different streamwise positions. This will allow the evolution of the wave and its radiated acoustic field, determined by solving the linear equations, to be compared directly with the evolution of the near and far-field fluctuations in the DNS.},             url = {https://resolver.caltech.edu/CaltechAUTHORS:20190726-104729942}}</t>
  </si>
  <si>
    <t>Numerically Nonreflecting Boundary and Interface Conditions for Compressible Flow and Aeroacoustic Computations</t>
  </si>
  <si>
    <t>Accurate nonreflecting or radiation boundary conditions are important for effective computation of aeroacoustic and compressible flow problems. The performance of such boundary conditions is often degraded upon discretization of the equations with finite difference and time marching methods. In particular, poorly resolved, spurious sawtooth waves are generated at boundaries due to the dispersive nature of the finite difference approximation. These disturbances can lead to spurious self-sustained oscillations in the flow (self-forcing), poor convergence to steady state, and long time instability of the numerics. Exact discretely nonreflecting boundary closures (boundary conditions for a downwind artificial boundary and an upwind physical boundary) are derived by considering a one-dimensional hyperbolic equation discretized with finite difference schemes and Runge-Kutta time advancements. The current methodology leads to stable local finite difference-like boundary closures, which are nonreflecting to an essentially arbitrarily high order of accuracy. These conditions can also be applied at interfaces where there is a discontinuity in the wave speed (a shock) or where there is an abrupt change in the grid spacing. Compared to other boundary treatments, the present boundary and interface conditions can reduce spurious reflected energy in the computational domain by many orders of magnitude.</t>
  </si>
  <si>
    <t>1126-1133</t>
  </si>
  <si>
    <t>https://resolver.caltech.edu/CaltechAUTHORS:20190726-104729015</t>
  </si>
  <si>
    <t>10.2514/2.235</t>
  </si>
  <si>
    <t>@article{97447,       publisher = {AIAA},         journal = {AIAA Journal},           pages = {1126--1133},           month = {July},          number = {7},          author = {Tim Colonius},           title = {Numerically Nonreflecting Boundary and Interface Conditions for Compressible Flow and Aeroacoustic Computations},            year = {1997},            note = {{\copyright} 1997 by Tim Colonius. Published by the American Institute of Aeronautics and Astronautics, Inc., with permission. Received Sept. 6, 1996; revision received March 14, 1997; accepted for publication March 17, 1997; published online: May 17, 2012. The author wishes to thank Clarence Rowley for his assistance in generating the data presented in Sec. IV and Jon Freund for his helpful remarks on this work.},          volume = {35},             url = {https://resolver.caltech.edu/CaltechAUTHORS:20190726-104729015},        abstract = {Accurate nonreflecting or radiation boundary conditions are important for effective computation of aeroacoustic and compressible flow problems. The performance of such boundary conditions is often degraded upon discretization of the equations with finite difference and time marching methods. In particular, poorly resolved, spurious sawtooth waves are generated at boundaries due to the dispersive nature of the finite difference approximation. These disturbances can lead to spurious self-sustained oscillations in the flow (self-forcing), poor convergence to steady state, and long time instability of the numerics. Exact discretely nonreflecting boundary closures (boundary conditions for a downwind artificial boundary and an upwind physical boundary) are derived by considering a one-dimensional hyperbolic equation discretized with finite difference schemes and Runge-Kutta time advancements. The current methodology leads to stable local finite difference-like boundary closures, which are nonreflecting to an essentially arbitrarily high order of accuracy. These conditions can also be applied at interfaces where there is a discontinuity in the wave speed (a shock) or where there is an abrupt change in the grid spacing. Compared to other boundary treatments, the present boundary and interface conditions can reduce spurious reflected energy in the computational domain by many orders of magnitude.}}</t>
  </si>
  <si>
    <t>Colonius, Tim/Lele, Sanjiva K./Moin, Parviz</t>
  </si>
  <si>
    <t>Sound generation in a mixing layer</t>
  </si>
  <si>
    <t>The sound generated by vortex pairing in a two-dimensional compressible mixing layer is investigated. Direct numerical simulations (DNS) of the Navier-Stokes equations are used to compute both the near-field region and a portion of the acoustic field. The acoustic analogy due to Lilley (1974) is also solved with acoustic sources determined from the near-field data of the DNS. It is shown that several commonly made simplifications to the acoustic sources can lead to erroneous predictions for the acoustic field. Predictions based on the quadrupole form of the source terms derived by Goldstein (1976a, 1984) are in excellent agreement with the acoustic field from the DNS. However, despite the low Mach number of the flow, the acoustic far field generated by the vortex pairings cannot be described by considering compact quadrupole sources. The acoustic sources have the form of modulated wave packets and the acoustic far field is described by a superdirective model (Crighton &amp; Huerre 1990). The presence of flow-acoustic interactions in the computed source terms causes the acoustic field predicted by the acoustic analogy to be very sensitive to small changes in the description of the source.</t>
  </si>
  <si>
    <t>375-409</t>
  </si>
  <si>
    <t>https://resolver.caltech.edu/CaltechAUTHORS:COLjfm97</t>
  </si>
  <si>
    <t>N00014-88-K-0592/N00014-92-J-1626/CTS-9501349</t>
  </si>
  <si>
    <t>@article{2289,          author = {Tim Colonius and Sanjiva K. Lele and Parviz Moin},           title = {Sound generation in a mixing layer},            year = {1997},            note = {"Reprinted with the permission of Cambridge University Press." Received September 7 1995; revised August 22 1996. The authors are grateful to Professor Geoffrey Lilley for his helpful remarks on a draft of this paper. Part of this work was completed under grants ONR-N00014-88-K-0592 and ONR-N00014-92-J-1626 from the Office of Naval Research, while the first author was a graduate student at Stanford University. The first author is also grateful for recent support from the National Science Foundation under grant number CTS-9501349. Supercomputing time and support was provided by NASA-Ames Research Center and the Center for Turbulence Research. Some of the work presented here was presented in preliminary form in AIAA Paper 93-4328, CEAS/AIAA Paper 95-036, and ASME FED-Vol. 219.},          volume = {330},         journal = {Journal of Fluid Mechanics},       publisher = {Cambridge University Press},           pages = {375--409},           month = {January},             url = {https://resolver.caltech.edu/CaltechAUTHORS:COLjfm97},        abstract = {The sound generated by vortex pairing in a two-dimensional compressible mixing layer is investigated. Direct numerical simulations (DNS) of the Navier-Stokes equations are used to compute both the near-field region and a portion of the acoustic field. The acoustic analogy due to Lilley (1974) is also solved with acoustic sources determined from the near-field data of the DNS. It is shown that several commonly made simplifications to the acoustic sources can lead to erroneous predictions for the acoustic field. Predictions based on the quadrupole form of the source terms derived by Goldstein (1976a, 1984) are in excellent agreement with the acoustic field from the DNS. However, despite the low Mach number of the flow, the acoustic far field generated by the vortex pairings cannot be described by considering compact quadrupole sources. The acoustic sources have the form of modulated wave packets and the acoustic far field is described by a superdirective model (Crighton \&amp; Huerre 1990). The presence of flow-acoustic interactions in the computed source terms causes the acoustic field predicted by the acoustic analogy to be very sensitive to small changes in the description of the source. },        keywords = {NONREFLECTING BOUNDARY-CONDITIONS; DIRECT COMPUTATION; SHEAR-LAYER; JET; NOISE; VORTEX; WAVES}}</t>
  </si>
  <si>
    <t>Numerically nonreflecting boundary and interface conditions</t>
  </si>
  <si>
    <t>Accurate nonreflecting or radiation boundary conditions are important for effective computation of aeroacoustic and compressible flow problems. In the present work, exact 'discretely nonreflecting boundary closures are derived by considering a one dimensional hyperbolic equation discretized with finite difference schemes and Runge-Kutta time advancements. The current methodology leads to stable local finite-difference-like boundary closures which are nonreflecting to an essentially arbitrarily high order of accuracy. These conditions can also be applied at interfaces where there is a discontinuity in the wave speed or where there is an abrupt change in the grid spacing. compared to other boundary treatments, the present boundary and interface conditions can reduce spurious reflected energy in the computational domain by many orders of magnitude.</t>
  </si>
  <si>
    <t>https://resolver.caltech.edu/CaltechAUTHORS:20190726-104730993</t>
  </si>
  <si>
    <t>10.2514/6.1996-1661</t>
  </si>
  <si>
    <t>@inproceedings{97468,            note = {{\copyright} 1996 American Institute of Aeronautics and Astronautics, Inc. Published Online: 22 Aug 2012.},           title = {Numerically nonreflecting boundary and interface conditions},            year = {1996},          author = {Tim Colonius},       booktitle = {2nd AIAA/CEAS Aeroacoustics Conference},           month = {May},       publisher = {American Institute of Aeronautics and Astronautics},        keywords = {Aeroacoustics},             url = {https://resolver.caltech.edu/CaltechAUTHORS:20190726-104730993},        abstract = {Accurate nonreflecting or radiation boundary conditions are important for effective computation of aeroacoustic and compressible flow problems. In the present work, exact 'discretely nonreflecting boundary closures are derived by considering a one dimensional hyperbolic equation discretized with finite difference schemes and Runge-Kutta time advancements. The current methodology leads to stable local finite-difference-like boundary closures which are nonreflecting to an essentially arbitrarily high order of accuracy. These conditions can also be applied at interfaces where there is a discontinuity in the wave speed or where there is an abrupt change in the grid spacing. compared to other boundary treatments, the present boundary and interface conditions can reduce spurious reflected energy in the computational domain by many orders of magnitude.}}</t>
  </si>
  <si>
    <t>Aeroacoustics</t>
  </si>
  <si>
    <t>Aerospace America</t>
  </si>
  <si>
    <t>https://resolver.caltech.edu/CaltechAUTHORS:20190726-104731067</t>
  </si>
  <si>
    <t>0740-722X</t>
  </si>
  <si>
    <t>@article{97469,          author = {Tim Colonius},          volume = {33},            year = {1995},           title = {Aeroacoustics},           pages = {8},         journal = {Aerospace America},       publisher = {American Institute of Aeronautics and Astronautics},          number = {12},           month = {December},        abstract = {[no abstract]},             url = {https://resolver.caltech.edu/CaltechAUTHORS:20190726-104731067}}</t>
  </si>
  <si>
    <t>The Sound Generated by a Two-Dimensional Shear Layer: A Comparison of Direct Computations and Acoustic Analogies</t>
  </si>
  <si>
    <t>The sound generated by vortex pairing in a two-dimensional mixing layer is studied by solving the Navier-Stokes equations (DNS) for the layer and a portion of its acoustic field, and by solving acoustic analogies with source terms determined from the DNS. Predictions for the acoustic field based on Lilley’s equation are in excellent agreement with the DNS results giving detailed verification of Lilley’s acoustic analogy for the first time. We show that parts of the full source term which arise when the left-hand-side of Lilley’s equation is linearized should not be neglected solely because they are attributable to refraction and scattering, nor because they are proportional to the dilatation. Lilley’s source, -2u_(i,j)u_(j,k)u_(k,i), appears to be mainly responsible for the overall directivity of the acoustic field produced by the vortex pairings, which is highly focused at shallow angles to the streamwise axis. Scattering of the waves by the flow appears also to be significant, causing the directivity to be more omnidirectional than the Lilley source alone would predict. We also show how small errors in determining the sources, especially those due to scattering, can sometimes lead to large errors in the predictions.</t>
  </si>
  <si>
    <t>Deutsche Gesellschaft für Luft- und Raumfahrt</t>
  </si>
  <si>
    <t>https://resolver.caltech.edu/CaltechAUTHORS:20190726-104730109</t>
  </si>
  <si>
    <t>N00014-92-J-1626</t>
  </si>
  <si>
    <t>@incollection{97457,       publisher = {Deutsche Gesellschaft f{\"u}r Luft- und Raumfahrt},           month = {June},       booktitle = {First Joint CEAS/AIAA Aeroacoustics Conference (16th AIAA Aeroacoustics Conference) Proceedings},          author = {Tim Colonius and Sanjiva K. Lele and Parviz Moin},            year = {1995},           title = {The Sound Generated by a Two-Dimensional Shear Layer: A Comparison of Direct Computations and Acoustic Analogies},            note = {{\copyright} 1995 Deutsche Gesellschaft f{\"u}r Luft- und Raumfahrt. This work has been sponsored by the Office of Naval Research, grant N00014-92-J-1626, and computer time and support has been provided by the NASA Ames Research Center and the Center for Turbulence Research.},         address = {Bonn, Germany},             url = {https://resolver.caltech.edu/CaltechAUTHORS:20190726-104730109},        abstract = {The sound generated by vortex pairing in a two-dimensional mixing layer is studied by solving the Navier-Stokes equations (DNS) for the layer and a portion of its acoustic field, and by solving acoustic analogies with source terms determined from the DNS. Predictions for the acoustic field based on Lilley?s equation are in excellent agreement with the DNS results giving detailed verification of Lilley?s acoustic analogy for the first time. We show that parts of the full source term which arise when the left-hand-side of Lilley?s equation is linearized should not be neglected solely because they are attributable to refraction and scattering, nor because they are proportional to the dilatation. Lilley?s source, -2u\_(i,j)u\_(j,k)u\_(k,i), appears to be mainly responsible for the overall directivity of the acoustic field produced by the vortex pairings, which is highly focused at shallow angles to the streamwise axis. Scattering of the waves by the flow appears also to be significant, causing the directivity to be more omnidirectional than the Lilley source alone would predict. We also show how small errors in determining the sources, especially those due to scattering, can sometimes lead to large errors in the predictions.}}</t>
  </si>
  <si>
    <t>The Sound Generated by a Two-Dimensional Shear Layer: The Far Field Directivity from Computations and Acoustic Analogies</t>
  </si>
  <si>
    <t>The sound generated by vortex pairing in a two- dimensional mixing layer is studied by direct numerical simulation of the Navier-Stokes equations (DNS) for the layer and a portion of its acoustic field, and by solving Lilley's equation (with source terms determined from the DNS) for the entire acoustic field. Predictions for the acoustic field based on Lilley's equation are in good agreement with the DNS results. The radiated acoustic field at the pairing frequencies is highly directive and cannot be produced by point quadrupole sources. Instead, it is of the superdirective character considered by Crighton and Huerre (1990, J. Fluid Mech., 220), where the magnitude of the pressure varies like the exponential of the cosine of the angle between the observation point and the downstream axis. By making modifications to this basic directivity, we account, in part, for shear in the mean velocity and the convection of the acoustic waves by the different freestream velocities on either side of the layer, and obtain a good overall agreement between the theory and the computations.</t>
  </si>
  <si>
    <t>ASME</t>
  </si>
  <si>
    <t>47-52</t>
  </si>
  <si>
    <t>https://resolver.caltech.edu/CaltechAUTHORS:20190726-104730264</t>
  </si>
  <si>
    <t>@incollection{97459,          volume = {219},            note = {This work has been sponsored by the Office of Naval Research, grant N00014-92-J-1626, and computer time and support has been provided by the NASA Ames Research Center and the Center for Turbulence Research.},            year = {1995},           title = {The Sound Generated by a Two-Dimensional Shear Layer: The Far Field Directivity from Computations and Acoustic Analogies},          author = {Tim Colonius and Sanjiva K. Lele and Parviz Moin},       booktitle = {Computational Aeroacoustics},           pages = {47--52},       publisher = {ASME},        abstract = {The sound generated by vortex pairing in a two- dimensional mixing layer is studied by direct numerical simulation of the Navier-Stokes equations (DNS) for the layer and a portion of its acoustic field, and by solving Lilley's equation (with source terms determined from the DNS) for the entire acoustic field. Predictions for the acoustic field based on Lilley's equation are in good agreement with the DNS results. The radiated acoustic field at the pairing frequencies is highly directive and cannot be produced by point quadrupole sources. Instead, it is of the superdirective character considered by Crighton and Huerre (1990, J. Fluid Mech., 220), where the magnitude of the pressure varies like the exponential of the cosine of the angle between the observation point and the downstream axis. By making modifications to this basic directivity, we account, in part, for shear in the mean velocity and the convection of the acoustic waves by the different freestream velocities on either side of the layer, and obtain a good overall agreement between the theory and the computations.},             url = {https://resolver.caltech.edu/CaltechAUTHORS:20190726-104730264}}</t>
  </si>
  <si>
    <t>The scattering of sound waves by a vortex: numerical simulations and analytical solutions</t>
  </si>
  <si>
    <t>The scattering of plane sound waves by a vortex is investigated by solving the compressible Navier-Stokes equations numerically, and analytically with asymptotic expansions. Numerical errors associated with discretization and boundary conditions are made small by using high-order-accurate spatial differentiation and time marching schemes along with accurate non-reflecting boundary conditions. The accuracy of computations of flow fields with acoustic waves of amplitude five orders of magnitude smaller than the hydrodynamic fluctuations is directly verified. The properties of the scattered field are examined in detail. The results reveal inadequacies in previous vortex scattering theories when the circulation of the vortex is non-zero and refraction by the slowly decaying vortex flow field is important. Approximate analytical solutions that account for the refraction effect are developed and found to be in good agreement with the computations and experiments.</t>
  </si>
  <si>
    <t>271-298</t>
  </si>
  <si>
    <t>https://resolver.caltech.edu/CaltechAUTHORS:20190726-104729111</t>
  </si>
  <si>
    <t>N00014-88-K-0592/N00014-92-J-1626</t>
  </si>
  <si>
    <t>10.1017/S0022112094003514</t>
  </si>
  <si>
    <t>@article{97448,          author = {Tim Colonius and Sanjiva K. Lele and Parviz Moin},          volume = {260},            note = {{\copyright} 1994 Cambridge University Press.vReceived 4 July 1992; in revised form 13 August 1993; published online 26 April 2006. The authors are indebted to Professor J. B. Keller for suggesting the high-frequency analysis and for his assistance in carrying it out. The authors would also like to thank Dr Cliff Horne for bringing his experiments to their attention and for his helpful discussions, and Dr M. E. Goldstein for his helpful remarks. This work was supported by the Office of Naval Research under contract numbers ONR-N00014-88-K-0592 and ONR-N00014-92-J-1626. The computer time was provided by NASA-Ames Research Center. Some of this work was presented in AIAA Paper-91-0494.},            year = {1994},           title = {The scattering of sound waves by a vortex: numerical simulations and analytical solutions},           pages = {271--298},         journal = {Journal of Fluid Mechanics},       publisher = {Cambridge University Press},           month = {February},        abstract = {The scattering of plane sound waves by a vortex is investigated by solving the compressible Navier-Stokes equations numerically, and analytically with asymptotic expansions. Numerical errors associated with discretization and boundary conditions are made small by using high-order-accurate spatial differentiation and time marching schemes along with accurate non-reflecting boundary conditions. The accuracy of computations of flow fields with acoustic waves of amplitude five orders of magnitude smaller than the hydrodynamic fluctuations is directly verified. The properties of the scattered field are examined in detail. The results reveal inadequacies in previous vortex scattering theories when the circulation of the vortex is non-zero and refraction by the slowly decaying vortex flow field is important. Approximate analytical solutions that account for the refraction effect are developed and found to be in good agreement with the computations and experiments.},             url = {https://resolver.caltech.edu/CaltechAUTHORS:20190726-104729111}}</t>
  </si>
  <si>
    <t>Direct computation of the sound generated by two-dimensional shear layer</t>
  </si>
  <si>
    <t>The sound generated by a two dimensional shear layer is investigated by Direct Numerical Simulation (DNS) of the compressible Navier-Stokes equations. A high-order-accurate numerical scheme and non-reflecting boundary conditions are used to accurately compute both the near field hydrodynamics and the acoustic waves produced by the layer. The directly computed acoustic field shows that the acoustic waves which are generated at the fundamental frequency (most unstable mode), and its first two sub-harmonics, originate near the region where the instability wave at these frequencies saturate, i.e. the region where the layer rolls up into vortices for the fundamental frequency, and the first two Vortex pairings for the sub-harmonics. The sound generated by the pairings is most intense in the downstream direction, indicating a superdirective acoustic source.</t>
  </si>
  <si>
    <t>https://resolver.caltech.edu/CaltechAUTHORS:20190726-104730351</t>
  </si>
  <si>
    <t>10.2514/6.1993-4328</t>
  </si>
  <si>
    <t>@inproceedings{97460,       booktitle = {15th Aeroacoustics Conference},           month = {October},       publisher = {American Institute of Aeronautics and Astronautics},            note = {{\copyright} 1993 by the American Institute of Aeronautics and Astronautics, Inc. All rights reserved. Published Online: 22 Aug 2012. This work was supported by the Office of Naval Research. Computer time was provided by NASA Ames.},           title = {Direct computation of the sound generated by two-dimensional shear layer},            year = {1993},          author = {Tim Colonius and Sanjiva K. Lele and Parviz Moin},             url = {https://resolver.caltech.edu/CaltechAUTHORS:20190726-104730351},        abstract = {The sound generated by a two dimensional shear layer is investigated by Direct Numerical Simulation (DNS) of the compressible Navier-Stokes equations. A high-order-accurate numerical scheme and non-reflecting boundary conditions are used to accurately compute both the near field hydrodynamics and the acoustic waves produced by the layer. The directly computed acoustic field shows that the acoustic waves which are generated at the fundamental frequency (most unstable mode), and its first two sub-harmonics, originate near the region where the instability wave at these frequencies saturate, i.e. the region where the layer rolls up into vortices for the fundamental frequency, and the first two Vortex pairings for the sub-harmonics. The sound generated by the pairings is most intense in the downstream direction, indicating a superdirective acoustic source.}}</t>
  </si>
  <si>
    <t>Boundary Conditions for Direct Computation of Aerodynamic Sound Generation</t>
  </si>
  <si>
    <t>Accurate computation of the far-field sound along with the near-field source terms associated with a free shear flow requires that the Navier-Stokes equations be solved using accurate numerical differentiation and time-marching schemes, with nonreflecting boundary conditions. Nonreflecting boundary conditions have been developed for two-dimensional linearized Euler equations by Giles. These conditions are modified for use with nonlinear Navier-Stokes computations of open flow problems. At an outflow, vortical structures are found to produce large reflections due to nonlinear effects; these reflection errors cannot be improved by increasing the accuracy of the linear boundary conditions. An exit zone just upstream of an outflow where disturbances are significantly attenuated through grid stretching and filtering is developed for use with the nonreflecting boundary conditions; reflections from vortical structures are decreased by 3 orders of magnitude. The accuracy and stability of the boundary conditions are investigated in several model flows that include sound radiation by an energy source in a uniformly sheared viscous flow, the propagation of vortices in a uniform flow, and the spatial evolution of a compressible mixing layer.</t>
  </si>
  <si>
    <t>1574-1582</t>
  </si>
  <si>
    <t>https://resolver.caltech.edu/CaltechAUTHORS:20190726-104728916</t>
  </si>
  <si>
    <t>N00014-88-K-0592</t>
  </si>
  <si>
    <t>10.2514/3.11817</t>
  </si>
  <si>
    <t>@article{97446,          author = {Tim Colonius and Sanjiva K. Lele and Parviz Moin},           title = {Boundary Conditions for Direct Computation of Aerodynamic Sound Generation},            year = {1993},            note = {{\copyright} 1992 by the American Institute of Aeronautics and Astronautics, Inc. Received July 2, 1992; revision received Oct. 8, 1992; accepted for publication Oct. 20, 1992; published online: May 17, 2012. This work was supported by the Office of Naval Research under Contract ONR-N00014-88-K-0592. The computer time was provided by NASA Ames Research Center.},          volume = {31},       publisher = {AIAA},         journal = {AIAA Journal},           pages = {1574--1582},           month = {September},       booktitle = {DGLR/AIAA 14th Aeroacoustics Conference},          number = {9},             url = {https://resolver.caltech.edu/CaltechAUTHORS:20190726-104728916},        abstract = {Accurate computation of the far-field sound along with the near-field source terms associated with a free shear flow requires that the Navier-Stokes equations be solved using accurate numerical differentiation and time-marching schemes, with nonreflecting boundary conditions. Nonreflecting boundary conditions have been developed for two-dimensional linearized Euler equations by Giles. These conditions are modified for use with nonlinear Navier-Stokes computations of open flow problems. At an outflow, vortical structures are found to produce large reflections due to nonlinear effects; these reflection errors cannot be improved by increasing the accuracy of the linear boundary conditions. An exit zone just upstream of an outflow where disturbances are significantly attenuated through grid stretching and filtering is developed for use with the nonreflecting boundary conditions; reflections from vortical structures are decreased by 3 orders of magnitude. The accuracy and stability of the boundary conditions are investigated in several model flows that include sound radiation by an energy source in a uniformly sheared viscous flow, the propagation of vortices in a uniform flow, and the spatial evolution of a compressible mixing layer.}}</t>
  </si>
  <si>
    <t>The free compressible viscous vortex</t>
  </si>
  <si>
    <t>The effects of compressibility on free (unsteady) viscous heat-conducting vortices are investigated. Analytical solutions are found in the limit of large, but finite, Reynolds number, and small, but finite, Mach number. The analysis shows that the spreading of the vortex causes a radial flow. This flow is given by the solution of an ordinary differential equation (valid for any Mach number), which gives the dependence of the radial velocity on the tangential velocity, density, and temperature profiles of the vortex; estimates of the radial velocity found by solving this equation are found to be in good agreement with numerical solutions of the full equations. The experiments of Mandella (1987) also report a radial flow in the vortex, but their estimates are much larger than the analytical predictions, and it is found that the flow inferred from the experiments violates the Second Law of Thermodynamics for two-dimensional axisymmetric flow. It is speculated that three-dimensionality is the cause of this discrepancy. To obtain detailed analytical solutions, the equations for the viscous evolution are expanded in powers of Mach number, M. Solutions valid to O(M^2), are discussed for vortices with finite circulation. Two specific initial conditions - vortices with initially uniform entropy and with initially uniform density - are analysed in detail. It is shown that swirling axisymmetric compressible flows generate negative radial velocities far from the vortex core owing to viscous effects, regardless of the initial distributions of vorticity, density and entropy.</t>
  </si>
  <si>
    <t>45-73</t>
  </si>
  <si>
    <t>https://resolver.caltech.edu/CaltechAUTHORS:20190726-104729209</t>
  </si>
  <si>
    <t>10.1017/S0022112091000708</t>
  </si>
  <si>
    <t>@article{97449,            year = {1991},           title = {The free compressible viscous vortex},            note = {{\copyright} 1991 Cambridge University Press. Received 22 June 1990; in revised form 21 December 1990; published online 26 April 2006. This work was supported by the Office of Naval Research under contract number ONR-N00014-88-K-0592. The computer time was provided by NASA Ames Research Center.},          volume = {230},          author = {Tim Colonius and Sanjiva K. Lele and Parviz Moin},           month = {September},       publisher = {Cambridge University Press},         journal = {Journal of Fluid Mechanics},           pages = {45--73},        abstract = {The effects of compressibility on free (unsteady) viscous heat-conducting vortices are investigated. Analytical solutions are found in the limit of large, but finite, Reynolds number, and small, but finite, Mach number. The analysis shows that the spreading of the vortex causes a radial flow. This flow is given by the solution of an ordinary differential equation (valid for any Mach number), which gives the dependence of the radial velocity on the tangential velocity, density, and temperature profiles of the vortex; estimates of the radial velocity found by solving this equation are found to be in good agreement with numerical solutions of the full equations. The experiments of Mandella (1987) also report a radial flow in the vortex, but their estimates are much larger than the analytical predictions, and it is found that the flow inferred from the experiments violates the Second Law of Thermodynamics for two-dimensional axisymmetric flow. It is speculated that three-dimensionality is the cause of this discrepancy. To obtain detailed analytical solutions, the equations for the viscous evolution are expanded in powers of Mach number, M. Solutions valid to O(M{\^{ }}2), are discussed for vortices with finite circulation. Two specific initial conditions - vortices with initially uniform entropy and with initially uniform density - are analysed in detail. It is shown that swirling axisymmetric compressible flows generate negative radial velocities far from the vortex core owing to viscous effects, regardless of the initial distributions of vorticity, density and entropy.},             url = {https://resolver.caltech.edu/CaltechAUTHORS:20190726-104729209}}</t>
  </si>
  <si>
    <t>Scattering of Sound Waves by a Compressible Vortex</t>
  </si>
  <si>
    <t>Scattering of plane sound waves by a compressible vortex is investigated by direct computation of the 2-d Navier-Stokes equations. Non-reflecting boundary conditions are utilized, and their accuracy is established by comparing results on different sized domains. Scattered waves are directly measured from the computations. The resulting amplitude and directivity pattern of the scattered waves is discussed, and compared to various theoretical predictions. For compact vortices (zero circulation), the scattered waves directly computed are in good agreement with predictions based on an acoustic analogy. Strong scattering at about ±30° from the direction of incident wave propagation is observed. Back scattering is an order of magnitude smaller than forward scattering. For vortices with finite circulation refraction of the sound by the mean flow field outside the vortex core is found to be important in determining the amplitude and directivity of the scattered wave field.</t>
  </si>
  <si>
    <t>https://resolver.caltech.edu/CaltechAUTHORS:20190726-104730425</t>
  </si>
  <si>
    <t>10.2514/6.1991-494</t>
  </si>
  <si>
    <t>@inproceedings{97461,       booktitle = {29th Aerospace Sciences Meeting},           month = {January},       publisher = {American Institute of Aeronautics and Astronautics},            note = {{\copyright} 1990 by the American Institute of Aeronautics and Astronautics, Inc. All rights reserved. Published Online: 17 Aug 2012. This work was supported by the Office of Naval Research.},            year = {1991},           title = {Scattering of Sound Waves by a Compressible Vortex},          author = {Tim Colonius and Sanjiva K. Lele and Parviz Moin},        keywords = {Aerospace Systems, Operations and Life Cycle},        abstract = {Scattering of plane sound waves by a compressible vortex is investigated by direct computation of the 2-d Navier-Stokes equations. Non-reflecting boundary conditions are utilized, and their accuracy is established by comparing results on different sized domains. Scattered waves are directly measured from the computations. The resulting amplitude and directivity pattern of the scattered waves is discussed, and compared to various theoretical predictions. For compact vortices (zero circulation), the scattered waves directly computed are in good agreement with predictions based on an acoustic analogy. Strong scattering at about {$\pm$}30? from the direction of incident wave propagation is observed. Back scattering is an order of magnitude smaller than forward scattering. For vortices with finite circulation refraction of the sound by the mean flow field outside the vortex core is found to be important in determining the amplitude and directivity of the scattered wave field.},             url = {https://resolver.caltech.edu/CaltechAUTHORS:20190726-104730425}}</t>
  </si>
  <si>
    <t>CV builder</t>
  </si>
  <si>
    <t>~article</t>
  </si>
  <si>
    <t>~inproceedings</t>
  </si>
  <si>
    <t>~incollection</t>
  </si>
  <si>
    <t>~misc</t>
  </si>
  <si>
    <t>~phdthesis</t>
  </si>
  <si>
    <t>article</t>
  </si>
  <si>
    <t>key</t>
  </si>
  <si>
    <t>year</t>
  </si>
  <si>
    <t>author</t>
  </si>
  <si>
    <t>title</t>
  </si>
  <si>
    <t>journal</t>
  </si>
  <si>
    <t>publisher</t>
  </si>
  <si>
    <t>volume</t>
  </si>
  <si>
    <t>number</t>
  </si>
  <si>
    <t>pages</t>
  </si>
  <si>
    <t>url</t>
  </si>
  <si>
    <t>doi</t>
  </si>
  <si>
    <t>inproceedings</t>
  </si>
  <si>
    <t>booktitle</t>
  </si>
  <si>
    <t>incollection</t>
  </si>
  <si>
    <t>editor</t>
  </si>
  <si>
    <t>misc</t>
  </si>
  <si>
    <t>howpublished</t>
  </si>
  <si>
    <t>note</t>
  </si>
  <si>
    <t>phdthesis</t>
  </si>
  <si>
    <t>school</t>
  </si>
  <si>
    <t>Entry type</t>
  </si>
  <si>
    <t>Editor</t>
  </si>
  <si>
    <t>School</t>
  </si>
  <si>
    <t>Submitted to</t>
  </si>
  <si>
    <t>vonsaldern2026band</t>
  </si>
  <si>
    <t>von Saldern, Jakob G.R./Schmidt, Oliver T./Godbersen, Philipp/Reumschüssel, J. Moritz/Colonius, Tim</t>
  </si>
  <si>
    <t>Band-Ensemble Spectral Proper Orthogonal Decomposition with Frequency Attribution</t>
  </si>
  <si>
    <t>This study presents band-ensemble Spectral Proper Orthogonal Decomposition (bSPOD). The approach is inspired by frequency smoothing, a method used to reduce estimator variance in power spectral density estimates, and is here extended to SPOD. The algorithm estimates SPOD modes from consecutive Fourier coefficients obtained from a single Fourier transform of the full time record and thus avoids time segmentation. In this study, bSPOD is applied to artificial test data and to a PIV data set of a broadband-tonal cavity flow. Compared to the more commonly used Welch-based SPOD formulation, bSPOD reduces spectral leakage, permits increased frequency resolution, and retains frequency information of tonal components at comparable computational cost. These features enable reduced estimator variance while maintaining low bias for tonal components, making bSPOD particularly effective for broadband-tonal flows</t>
  </si>
  <si>
    <t>https://arxiv.org/abs/2602.06588</t>
  </si>
  <si>
    <t>@misc{vonsaldern2026band, year = {2026}, author = {von Saldern, Jakob G.R. and Schmidt, Oliver T. and Godbersen, Philipp and Reumsch{\"u}ssel, J. Moritz and Colonius, Tim}, title = {{B}and-{E}nsemble {S}pectral {P}roper {O}rthogonal {D}ecomposition with {F}requency {A}ttribution}, howpublished = {ar{X}iv}, url = {https://arxiv.org/abs/2602.06588} }</t>
  </si>
  <si>
    <t>nekkanti2025azimuthal</t>
  </si>
  <si>
    <t>Nakkanti, Akhil/Wadas, Michael/Colonius, Tim</t>
  </si>
  <si>
    <t>Azimuthal vortex instability in turbulent jets</t>
  </si>
  <si>
    <t>An axisymmetrically forced initially-laminar jet at a Reynolds number  is investigated to identify the presence of Widnall instability. The Widnall instabilty is a short-wave azimuthal instability that grows on isolated vortex rings. Using visualizations and Q-criterion, we identify a primary vortex rollup associated with the Kelvin-Helmholtz response of the jet to forcing and secondary azimuthal perturbations that grow on the rolled-up cores that have characteristics of the Widnall instability. The presence of this instability in forced transitional jets was previously identified by Monkewitz et al [1], and our numerical simulations provide direct evidence that supports and extends those findings. Conditional averaging highlights the dominance of higher azimuthal wavenumbers, particularly , which contribute to the wavy deformation of the vortex rings in the initial part of shear layer. As the core of the ring …</t>
  </si>
  <si>
    <t>Art. No. 2025-3833</t>
  </si>
  <si>
    <t>N00014-23-12650</t>
  </si>
  <si>
    <t>10.2514/6.2025-3833</t>
  </si>
  <si>
    <t>@inproceedings{nekkanti2025azimuthal, year = {2025}, author = {Nakkanti, Akhil and Wadas, Michael and Colonius, Tim}, title = {{A}zimuthal vortex instability in turbulent jets}, publisher = {American Institute of Aeronautics and Astronautics}, pages = {Art. No. 2025-3833}, doi = {10.2514/6.2025-3833} }</t>
  </si>
  <si>
    <t>sleeman2026</t>
  </si>
  <si>
    <t>Sleeman, Michael Kenneth Elliott</t>
  </si>
  <si>
    <t>Nonlinear Disturbance Evolution in Boundary Layers Using the One-Way Navier-Stokes Equations</t>
  </si>
  <si>
    <t>Laminar-turbulent transition prediction for boundary-layer flows is a pacing item in engineering design. This work extends the one-way Navier Stokes (OWNS) equations to support nonlinear interactions between waves of different frequencies which enables nonlinear disturbance evolution in spatially-developing shear flows, with the goal of predicting transition for a reduced computational cost relative to direct numerical simulation (DNS). The OWNS approach linearizes the Navier-Stokes equations about a user-specified equilibrium solution, and then evolves disturbances to the equilibrium solution by solving a spatial initial-value problem in the frequency domain. OWNS yields a reduced computational cost compared to global linear stability analysis, while also conferring numerous advantages over the parabolized stability equations (PSE) that we seek to extend to nonlinear OWNS (NOWNS). We validate NOWNS for two- and three-dimensional disturbances to a low-speed Blasius boundary layer by comparing to DNS results from the literature. We further demonstrate that NOWNS can be used to for transition prediction since it accurately predicts the onset of laminar-turbulent transition in low-speed boundary-layer flows, relative to DNS. Subsequently, we extend the approach to high-speed boundary-layer flows, where we apply it to study oblique-wave breakdown of Mack's first and second modes. Finally, we formulate a greedy algorithm for choosing optimal OWNS recursion parameters, which achieves rapid error convergence and a net decrease in computational cost compared to previous approaches to recursion parameter selection.</t>
  </si>
  <si>
    <t>California Institute of Technology</t>
  </si>
  <si>
    <t>https://thesis.caltech.edu/17622/</t>
  </si>
  <si>
    <t>@phdthesis{sleeman2026, year = {2026}, author = {Sleeman, Michael Kenneth Elliott}, title = {{N}onlinear {D}isturbance {E}volution in {B}oundary {L}ayers {U}sing the {O}ne-{W}ay {N}avier-{S}tokes {E}quations}, school = {California Institute of Technology}, url = {https://thesis.caltech.edu/17622/} }</t>
  </si>
  <si>
    <t>lee2025instabilities</t>
  </si>
  <si>
    <t>Lee, Marcus Kuok Kuan/Colonius, Tim/Mckeon, Beverley J.</t>
  </si>
  <si>
    <t>Three-dimensional laminar flow over an inclined spinning disk is investigated at a Reynolds number of 𝑅𝑒 =500 and an angle of attack of 𝛼 =25∘, for tip-speed ratios up to 3. Numerical simulations are performed to investigate the effect of spin on the aerodynamics and characterise the instabilities that occur. Increasing tip-speed ratio significantly increases both lift and drag monotonically. Several distinct wake regimes are observed, including vortex shedding in the non-spinning case, vortex-shedding suppression at moderate tip-speed ratios and a distinct corkscrew-like short-wavelength instability in the advancing tip vortex at higher tip-speed ratios. Vorticity generated by the spinning disk strengthens the advancing tip vortex, inducing a spanwise stretching in the trailing-edge vortex sheet. This helps to dissipate the vorticity, which in turn prevents roll up and suppresses vortex shedding. The short-wavelength instability shows qualitative and quantitative matches to the (−2,0,1) principal mode of the elliptic instabilities seen in pairs of counter-rotating Batchelor vortices. The addition of vorticity from the disk rotation significantly alters the circulation and axial velocity in the tip vortices, giving rise to elliptic instability despite its absence in the non-spinning case. In select cases, lock-in between the frequency of the elliptic instability and twice the spin frequency is observed, indicating that disk rotation acts as an additional forcing for the elliptic instability. Additional simulations at different Reynolds numbers and angle of attacks are considered to examine the robustness of observed phenomena across different parameter combinations.</t>
  </si>
  <si>
    <t>Art. No. A48</t>
  </si>
  <si>
    <t>https://authors.library.caltech.edu/records/xb59b-w5p02</t>
  </si>
  <si>
    <t>Boeing/NSF XSEDE</t>
  </si>
  <si>
    <t>CT-BA-GTA-1/TG-CTS 120005</t>
  </si>
  <si>
    <t>10.1017/jfm.2025.10943</t>
  </si>
  <si>
    <t>@article{lee2025instabilities, year = {2025}, author = {Lee, Marcus Kuok Kuan and Colonius, Tim and Mckeon, Beverley J.}, title = {{I}nstabilities in the {F}low {O}ver a {S}pinning {D}isk at {A}ngle of {A}ttack}, journal = {{J}ournal of {F}luid {M}echanics}, publisher = {Cambridge University Press}, volume = {1025}, pages = {Art. No. A48}, url = {https://authors.library.caltech.edu/records/xb59b-w5p02}, doi = {10.1017/jfm.2025.10943} }</t>
  </si>
  <si>
    <t>padovan2025resolvent4py</t>
  </si>
  <si>
    <t>Padovan, Alberto/Anantharaman, Vishal/Rowlley, Clarence W./Vollmer, Blaine/Colonius, Tim/Bodony, Daniel J.</t>
  </si>
  <si>
    <t>Resolvent4py: A parallel Python package for analysis, model reduction and control of large-scale linear systems</t>
  </si>
  <si>
    <t>In this paper, we present resolvent4py, a parallel Python package for the analysis, model reduction and control of large-scale linear systems with millions or billions of degrees of freedom. This package provides the user with a friendly Python-like experience (akin to that of well-established libraries such as numpy and scipy), while enabling MPI-based parallelism through mpi4py, petsc4py and slepc4py. In turn, this allows for the development of streamlined and efficient Python code that can be used to solve several problems in fluid mechanics, solid mechanics, graph theory, molecular dynamics and several other fields.</t>
  </si>
  <si>
    <t>Art no. 102286</t>
  </si>
  <si>
    <t>https://authors.library.caltech.edu/records/qybfn-br260</t>
  </si>
  <si>
    <t>Boeing/ONR</t>
  </si>
  <si>
    <t>CT-BA-GTA-1/N00014-25-1-2072</t>
  </si>
  <si>
    <t>10.1016/j.softx.2025.102286</t>
  </si>
  <si>
    <t>@article{padovan2025resolvent4py, year = {2025}, author = {Padovan, Alberto and Anantharaman, Vishal and Rowlley, Clarence W. and Vollmer, Blaine and Colonius, Tim and Bodony, Daniel J.}, title = {{R}esolvent4py: {A} parallel {P}ython package for analysis, model reduction and control of large-scale linear systems}, journal = {{S}oftware{X}}, publisher = {Elsevier}, volume = {31}, pages = {Art no. 102286}, url = {https://authors.library.caltech.edu/records/qybfn-br260}, doi = {10.1016/j.softx.2025.102286} }</t>
  </si>
  <si>
    <t>@phdthesis{arun2025, year = {2025}, author = {Arun, Rahul}, title = {{B}eyond {S}ymmetry: {N}ormality-{B}ased {A}nalysis of {V}elocity {G}radients in {T}urbulent {F}lows}, school = {California Institute of Technology}, url = {https://resolver.caltech.edu/CaltechTHESIS:05302025-232647443} }</t>
  </si>
  <si>
    <t>@misc{sleeman2025greedy, year = {2025}, author = {Sleeman, Michael K and Colonius, Tim}, title = {{G}reedy recursion parameter selection for the {O}ne-{W}ay {N}avier-{S}tokes ({O}{W}{N}{S}) equations}, howpublished = {ar{X}iv}, url = {https://arxiv.org/abs/2506.02320}, note = {SIAM} }</t>
  </si>
  <si>
    <t>https://authors.library.caltech.edu/records/tab55-87k30</t>
  </si>
  <si>
    <t>@article{hou2025fast, year = {2025}, author = {Hou, Wei and Colonius, Tim}, title = {{F}ast and robust method for screened {P}oisson lattice {G}reen's function using asymptotic expansion and {F}ast {F}ourier {T}ransform}, journal = {{S}{I}{A}{M} {J}ournal on {S}cientific {C}omputing}, publisher = {SIAM}, volume = {47}, number = {2}, pages = {A1198-A1224}, url = {https://authors.library.caltech.edu/records/tab55-87k30}, doi = {10.1137/24M1646789} }</t>
  </si>
  <si>
    <t>https://authors.library.caltech.edu/records/18py7-q1531</t>
  </si>
  <si>
    <t>@article{garciavillaba2025numerical, year = {2025}, author = {Garcia-Villalba, Manuel and Colonius, Tim and Desjardins, Olivier and Lucas, Dirk and Mani, Ali and Marchisio, Daniele and Matar, Omar K and Picano, Francesco and Zaleski, St{\'e}phane}, title = {{N}umerical methods for multiphase flows}, journal = {{I}nternational {J}ournal of {M}ultiphase {F}low}, publisher = {Elsevier}, volume = {191}, pages = {Art. No. 105285}, url = {https://authors.library.caltech.edu/records/18py7-q1531}, doi = {10.1016/j.ijmultiphaseflow.2025.105285} }</t>
  </si>
  <si>
    <t>Art. No. A47</t>
  </si>
  <si>
    <t>https://authors.library.caltech.edu/records/58y0k-71223</t>
  </si>
  <si>
    <t>10.1017/jfm.2025.10748</t>
  </si>
  <si>
    <t>@article{arun2025normality, year = {2025}, author = {Arun, Rahul and Kamal, Mostafa and Colonius, Tim and Johnson, Perry L}, title = {{N}ormality-based analysis of multiscale velocity gradients and energy transfer in direct and large-eddy simulations of isotropic turbulence}, journal = {{J}ournal of {F}luid {M}echanics}, publisher = {Cambridge University Press}, volume = {1021}, pages = {Art. No. A47}, url = {https://authors.library.caltech.edu/records/58y0k-71223}, doi = {10.1017/jfm.2025.10748} }</t>
  </si>
  <si>
    <t>Art. No. 110055</t>
  </si>
  <si>
    <t>10.1016/j.cpc.2026.110055</t>
  </si>
  <si>
    <t>@article{wilfong2025mfc, year = {2025}, author = {Wilfong, Benjamin and Le Berre, Henry A. and Radhakrishnan, Anand and Gupta, Anish and Vaca-Revelo, Diego and Adam, Dimitrios and Yu and , Haocheng and Lee, Hyeoksu and Chreim, Jose Rodolfo and Barbosa, Mirelys Carcana and Zhang, Yanjun and Cisneros-Garibay, Esteban and Gnanaskandan, Aswin and Rodriguez, Mauro Jr. and Budiardja, Reuben D. and Abbott, Stephen and Colonius, Tim and Bryngelson,Spencer H.}, title = {{M}{F}{C} 5.0: {A}n exascale many-physics flow solver}, journal = {{C}omputer {P}hysics {C}ommunications}, publisher = {Elsevier}, pages = {Art. No. 110055}, doi = {10.1016/j.cpc.2026.110055} }</t>
  </si>
  <si>
    <t>The triadic interactions and nonlinear energy transfer are investigated in a subsonic turbulent jet at Re=450000. The primary focus is on the role of these interactions in the formation and attenuation of streaky structures. To this end, we employ bispectral mode decomposition, a technique that extracts coherent structures associated with dominant triadic interactions. A strong triadic correlation is identified between Kelvin–Helmholtz (KH) wavepackets and streaks: interactions between counter-rotating KH waves generates streamwise vortices, which subsequently give rise to streaks through the lift-up mechanism. The most energetic streaks occur at azimuthal wavenumber m=2, with the dominant contributing triad being [m1,m2,m3]=[1,1,2]. The spectral energy budget reveals that the net effect of nonlinear triadic interactions is an energy loss from the streaks. As these streaks convect downstream, they engage in further nonlinear interactions with other frequencies, which drain their energy and ultimately lead to their attenuation. Further analysis identifies the dominant scales and direction of energy transfer across different spatial regions of the jet. While the turbulent jet exhibits a forward energy cascade in a global sense, the direction of energy transfer varies locally: in the shear layer near the nozzle exit, triadic interactions among smaller scales dominate, resulting in an inverse energy cascade, whereas farther downstream, beyond the end of the potential core, interactions among larger scales prevail, leading to a forward cascade.</t>
  </si>
  <si>
    <t>Art. No. A35</t>
  </si>
  <si>
    <t>https://authors.library.caltech.edu/records/ek2h9-7xr22</t>
  </si>
  <si>
    <t>10.1017/jfm.2025.10922.</t>
  </si>
  <si>
    <t>@article{nekkanti2025bispectral, year = {2025}, author = {Nekkanti, Akhil and Pickering, Ethan and Schmidt, Oliver T. and Colonius, Tim}, title = {{B}ispectral decomposition and energy transfer in a turbulent jet}, journal = {{J}ournal of {F}luid {M}echanics}, publisher = {Cambridge University Press}, volume = {1025}, pages = {Art. No. A35}, url = {https://authors.library.caltech.edu/records/ek2h9-7xr22}, doi = {10.1017/jfm.2025.10922.} }</t>
  </si>
  <si>
    <t>APS Journals</t>
  </si>
  <si>
    <t>Art. No. 124904</t>
  </si>
  <si>
    <t>https://authors.library.caltech.edu/records/q2err-6nh23</t>
  </si>
  <si>
    <t>10.1103/vxqz-8fl5</t>
  </si>
  <si>
    <t>@article{cardinale2025spectral, year = {2025}, author = {Cardinale, Caroline and Brunton, Steven L and Colonius, Tim}, title = {{S}pectral proper orthogonal decomposition using sub-{N}yquist rate data}, journal = {{P}hysical {R}eview {F}luids}, publisher = {APS Journals}, volume = {10}, pages = {Art. No. 124904}, url = {https://authors.library.caltech.edu/records/q2err-6nh23}, doi = {10.1103/vxqz-8fl5} }</t>
  </si>
  <si>
    <t>@incollection{colonius2025modal, year = {2025}, author = {Colonius, Tim and Towne, Aaron}, title = {{M}odal decomposition}, booktitle = {{D}ata driven analysis and modeling of turbulent flows}, publisher = {Academic Press} }</t>
  </si>
  <si>
    <t>@inproceedings{kamal2025optimal, year = {2025}, author = {Kamal, Omar and Lakebrink, Matthew T. and Colonius, Tim}, title = {{O}ptimal {R}eceptivity of {H}ypersonic {B}oundary {L}ayers with {W}all-{C}ooling}, publisher = {American Institute of Aeronautics and Astronautics}, pages = {Art. No. 2025-1336}, doi = {10.2514/6.2025-1336} }</t>
  </si>
  <si>
    <t>@inproceedings{zhou2025grid, year = {2025}, author = {Zhou, Di and Arun and Rahul and Colonius, Tim and Bae, H Jane}, title = {{G}rid resolution assessment in wall-modeled large-eddy simulation via velocity gradient partitioning}, publisher = {American Institute of Aeronautics and Astronautics}, pages = {Art. No. 2025-1376}, doi = {10.2514/6.2025-1376} }</t>
  </si>
  <si>
    <t>2594-2614</t>
  </si>
  <si>
    <t>@article{araya2023linear, year = {2025}, author = {Araya, D. and Bitter, N. and Wheaton, B. M. and Kamal, O. and Colonius, T. and Knutson, A. and Johnson, H. and Nichols, J. and Candler, G. V. and Russo, V. and Brehm, C.}, title = {{L}inear {A}nalysis of {B}oundary-{L}ayer {I}nstabilities on a {F}inned-{C}one at {M}ach 6}, journal = {{A}{I}{A}{A} {J}ournal}, publisher = {American Institute of Aeronautics and Astronautics}, volume = {Online}, url = {https://arxiv.org/abs/2303.10747} }</t>
  </si>
  <si>
    <t>https://authors.library.caltech.edu/records/p8shq-rj740</t>
  </si>
  <si>
    <t>@article{hou2024adaptive, year = {2024}, author = {Hou, Wei and Colonius, Tim}, title = {{A}n adaptive lattice {G}reen's function method for external flows with two unbounded and one homogeneous directions}, journal = {{J}ournal of {C}omputational {P}hysics}, publisher = {Elsevier}, volume = {519}, pages = {Art. No. 113370}, doi = {10.1016/j.jcp.2024.113370} }</t>
  </si>
  <si>
    <t>@misc{heidt2024optimal, year = {2024}, author = {Heidt, Liam and Colonius, Tim}, title = {{O}ptimal frequency resolution for spectral proper orthogonal decomposition}, howpublished = {ar{X}iv}, url = {https://arxiv.org/abs/2402.15775}, note = {Flow} }</t>
  </si>
  <si>
    <t>@inproceedings{sader2024starting_b, year = {2024}, author = {Sader, John E and Hinton, Edward M and Hou, Wei and  and Leonard, Anthony and Colonius, Tim and Pullin, DI}, title = {{S}tarting vortices generated by arbitrary bodies with sharp edges}, booktitle = {24th {A}ustralasian {F}luid {M}echanics {C}onference}, pages = {Paper No. AFMC2024-81} }</t>
  </si>
  <si>
    <t>https://authors.library.caltech.edu/records/qbwkc-xt420</t>
  </si>
  <si>
    <t>@article{lee2024superresolution, year = {2024}, author = {Lee, Chungil and Ozawa, Yuta and Nagata, Takayuki and Colonius, Tim and Nonomura, Taku}, title = {{S}uperresolution and analysis of three-dimensional velocity fields of underexpanded jets in different screech modes}, journal = {{P}hysical {R}eview {F}luids}, publisher = {APS}, volume = {9}, number = {10}, pages = {Art. No. 104604}, doi = {10.1103/PhysRevFluids.9.104604} }</t>
  </si>
  <si>
    <t>3145-3159</t>
  </si>
  <si>
    <t>https://authors.library.caltech.edu/records/jsmfb-ecf46</t>
  </si>
  <si>
    <t>@article{sleeman2024boundary, year = {2024}, author = {Sleeman, Michael K and Colonius, Tim and Lakebrink, Matthew T}, title = {{B}oundary-{L}ayer {S}tability {A}nalysis {U}sing the {N}onlinear {O}ne-{W}ay {N}avier--{S}tokes {A}pproach}, journal = {{A}{I}{A}{A} {J}ournal}, publisher = {American Institute of Aeronautics and Astronautics}, volume = {Online}, doi = {10.2514/1.J064909} }</t>
  </si>
  <si>
    <t>@article{sader2024starting, year = {2024}, author = {Sader, John E and Hou, Wei and Hinton, Edward M and Pullin, DI and Colonius, Tim}, title = {{T}he starting vortices generated by bodies with sharp and straight edges in a viscous fluid}, journal = {{J}ournal of {F}luid {M}echanics}, publisher = {Cambridge University Press}, volume = {992}, pages = {Art. No. A15}, doi = {doi:10.1017/jfm.2024.515} }</t>
  </si>
  <si>
    <t>@article{arun2024velocity_b, year = {2024}, author = {Arun, Rahul and Colonius, Tim}, title = {{V}elocity gradient partitioning in turbulent flows}, journal = {{J}ournal of {F}luid {M}echanics}, publisher = {Cambridge University Press}, volume = {1000}, pages = {Art. No. R5}, url = {https://arxiv.org/abs/2407.08955}, doi = {10.1017/jfm.2024.1021} }</t>
  </si>
  <si>
    <t>Bach, Eviatar/Colonius, Tim/Scherl, Isabel/Stuart, Andrew</t>
  </si>
  <si>
    <t>@article{bach2024filtering, year = {2024}, author = {Back, Eviatar and Colonius, Tim and Scherl, Isabel and Stuart, Andrew}, title = {{F}iltering dynamical systems using observations of statistics}, journal = {{C}haos: {A}n {I}nterdisciplinary {J}ournal of {N}onlinear {S}cience}, publisher = {AIP Publishing}, volume = {34}, number = {3}, pages = {Art. No. 033119}, doi = {10.1063/5.0171827} }</t>
  </si>
  <si>
    <t>@inproceedings{sleeman2024nonlinear, year = {2024}, author = {Sleeman, Michael K and Lakebrink, Matthew T and Colonius, Tim}, title = {{T}he {N}onlinear {O}ne-{W}ay {N}avier-{S}tokes ({N}{O}{W}{N}{S}) {A}pproach for {B}oundary-{L}ayer {T}ransition}, publisher = {American Institute of Aeronautics and Astronautics}, pages = {Art. No. 2024-3530}, doi = {10.2514/6.2024-3530} }</t>
  </si>
  <si>
    <t>@misc{nekkanti2024nonlinear_b, year = {2024}, author = {Nekkanti, Akhil and Colonius, Tim and Schmidt, Oliver T}, title = {{N}onlinear dynamics of vortex pairing in transitional jets}, howpublished = {ar{X}iv}, url = {https://arxiv.org/abs/2407.16851}, note = {Journal of Fluid Mechanics} }</t>
  </si>
  <si>
    <t>@inproceedings{chreim2024phase, year = {2024}, author = {Chreim, Jose Rodolfo and Rodriguez, Mauro Jr. and Colonius, Tim}, title = {{A} phase change model for the simulation of cavitating droplet aerobreakup using interface-capturing schemes
interface-capturing schemes}, url = {https://authors.library.caltech.edu/records/y2z8a-sr065} }</t>
  </si>
  <si>
    <t>@phdthesis{heidt2024, year = {2024}, author = {Heidt, Liam}, title = {{M}odal analysis of harmonically forced turbulent flows with application to jets}, school = {California Institute of Technology}, url = {https://resolver.caltech.edu/CaltechTHESIS:01162023-041217909} }</t>
  </si>
  <si>
    <t>@inproceedings{hasparyk2024resolvent, year = {2024}, author = {Hasparyk, Barbara and Jordan, Peter and Lesshafft, Lutz and Pickering, Ethan and Colonius, Tim}, title = {{R}esolvent {M}odeling of {S}ubsonic {J}et {N}oise}, publisher = {American Institute of Aeronautics and Astronautics}, pages = {Art. No. 2024-3199}, url = {https://authors.library.caltech.edu/records/wsbme-be636}, doi = {10.2514/6.2024-3199} }</t>
  </si>
  <si>
    <t>@inproceedings{nekkanti2024nonlinear, year = {2024}, author = {Nekkanti, Akhil and Pickering, Ethan and Colonius, Tim and Schmid, Oliver T}, title = {{N}onlinear {I}nteractions in {N}on-{R}esonant, {H}omogeneous {T}urbulent {J}ets}, publisher = {American Institute of Aeronautics and Astronautics}, pages = {Art. No. 2024-3414}, url = {https://authors.library.caltech.edu/records/tgmk3-sgs53}, doi = {10.2514/6.2024-3414} }</t>
  </si>
  <si>
    <t>@inproceedings{tissot2024coherence, year = {2024}, author = {Tissot, Gilles and Cavalieri, Andr{\'e} and Colonius, Tim and Jordan, Peter and Etienne, M{\'e}min}, title = {{C}oherence {D}ecay in {T}urbulent {J}ets by {S}tochastic {M}odelling {U}nder {L}ocation {U}ncertanty}, publisher = {American Institute of Aeronautics and Astronautics}, pages = {Art. No. 2024-3204}, url = {https://authors.library.caltech.edu/records/1jzsb-2s708}, doi = {10.2514/6.2024-3204} }</t>
  </si>
  <si>
    <t>@inproceedings{eichberger2024localized, year = {2024}, author = {Eichberger, Ethan R and Heidt, Liam and Colonius, Tim}, title = {{L}ocalized {R}esolvent-{M}ode {B}ases for {T}urbulence {S}tatistics}, publisher = {American Institute of Aeronautics and Astronautics}, pages = {Art. No. 2024-3205}, url = {https://authors.library.caltech.edu/records/w1hg5-p4454}, doi = {10.2514/6.2024-3205} }</t>
  </si>
  <si>
    <t>@article{maia2024effect, year = {2024}, author = {Maia, Igor A and Heidt, Liam and Pickering, Ethan and Colonius, Tim and Jordan, Peter and Br{\'e}s, Guillaume}, title = {{T}he effect of flight on a turbulent jet: coherent structure eduction and resolvent analysis}, journal = {{J}ournal of {F}luid {M}echanics}, publisher = {Cambridge University Press}, volume = {985}, pages = {Art. No. A21}, url = {https://authors.library.caltech.edu/records/ndmce-5at62}, doi = {10.1017/jfm.2024.301} }</t>
  </si>
  <si>
    <t>@article{bach2024filtering, year = {2024}, author = {Bach, Eviatar and Colonius, Tim and Scherl, Isabel and Stuart Andrew}, title = {{F}iltering {D}ynamical {S}ystems {U}sing {O}bservations of {S}tatistics}, journal = {{C}haos: {A}n {I}nterdisciplinary {J}ournal of {N}onlinear {S}cience}, publisher = {AIP Publishing}, volume = {34}, number = {3}, url = {https://authors.library.caltech.edu/records/ce1pw-npb18}, doi = {10.1063/5.0171827} }</t>
  </si>
  <si>
    <t>@article{arun2024velocity, year = {2024}, author = {Arun, Rahul and Colonius, Tim}, title = {{V}elocity gradient analysis of a head-on vortex ring collision}, journal = {{J}ournal of {F}luid {M}echanics}, publisher = {Cambridge University Press}, volume = {982}, pages = {Art. No. A16}, url = {https://authors.library.caltech.edu/records/t0yjn-swh07}, doi = {10.1017/jfm.2024.90} }</t>
  </si>
  <si>
    <t>@article{radhakrishnan2024method, year = {2024}, author = {Radhakrishnan, Anand and Le Berre, Henry and Wilfong, Benjamin and Spratt, Jean-Sebastien and Rodriguez, Mauro Jr. and Colonius, Tim and Bryngelson, Spencer H}, title = {{M}ethod for portable, scalable, and performant {G}{P}{U}-accelerated simulation of multiphase compressible flow}, journal = {{C}omputer {P}hysics {C}ommunications}, publisher = {Elsevier}, volume = {302}, pages = {Art. No. 109238}, url = {https://authors.library.caltech.edu/records/yhrx9-xg748}, doi = {10.1016/j.cpc.2024.109238} }</t>
  </si>
  <si>
    <t>@article{heidt2024spectral, year = {2024}, author = {Heidt, Liam and Colonius, Tim}, title = {{S}pectral proper orthogonal decomposition of harmonically forced turbulent flows}, journal = {{J}ournal of {F}luid {M}echanics}, publisher = {Cambridge University Press}, volume = {985}, pages = {Art. No. A42}, url = {https://authors.library.caltech.edu/records/akfsk-aex42}, doi = {10.1017/jfm.2024.70} }</t>
  </si>
  <si>
    <t>@inproceedings{chreim2023cavitation, year = {2023}, author = {Chreim, Jose Rodolfo and Rodriguez, Mauro Jr. and Colonius, Tim}, title = {{C}avitation {I}nside {D}roplets {I}nduced by {S}hocks}, url = {https://authors.library.caltech.edu/records/hym75-7g327} }</t>
  </si>
  <si>
    <t>@article{bryngelson2023conditional, year = {2023}, author = {Bryngelson, Spencer H. and Fox, Rodney O. and Colonius, Tim}, title = {{C}onditional moment methods for polydisperse cavitating flows}, journal = {{J}ournal of {C}omputational {P}hysics}, publisher = {Elsevier}, volume = {477}, pages = {Art. No.111917}, url = {https://authors.library.caltech.edu/records/6xmqz-jdr98}, doi = {10.1016/j.jcp.2023.111917} }</t>
  </si>
  <si>
    <t>@inproceedings{heidt2023cyclostationary, year = {2023}, author = {Heidt, Liam and Nekkanti, Akhil and Colonius, Tim}, title = {{C}yclostationary analysis of forced turbulent jets}, publisher = {American Institute of Aeronautics and Astronautics}, pages = {Art. No. 2023-3652}, url = {https://authors.library.caltech.edu/records/q0aaz-jzg60}, doi = {10.2514/6.2023-3652} }</t>
  </si>
  <si>
    <t>@inproceedings{hou2023three, year = {2023}, author = {Hou, Wei and Colonius, Tim}, title = {{T}hree-dimensional {S}tability and {R}esolvent {A}nalysis of {E}xternal {F}lows {O}ver {S}panwise-homogeneous {I}mmersed {B}odies}, publisher = {American Institute of Aeronautics and Astronautics}, pages = {Art. No. 2023-3414}, url = {https://authors.library.caltech.edu/records/pb1ax-1p987}, doi = {10.2514/6.2023-3414} }</t>
  </si>
  <si>
    <t>@inproceedings{sleeman2023nonlinear, year = {2023}, author = {Sleeman, Michael K and Lakebrink, Matthew T and Colonius, Tim}, title = {{N}onlinear stability of wall-bounded flows using the {O}ne-{W}ay {N}avier-{S}tokes ({O}{W}{N}{S}) {E}quations}, publisher = {American Institute of Aeronautics and Astronautics}, pages = {Art. No. 2023-3273}, url = {https://authors.library.caltech.edu/records/rdt9a-tra90}, doi = {10.2514/6.2023-3273} }</t>
  </si>
  <si>
    <t>@inproceedings{gramiscelli2023two, year = {2023}, author = {Gramiscelli Hasparyk, Barbara and Jordan, Peter and Lebedev, Anton and Lesshafft, Lutz and Pickering, Ethan M and Colonius, Tim}, title = {{T}wo-point measurements on the acoustic field of subsonic turbulent jets}, publisher = {American Institute of Aeronautics and Astronautics}, pages = {Art. No. 2023-4290}, url = {https://authors.library.caltech.edu/records/g851r-ap902}, doi = {10.2514/6.2023-4290} }</t>
  </si>
  <si>
    <t>@inproceedings{nekkanti2023bispectral, year = {2023}, author = {Nekkanti, Akhil and Schmidt, Oliver T and Maia, Igor and Jordan, Peter and Heidt, Liam and Colonius, Tim}, title = {{B}ispectral mode decomposition of axisymmetrically and non-axisymmetrically forced turbulent jets}, publisher = {American Institute of Aeronautics and Astronautics}, pages = {Art. No. 2023-3651}, url = {https://authors.library.caltech.edu/records/2xr33-eqr78}, doi = {10.2514/6.2023-3651} }</t>
  </si>
  <si>
    <t>@incollection{colonius2023boundary, year = {2023}, author = {Colonius, Tim}, title = {{B}oundary conditions for turbulence simulation}, booktitle = {{N}umerical {M}ethods in {T}urbulence {S}imulation}, publisher = {Academic Press}, pages = {319-357} }</t>
  </si>
  <si>
    <t>@article{kamal2023global, year = {2023}, author = {Kamal, Omar and Lakebrink, Matthew T. and Colonius, Tim}, title = {{G}obal receptivity analysis: physically realizable input-output analysis}, journal = {{J}ournal of {F}luid {M}echanics}, publisher = {Cambridge University Press}, volume = {956}, pages = {Art. No. R5}, url = {https://resolver.caltech.edu/CaltechAUTHORS:20230227-87934600.8}, doi = {10.1017/jfm.2023.48} }</t>
  </si>
  <si>
    <t>@phdthesis{kamal2022thesis, year = {2022}, author = {Kamal, Omar}, title = {{O}ptimal {R}eceptivity and the {G}eneralization of the {O}ne-{W}ay {N}avier-{S}tokes ({O}{W}{N}{S}) {E}quations to {C}omplex {H}igh-{S}peed {B}oundary {L}ayers and {J}ets}, school = {California Institute of Technology}, url = {https://resolver.caltech.edu/CaltechTHESIS:01162023-041217909} }</t>
  </si>
  <si>
    <t>@phdthesis{stevens2022thesis, year = {2022}, author = {Stevens, Benjamin}, title = {{A}pplications of {M}achine {L}earning to {F}inite {V}olume {M}ethods}, school = {California Institute of Technology}, url = {https://resolver.caltech.edu/CaltechTHESIS:02062022-203334930} }</t>
  </si>
  <si>
    <t>@phdthesis{lee2022thesis, year = {2022}, author = {Lee, Marcus Kuok Kuan}, title = {{I}nstabilities in the {F}low {O}ver a {S}pinning {D}isk at {A}ngle of {A}ttack}, school = {California Institute of Technology}, url = {https://resolver.caltech.edu/CaltechTHESIS:09282021-234035965} }</t>
  </si>
  <si>
    <t>@inproceedings{saravia2022electromagnetic, year = {2022}, author = {Saravia, Mart{\'i}n and Colonius, Tim and Tosi, Luis P}, title = {{E}lectromagnetic {F}luid-{S}tructural {E}nergy {H}arvesters: {E}nergy {B}alance and {C}oupling {M}echanisms}, pages = {967-967}, url = {https://authors.library.caltech.edu/records/cpk41-rw857} }</t>
  </si>
  <si>
    <t>@inproceedings{colonius2022adaptive, year = {2022}, author = {Colonius, Tim}, title = {{A}n {A}daptive, {S}calable, and {R}obust {A}pproach for {C}omputing {E}xternal {F}lows via the {I}mmersed {B}oundary {M}ethod}, pages = {3-3}, url = {https://authors.library.caltech.edu/records/s9t60-zgj64} }</t>
  </si>
  <si>
    <t>@article{towne2022efficient, year = {2022}, author = {Aaron Towne and Georgios Rigas and Omar Kamal and Ethan Pickering and Tim Colonius}, title = {{E}fficient global resolvent analysis via the one-way {N}avier--{S}tokes equations}, journal = {{J}ournal of {F}luid {M}echanics}, publisher = {Cambridge University Press}, volume = {948}, pages = {Art. A9}, url = {https://authors.library.caltech.edu/records/n1agd-f0d55}, doi = {10.1017/jfm.2022.647} }</t>
  </si>
  <si>
    <t>@inproceedings{nekkanti2022triadic, year = {2022}, author = {Nekkanti, Akhil and Maia, Igor and Jordan, Peter and Heidt, Liam and Colonius, Tim and Schmidt, Oliver T}, title = {{T}riadic nonlinear interactions and acoustics of forced versus unforced turbulent jets}, booktitle = {{T}welveth {I}nternational {S}ymposium on {T}urbulence and {S}hear {F}low {P}henomena ({T}{S}{F}{P}12)}, url = {https://authors.library.caltech.edu/records/32wtz-93209} }</t>
  </si>
  <si>
    <t>@article{wall2022introduction, year = {2022}, author = {Wall, Alan T. and Gee, Kent L. and Morris, Philip J. and Colonius, Tim and Lowe, K. Todd}, title = {{I}ntroduction to the special issue on supersonic jet noise}, journal = {{J}ournal of the {A}coustical {S}ociety of {A}merica}, publisher = {Acoustical Society of America}, volume = {151}, number = {2}, pages = {806-816}, url = {https://resolver.caltech.edu/CaltechAUTHORS:20220303-123349024}, doi = {10.1121/10.0009321} }</t>
  </si>
  <si>
    <t>@article{charalampopoulos2022hybrid, year = {2022}, author = {Charalampopoulos, A. and Bryngelson, S. H. and Colonius, T. and Sapsis, T. P.}, title = {{H}ybrid quadrature moment method for accurate and stable representation of non-{G}aussian processes applied to bubble dynamics}, journal = {{P}hilosophical {T}ransactions {A}: {M}athematical, {P}hysical and {E}ngineering {S}ciences}, publisher = {Royal Society of London}, volume = {380}, pages = {Art. No. 20210209}, url = {https://resolver.caltech.edu/CaltechAUTHORS:20220725-156674000} }</t>
  </si>
  <si>
    <t>@article{buyukozturk2022particle, year = {2022}, author = {Buyukozturk, S. and Spratt, J.-S. and Henann, D. L. and Colonius, T. and Franck, C.}, title = {{P}article-{A}ssisted {L}aser-{I}nduced {I}nertial {C}avitation for {H}igh {S}train-{R}ate {S}oft {M}aterial {C}haracterization}, journal = {{E}xperimental {M}echanics}, publisher = {Springer}, volume = {62}, number = {6}, pages = {1037-1050}, url = {https://resolver.caltech.edu/CaltechAUTHORS:20220714-848665700}, doi = {10.1007/s11340-022-00861-7} }</t>
  </si>
  <si>
    <t>@inproceedings{arraya2022assessment, year = {2022}, author = {Araya, D. and Bitter, N. and Wheaton, B. M. and Kamal, O. and Colonius, T. and Knutson, A. and Johnson, H. and Nichols, J. and Candler, G. V. and Russo, V. and Brehm, C.}, title = {{A}ssessment of {L}inear {M}ethods for {A}nalysis of {B}oundary {L}ayer {I}nstabilities on a {F}inned {C}one at {M}ach 6}, publisher = {American Institute of Aeronautics and Astronautics}, pages = {Art. No. 2022-3247}, url = {https://resolver.caltech.edu/CaltechAUTHORS:20220708-930729800}, doi = {10.2514/6.2022-3247} }</t>
  </si>
  <si>
    <t>@inproceedings{kamal2022input, year = {2022}, author = {Kamal, O. and Rigas, G. and Lakebrink, M. T. and Colonius, T.}, title = {{I}nput/output analysis of a {M}ach-6 cooled-wall hypersonic boundary layer using the {O}ne-{W}ay {N}avier-{S}tokes ({O}{W}{N}{S}) {E}quations}, publisher = {American Institute of Aeronautics and Astronautics}, pages = {Art. No. 2022-3556}, url = {https://resolver.caltech.edu/CaltechAUTHORS:20220708-621988300}, doi = {10.2514/6.2022-3556} }</t>
  </si>
  <si>
    <t>@inproceedings{ozawa2022DMD, year = {2022}, author = {Ozawa, Y. and Nishikori, H. and Nagata, T. and Nonomura, T. and Asai, K. and Colonius, T.}, title = {{D}{M}{D}-based {S}uperresolution {M}easurement of a {S}upersonic {J}et using {D}ual {P}lanar {P}{I}{V} and {A}coustic {D}ata}, publisher = {American Institute of Aeronautics and Astronautics}, pages = {Art. No. 2022-3065}, url = {https://resolver.caltech.edu/CaltechAUTHORS:20220614-222392000}, doi = {10.2514/6.2022-3065} }</t>
  </si>
  <si>
    <t>@article{bailey2022improving, year = {2022}, author = {Bailey, M. R. and Maxwell, A. D. and Cao, S. and Ramesh, S. and Liu, Z. and Caldwell Jr. Williams, J. and Thiel, J. and Dunmire, B. and Colonius, T. and Kuznetsova, E. and Kreider, W. and Sorensen, M. D. and Lingeman, J. E. and Sapozhnikov, O. A.}, title = {{I}mproving burst wave lithotripsy effectiveness for small stones and fragments by increasing frequency: theoretical modeling and ex vivo study}, journal = {{J}ournal of {E}ndourology}, publisher = {Mary Ann Liebert}, volume = {36}, number = {7}, pages = {996-1003}, url = {https://resolver.caltech.edu/CaltechAUTHORS:20220412-864423600}, doi = {10.1089/end.2021.0714} }</t>
  </si>
  <si>
    <t>@article{yu2022multi, year = {2022}, author = {Yu, K. and Dorschner, B. and Colonius, T.}, title = {{M}ulti-resolution lattice {G}reen's function method for incompressible flows}, journal = {{J}ournal of {C}omputational {P}hysics}, publisher = {Elsevier}, volume = {459}, pages = {Art. No. 110845}, url = {https://resolver.caltech.edu/CaltechAUTHORS:20201118-081244277}, doi = {10.1016/j.jcp.2021.110845} }</t>
  </si>
  <si>
    <t>@phdthesis{yu2021thesis, year = {2021}, author = {Yu, Ke}, title = {{M}ulti-resolution {L}attice {G}reen's {F}unction {M}ethod for {H}igh {R}eynolds {N}umber {E}xternal {F}lows}, school = {California Institute of Technology}, url = {https://resolver.caltech.edu/CaltechTHESIS:06072021-162542722} }</t>
  </si>
  <si>
    <t>@phdthesis{pickering2021thesis, year = {2021}, author = {Pickering, Ethan Marcus}, title = {{R}esolvent {M}odeling of {T}urbulent {J}ets}, school = {California Institute of Technology}, url = {https://resolver.caltech.edu/CaltechTHESIS:03022021-005902351} }</t>
  </si>
  <si>
    <t>@article{kleine2021realtime, year = {2021}, author = {Kleine, Vitor G. and Sasaki, Kenzo and Cavalieri, Andr{\'e} V. G. and Br{\`e}s, Guillaume A. and Colonius, Tim}, title = {{R}eal-time supersonic jet noise predictions from near-field sensors with a wavepacket model}, journal = {{J}ournal of the {A}coustical {S}ociety of {A}merica}, publisher = {Acoustical Society of America}, volume = {150}, number = {6}, pages = {4297-4307}, url = {https://resolver.caltech.edu/CaltechAUTHORS:20211213-518510000}, doi = {10.1121/10.0008973} }</t>
  </si>
  <si>
    <t>@article{pickering2021resolvent, year = {2021}, author = {Pickering, Ethan and Towne, Aaron and Jordan, Peter and Colonius, Tim}, title = {{R}esolvent-based modeling of turbulent jet noise}, journal = {{J}ournal of the {A}coustical {S}ociety of {A}merica}, publisher = {Acoustical Society of America}, volume = {150}, number = {4}, pages = {2421-2433}, url = {https://resolver.caltech.edu/CaltechAUTHORS:20210323-142327998}, doi = {10.1121/10.0006453} }</t>
  </si>
  <si>
    <t>@article{bryngelson2021mfc, year = {2021}, author = {Bryngelson, Spencer H. and Schmidmayer, Kevin and Coralic, Vedran and Meng, Jomela C. and Maeda, Kazuki and Colonius, Tim}, title = {{M}{F}{C}: {A}n open-source high-order multi-component, multi-phase, and multi-scale compressible flow solver}, journal = {{C}omputer {P}hysics {C}ommunications}, publisher = {Elsevier}, volume = {266}, pages = {Art. No. 107396}, url = {https://resolver.caltech.edu/CaltechAUTHORS:20200526-130056704}, doi = {10.1016/j.cpc.2020.107396} }</t>
  </si>
  <si>
    <t>@inproceedings{heidt2021analysis, year = {2021}, author = {Heidt, Liam and Colonius, Tim and Nekkanti, Akhil and Schmdit, Oliver and Maia, Igor and Jordan, Peter}, title = {{A}nalysis of forced subsonic jets using spectral proper orthogonal decomposition and resolvent analysis}, publisher = {American Institute of Aeronautics and Astronautics}, pages = {Art. No. 2021-2108}, url = {https://resolver.caltech.edu/CaltechAUTHORS:20211008-183534650}, doi = {10.2514/6.2021-2108} }</t>
  </si>
  <si>
    <t>@inproceedings{bres2021towards, year = {2021}, author = {Br{\`e}s, Guillaume A. and Yeung, Brandon and Schmidt, Oliver T. and Ghassemi Isfahani, Ata and Webb, Nathan J. and Samimy, Mo and Colonius, Tim}, title = {{T}owards large-eddy simulations of supersonic jets from twin rectangular nozzle with plasma actuation}, publisher = {American Institute of Aeronautics and Astronautics}, pages = {Art. No. 2021-2154}, url = {https://resolver.caltech.edu/CaltechAUTHORS:20210811-192602670}, doi = {10.2514/6.2021-2154} }</t>
  </si>
  <si>
    <t>@inproceedings{kamal2021input, year = {2021}, author = {Kamal, Omar and Rigas, Georgios and Lakebrink, Matthew and Colonius, Tim}, title = {{I}nput/{O}utput {A}nalysis of {H}ypersonic {B}oundary {L}ayers using the {O}ne-{W}ay {N}avier-{S}tokes ({O}{W}{N}{S}) {E}quations}, publisher = {American Institute of Aeronautics and Astronautics}, pages = {Art. No. 2021-2827}, url = {https://resolver.caltech.edu/CaltechAUTHORS:20211008-210434815}, doi = {10.2514/6.2021-2827} }</t>
  </si>
  <si>
    <t>@article{jardin2021empirical, year = {2021}, author = {Jardin, T. and Choi, J. and Colonius, T.}, title = {{A}n empirical correlation between lift and the properties of leading-edge vortices}, journal = {{T}heoretical and {C}omputational {F}luid {D}ynamics}, publisher = {Springer}, volume = {35}, number = {4}, pages = {437-448}, url = {https://resolver.caltech.edu/CaltechAUTHORS:20210603-160013203}, doi = {10.1007/s00162-021-00567-x} }</t>
  </si>
  <si>
    <t>@article{spratt2021viscoelastic, year = {2021}, author = {Spratt, Jean-Sebastien and Rodriguez, Mauro and Schmidmayer, Kevin and Bryngelson, Spencer H. and Yang, Jin and Franck, Christian and Colonius, Tim}, title = {{C}haracterizing viscoelastic materials via ensemble-based data assimilation of bubble collapse observations}, journal = {{J}ournal of the {M}echanics and {P}hysics of {S}olids}, publisher = {Elsevier}, volume = {152}, pages = {Art. No. 104455}, url = {https://resolver.caltech.edu/CaltechAUTHORS:20200908-152555309}, doi = {10.1016/j.jmps.2021.104455} }</t>
  </si>
  <si>
    <t>@article{pickering2021optimal, year = {2021}, author = {Pickering, Ethan and Rigas, Georgios and Schmidt, Oliver T. and Sipp, Denis and Colonius, Tim}, title = {{O}ptimal eddy viscosity for resolvent-based models of coherent structures in turbulent jets}, journal = {{J}ournal of {F}luid {M}echanics}, publisher = {Cambridge University Press}, volume = {917}, pages = {Art. No. A29}, url = {https://resolver.caltech.edu/CaltechAUTHORS:20200629-081623820}, doi = {10.1017/jfm.2021.232} }</t>
  </si>
  <si>
    <t>@article{tosi2021flutter, year = {2021}, author = {Tosi, Luis Phillipe and Dorschner, Benedikt and Colonius, Tim}, title = {{F}lutter instability in an internal flow energy harvester}, journal = {{J}ournal of {F}luid {M}echanics}, publisher = {Cambridge University Press}, volume = {915}, pages = {Art. No. A40}, url = {https://resolver.caltech.edu/CaltechAUTHORS:20201109-084732116}, doi = {10.1017/jfm.2021.18} }</t>
  </si>
  <si>
    <t>@inproceedings{bryngelson2021statistics, year = {2021}, author = {Bryngelson, Spencer H. and Colonius, Tim}, title = {{A} statistics-based model for cavitating polydisperse bubble clouds and their two-way-flow coupling}, booktitle = {{J}ournal of the {A}coustical {S}ociety of {A}merica}, publisher = {Acoustical Society of America}, pages = {A29-A30}, url = {https://resolver.caltech.edu/CaltechAUTHORS:20211008-183534347}, doi = {10.1121/10.0004431} }</t>
  </si>
  <si>
    <t>@article{rigas2021nonlinear, year = {2021}, author = {Rigas, Georgios and Sipp, Denis and Colonius, Tim}, title = {{N}onlinear input/output analysis: application to boundary layer transition}, journal = {{J}ournal of {F}luid {M}echanics}, publisher = {Cambridge University Press}, volume = {911}, pages = {Art. No. A15}, url = {https://resolver.caltech.edu/CaltechAUTHORS:20200311-160934521}, doi = {10.1017/jfm.2020.982} }</t>
  </si>
  <si>
    <t>@article{mancia2021acoustic, year = {2021}, author = {Mancia, Lauren and Yang, Jin and Spratt, Jean-Sebastien and Sukovich, Jonathan R. and Xu, Zhen and Colonius, Tim and Franck, Christian and Johnsen, Eric}, title = {{A}coustic cavitation rheometry}, journal = {{S}oft {M}atter}, publisher = {Royal Society of Chemistry}, volume = {17}, number = {10}, pages = {2931-2941}, url = {https://resolver.caltech.edu/CaltechAUTHORS:20210122-092028610}, doi = {10.1039/d0sm02086a} }</t>
  </si>
  <si>
    <t>@article{huertas2021dynamics, year = {2021}, author = {Huertas-Cerdeira, Cecilia and Goza, Andres and Sader, John E. and Colonius, Tim and Gharib, Morteza}, title = {{D}ynamics of an inverted cantilever plate at moderate angle of attack}, journal = {{J}ournal of {F}luid {M}echanics}, publisher = {Cambridge University Press}, volume = {909}, pages = {Art. No. A20}, url = {https://resolver.caltech.edu/CaltechAUTHORS:20200624-090733478}, doi = {10.1017/jfm.2020.922} }</t>
  </si>
  <si>
    <t>@article{antonialli2021amplitude, year = {2021}, author = {Antonialli, Luigi A. and Cavalieri, Andr{\'e} V. G. and Schmidt, Oliver T. and Colonius, Tim and Jordan, Peter and Towne, Aaron and Br{\`e}s, Guillaume A.}, title = {{A}mplitude {S}caling of {W}ave {P}ackets in {T}urbulent {J}ets}, journal = {{A}{I}{A}{A} {J}ournal}, publisher = {AIAA}, volume = {59}, number = {2}, pages = {559-568}, url = {https://resolver.caltech.edu/CaltechAUTHORS:20201208-105036247}, doi = {10.2514/1.j059599} }</t>
  </si>
  <si>
    <t>@article{yu2021dynamics, year = {2021}, author = {Yu, Ke and Colonius, Tim and Pullin, D. I. and Winckelmans, Gr{\'e}goire}, title = {{D}ynamics and decay of a spherical region of turbulence in free space}, journal = {{J}ournal of {F}luid {M}echanics}, publisher = {Cambridge University Press}, volume = {907}, pages = {Art. No. A19}, url = {https://resolver.caltech.edu/CaltechAUTHORS:20201012-140154360}, doi = {10.1017/jfm.2020.818} }</t>
  </si>
  <si>
    <t>@article{an2021lift, year = {2021}, author = {An, Xuanhong and Williams, David R. and Eldredge, Jeff D. and Colonius, Tim}, title = {{L}ift coefficient estimation for a rapidly pitching airfoil}, journal = {{E}xperiments in {F}luids}, publisher = {Springer}, volume = {62}, number = {1}, pages = {Art. No. 11}, url = {https://resolver.caltech.edu/CaltechAUTHORS:20210121-111627081}, doi = {10.1007/s00348-020-03105-3} }</t>
  </si>
  <si>
    <t>@article{schmidt2020guide, year = {2020}, author = {Schmidt, Oliver T and Colonius, Tim}, title = {{G}uide to {S}pectral {P}roper {O}rthogonal {D}ecomposition}, journal = {{A}{I}{A}{A} {J}ournal}, publisher = {AIAA}, volume = {58}, number = {3}, pages = {1023-1033}, url = {https://authors.library.caltech.edu/records/gcvbg-5ks79}, doi = {10.2514/1.J058809} }</t>
  </si>
  <si>
    <t>@article{dorschner2020formation, year = {2020}, author = {Dorschner, Benedikt and Biasiori-Poulanges, Luc and Schmidmayer, Kevin and El-Rabii, Hazem and Colonius, Tim}, title = {{O}n the formation and recurrent shedding of ligaments in droplet aerobreakup}, journal = {{J}ournal of {F}luid {M}echanics}, publisher = {Cambridge University Press}, volume = {904}, pages = {Art. No. A20}, url = {https://resolver.caltech.edu/CaltechAUTHORS:20200427-080644291}, doi = {10.1017/jfm.2020.699} }</t>
  </si>
  <si>
    <t>@article{karban2020ambiguity, year = {2020}, author = {Karban, U. and Bugeat, B. and Martini, E. and Towne, A. and Cavalieri, A. V. G. and Lesshafft, L. and Agarwal, A. and Jordan, P. and Colonius, T.}, title = {{A}mbiguity in mean-flow-based linear analysis}, journal = {{J}ournal of {F}luid {M}echanics}, publisher = {Cambridge University Press}, volume = {900}, pages = {Art. No. R5}, url = {https://resolver.caltech.edu/CaltechAUTHORS:20200824-094426276}, doi = {10.1017/jfm.2020.566} }</t>
  </si>
  <si>
    <t>@article{trummler2020near, year = {2020}, author = {Trummler, Theresa and Bryngelson, Spencer H. and Schmidmayer, Kevin and Schmidt, Steffen J. and Colonius, Tim and Adams, Nikolaus A.}, title = {{N}ear-surface dynamics of a gas bubble collapsing above a crevice}, journal = {{J}ournal of {F}luid {M}echanics}, publisher = {Cambridge University Press}, volume = {899}, pages = {Art. No. A16}, url = {https://resolver.caltech.edu/CaltechAUTHORS:20200806-103840041}, doi = {10.1017/jfm.2020.432} }</t>
  </si>
  <si>
    <t>@article{pickering2020liftup, year = {2020}, author = {Pickering, Ethan and Rigas, Georgios and Nogueira, Petr{\^o}nio A. S. and Cavalieri, Andr{\'e} V. G. and Schmidt, Oliver T. and Colonius, Tim}, title = {{L}ift-up, {K}elvin-{H}elmholtz and {O}rr mechanisms in turbulent jets}, journal = {{J}ournal of {F}luid {M}echanics}, publisher = {Cambridge University Press}, volume = {896}, pages = {Art. No. A2}, url = {https://resolver.caltech.edu/CaltechAUTHORS:20200122-091643948}, doi = {10.1017/jfm.2020.301} }</t>
  </si>
  <si>
    <t>@article{stevens2020enhancement, year = {2020}, author = {Stevens, Ben and Colonius, Tim}, title = {{E}nhancement of shock-capturing methods via machine learning}, journal = {{T}heoretical and {C}omputational {F}luid {D}ynamics}, publisher = {Springer}, volume = {34}, number = {4}, pages = {483-496}, url = {https://resolver.caltech.edu/CaltechAUTHORS:20200526-131556031}, doi = {10.1007/s00162-020-00531-1} }</t>
  </si>
  <si>
    <t>@article{bryngelson2020qbmmlib, year = {2020}, author = {Bryngelson, Spencer H. and Colonius, Tim and Fox, Rodney O.}, title = {{Q}{B}{M}{M}lib: {A} library of quadrature-based moment methods}, journal = {{S}oftware{X}}, publisher = {Elsevier}, volume = {12}, pages = {Art. No. 100615}, url = {https://resolver.caltech.edu/CaltechAUTHORS:20200918-102621101}, doi = {10.1016/j.softx.2020.100615} }</t>
  </si>
  <si>
    <t>@inproceedings{kamal2020application, year = {2020}, author = {Kamal, Omar and Rigas, Georgios and Lakebrink, Matthew T. and Colonius, Tim}, title = {{A}pplication of the {O}ne-{W}ay {N}avier-{S}tokes ({O}{W}{N}{S}) {E}quations to {H}ypersonic {B}oundary {L}ayers}, publisher = {American Institute of Aeronautics and Astronautics}, pages = {Art. No. 2020-2986}, url = {https://resolver.caltech.edu/CaltechAUTHORS:20211008-210432471}, doi = {10.2514/6.2020-2986} }</t>
  </si>
  <si>
    <t>@article{brouzet2020role, year = {2020}, author = {Brouzet, D. and Haghiri, A. and Talei, M. and Brear, M. J. and Schmidt, O. T. and Rigas, G. and Colonius, T.}, title = {{R}ole of {C}oherent {S}tructures in {T}urbulent {P}remixed {F}lame {A}coustics}, journal = {{A}{I}{A}{A} {J}ournal}, publisher = {AIAA}, volume = {58}, number = {6}, pages = {2635-2642}, url = {https://resolver.caltech.edu/CaltechAUTHORS:20200415-094204836}, doi = {10.2514/1.j058480} }</t>
  </si>
  <si>
    <t>@incollection{dorschner2020immersed, year = {2020}, author = {Dorschner, Benedikt and Colonius, Tim}, title = {{I}mmersed {B}oundary {P}rojection {M}ethods}, publisher = {Springer}, pages = {3-43} }</t>
  </si>
  <si>
    <t>@article{dasilva2020flow, year = {2020}, author = {da Silva, Andre F. C. and Colonius, Tim}, title = {{F}low state estimation in the presence of discretization errors}, journal = {{J}ournal of {F}luid {M}echanics}, publisher = {Cambridge University Press}, volume = {890}, pages = {Art. No. A10}, url = {https://resolver.caltech.edu/CaltechAUTHORS:20200423-103521218}, doi = {10.1017/jfm.2020.103} }</t>
  </si>
  <si>
    <t>@article{dorschner2020fast, year = {2020}, author = {Dorschner, Benedikt and Yu, Ke and Mengaldo, Gianmarco and Colonius, Tim}, title = {{A} fast multi-resolution lattice {G}reen's function method for elliptic difference equations}, journal = {{J}ournal of {C}omputational {P}hysics}, publisher = {Elsevier}, volume = {407}, pages = {Art. No. 109270}, url = {https://resolver.caltech.edu/CaltechAUTHORS:20191223-155123107}, doi = {10.1016/j.jcp.2020.109270} }</t>
  </si>
  <si>
    <t>@article{schmidmayer2020assessment, year = {2020}, author = {Schmidmayer, Kevin and Bryngelson, Spencer H. and Colonius, Tim}, title = {{A}n assessment of multicomponent flow models and interface capturing schemes for spherical bubble dynamics}, journal = {{J}ournal of {C}omputational {P}hysics}, publisher = {Elsevier}, volume = {402}, pages = {Art. No. 109080}, url = {https://resolver.caltech.edu/CaltechAUTHORS:20190513-102413759}, doi = {10.1016/j.jcp.2019.109080} }</t>
  </si>
  <si>
    <t>@article{bryngelson2020simulation, year = {2020}, author = {Bryngelson, Spencer H. and Colonius, Tim}, title = {{S}imulation of humpback whale bubble-net feeding models}, journal = {{J}ournal of the {A}coustical {S}ociety of {A}merica}, publisher = {Acoustical Society of America}, volume = {147}, number = {2}, pages = {1126-1135}, url = {https://resolver.caltech.edu/CaltechAUTHORS:20191216-160711298}, doi = {10.1121/10.0000746} }</t>
  </si>
  <si>
    <t>@inproceedings{pickering2020resolvent, year = {2020}, author = {Pickering, Ethan M. and Towne, Aaron and Jordan, Peter and Colonius, Tim}, title = {{R}esolvent-based jet noise models: a projection approach}, publisher = {American Institute of Aeronautics and Astronautics}, pages = {Art. No. 2020-0999}, url = {https://resolver.caltech.edu/CaltechAUTHORS:20211008-210432594}, doi = {10.2514/6.2020-0999} }</t>
  </si>
  <si>
    <t>@phdthesis{dasilva2019thesis, year = {2019}, author = {da Silva, Andre}, title = {{A}n {E}n{K}{F}-based {F}low {S}tate {E}stimator for {A}erodynamic {P}roblems}, school = {California Institute of Technology}, url = {http://resolver.caltech.edu/CaltechTHESIS:09072018-105527896} }</t>
  </si>
  <si>
    <t>@phdthesis{tosi2019thesis, year = {2019}, author = {Tosi, Luis Phillipe}, title = {{F}luid-{S}tructure {I}nstability in an {I}nternal {F}low {E}nergy {H}arvester}, school = {California Institute of Technology}, url = {http://resolver.caltech.edu/CaltechTHESIS:09122018-201219035} }</t>
  </si>
  <si>
    <t>@article{lajus2019spatial, year = {2019}, author = {Laj{\'u}s, F. C., Jr. and Sinha, A. and Cavalieri, A. V. G. and Deschamps, C. J. and Colonius, T.}, title = {{S}patial stability analysis of subsonic corrugated jets}, journal = {{J}ournal of {F}luid {M}echanics}, publisher = {Cambridge University Press}, volume = {876}, pages = {766-791}, url = {https://resolver.caltech.edu/CaltechAUTHORS:20190823-093318240}, doi = {10.1017/jfm.2019.573} }</t>
  </si>
  <si>
    <t>@inproceedings{bryngelson2019annular, year = {2019}, author = {Bryngelson, Spencer H. and Colonius, Tim}, title = {{A}nnular and spiral bubble nets: {A} simulation-focused analysis of humpback whale feeding strategies}, booktitle = {{J}ournal of the {A}coustical {S}ociety of {A}merica}, publisher = {Acoustical Society of America}, pages = {2771}, url = {https://resolver.caltech.edu/CaltechAUTHORS:20191119-101701319}, doi = {10.1121/1.5136599} }</t>
  </si>
  <si>
    <t>@inproceedings{pickering2019furthering, year = {2019}, author = {Pickering, Ethan M. and Colonius, Tim}, title = {{F}urthering resolvent-based jet noise models}, booktitle = {{J}ournal of the {A}coustical {S}ociety of {A}merica}, publisher = {Acoustical Society of America}, pages = {3043}, url = {https://resolver.caltech.edu/CaltechAUTHORS:20191119-113221067}, doi = {10.1121/1.5137546} }</t>
  </si>
  <si>
    <t>@article{tosi2019modeling, year = {2019}, author = {Tosi, Lu{\'i}s Phillipe and Colonius, Tim}, title = {{M}odeling and simulation of a fluttering cantilever in channel flow}, journal = {{J}ournal of {F}luids and {S}tructures}, publisher = {Elsevier}, volume = {89}, pages = {174-190}, url = {https://resolver.caltech.edu/CaltechAUTHORS:20190312-090052833}, doi = {10.1016/j.jfluidstructs.2019.02.021} }</t>
  </si>
  <si>
    <t>@article{pishchalnikov2019high, year = {2019}, author = {Towne, Aaron and Rigas, Georgios and Colonius, Tim}, title = {{A} critical assessment of the parabolized stability equations}, journal = {{T}heoretical and {C}omputational {F}luid {D}ynamics}, publisher = {Springer}, volume = {33}, number = {Fri Mar 04 2022 00:00:00 GMT-0800 (Pacific Standard Time)}, pages = {359-382}, url = {https://resolver.caltech.edu/CaltechAUTHORS:20190613-095543057}, doi = {10.1007/s00162-019-00498-8} }</t>
  </si>
  <si>
    <t>@article{key, year = {2019}, author = {Pishchalnikov, Yuri A. and Behnke-Parks, William M. and Schmidmayer, Kevin and Maeda, Kazuki and Colonius, Tim and Kenny, Thomas W. and Laser, Daniel J.}, title = {{H}igh-speed video microscopy and numerical modeling of bubble dynamics near a surface of urinary stone}, journal = {{J}ournal of the {A}coustical {S}ociety of {A}merica}, publisher = {Acoustical Society of America}, volume = {146}, number = {1}, pages = {516-531}, url = {https://resolver.caltech.edu/CaltechAUTHORS:20190729-100946483}, doi = {10.1121/1.5116693} }</t>
  </si>
  <si>
    <t>@article{bryngelson2019quantitative, year = {2019}, author = {Bryngelson, Spencer H. and Schmidmayer, Kevin and Colonius, Tim}, title = {{A} quantitative comparison of phase-averaged models for bubbly, cavitating flows}, journal = {{I}nternational {J}ournal of {M}ultiphase {F}low}, publisher = {Elsevier}, volume = {115}, pages = {137-143}, url = {https://resolver.caltech.edu/CaltechAUTHORS:20190403-101200730}, doi = {10.1016/j.ijmultiphaseflow.2019.03.028} }</t>
  </si>
  <si>
    <t>@inproceedings{pickering2019eddy, year = {2019}, author = {Pickering, Ethan and Rigas, Georgios and Colonius, Tim and Sipp, Denis and Schmidt, Oliver T.}, title = {{E}ddy viscosity for resolvent-based jet noise models}, publisher = {American Institute of Aeronautics and Astronautics}, url = {https://resolver.caltech.edu/CaltechAUTHORS:20190709-092102524}, doi = {10.2514/6.2019-2454} }</t>
  </si>
  <si>
    <t>@inproceedings{nogueira2019resolvent, year = {2019}, author = {Nogueira, Petr{\^o}nio A. S. and Cavalieri, Andr{\'e} V. G. and Schmidt, Oliver T. and Jordan, Peter and Jaunet, Vincent and Pickering, Ethan and Rigas, Georgios and Colonius, Tim}, title = {{R}esolvent-based analysis of streaks in turbulent jets}, publisher = {American Institute of Aeronautics and Astronautics}, url = {https://resolver.caltech.edu/CaltechAUTHORS:20190709-092102671}, doi = {10.2514/6.2019-2569} }</t>
  </si>
  <si>
    <t>@inproceedings{rigas2019streaks, year = {2019}, author = {Rigas, Georgios and Pickering, Ethan and Schmidt, Oliver and Nogueira, Petr{\^o}nio A. S. and Cavalieri, Andr{\'e} V. G. and Br{\`e}s, Guillaume A. and Colonius, Tim}, title = {{S}treaks and coherent structures in jets from round and serrated nozzles}, publisher = {American Institute of Aeronautics and Astronautics}, url = {https://resolver.caltech.edu/CaltechAUTHORS:20190709-092102068}, doi = {10.2514/6.2019-2597} }</t>
  </si>
  <si>
    <t>@inproceedings{schmidmayer2019comparative, year = {2019}, author = {Schmidmayer, Kevin and Colonius, Tim}, title = {{A} comparative study on interface-capturing models and schemes to solve bubble dynamics and cavitation}, url = {https://resolver.caltech.edu/CaltechAUTHORS:20190709-092100886} }</t>
  </si>
  <si>
    <t>@inproceedings{bryngelson2019comparison, year = {2019}, author = {Bryngelson, Spencer H. and Colonius, Tim}, title = {{A} comparison of ensemble- and volume-averaged bubbly flow models}, url = {https://resolver.caltech.edu/CaltechAUTHORS:20190709-092059850} }</t>
  </si>
  <si>
    <t>@article{wilson2019comparative, year = {2019}, author = {Wilson, Chad T. and Hall, Timothy L. and Johnsen, Eric and Mancia, Lauren and Rodriguez, Mauro and Lundt, Jonathan E. and Colonius, Tim and Henann, David L. and Franck, Christian and Xu, Zhen and Sukovich, Jonathan R.}, title = {{C}omparative study of the dynamics of laser and acoustically generated bubbles in viscoelastic media}, journal = {{P}hysical {R}eview {E}}, publisher = {American Physical Society}, volume = {99}, number = {4}, pages = {Art. No. 043103}, url = {https://resolver.caltech.edu/CaltechAUTHORS:20190410-092338329}, doi = {10.1103/physreve.99.043103} }</t>
  </si>
  <si>
    <t>@article{maeda2019bubble, year = {2019}, author = {Maeda, Kazuki and Colonius, Tim}, title = {{B}ubble cloud dynamics in an ultrasound field}, journal = {{J}ournal of {F}luid {M}echanics}, publisher = {Cambridge University Press}, volume = {862}, pages = {1105-1134}, url = {https://resolver.caltech.edu/CaltechAUTHORS:20180828-125637273}, doi = {10.1017/jfm.2018.968} }</t>
  </si>
  <si>
    <t>@phdthesis{goza2018thesis, year = {2018}, author = {Goza, Andres}, title = {{N}umerical {M}ethods for {F}luid-{S}tructure {I}nteraction, and their {A}pplication to {F}lag {F}lapping}, school = {California Institute of Technology}, url = {http://resolver.caltech.edu/CaltechTHESIS:10122017-095438989} }</t>
  </si>
  <si>
    <t>@phdthesis{maeda2018thesis, year = {2018}, author = {Maeda, Kazuki}, title = {{S}imulation, {E}xperiments, and {M}odeling of {C}loud {C}avitation with {A}pplication to {B}urst {W}ave {L}ithotripsy}, school = {California Institute of Technology}, url = {http://resolver.caltech.edu/CaltechTHESIS:06012018-165819361} }</t>
  </si>
  <si>
    <t>@article{goza2018global, year = {2018}, author = {Goza, Andres and Colonius, Tim and Sader, John E.}, title = {{G}lobal modes and nonlinear analysis of inverted-flag flapping}, journal = {{J}ournal of {F}luid {M}echanics}, publisher = {Cambridge University Press}, volume = {857}, pages = {312-344}, url = {https://resolver.caltech.edu/CaltechAUTHORS:20180122-091425148}, doi = {10.1017/jfm.2018.728} }</t>
  </si>
  <si>
    <t>@article{darakananda2018data, year = {2018}, author = {Darakananda, Darwin and de Castro da Silva, Andr{\'e} Fernando and Colonius, Tim and Eldredge, Jeff D.}, title = {{D}ata-assimilated low-order vortex modeling of separated flows}, journal = {{P}hysical {R}eview {F}luids}, publisher = {American Physical Society}, volume = {3}, number = {12}, pages = {Art. No. 124701}, url = {https://resolver.caltech.edu/CaltechAUTHORS:20181213-103728580}, doi = {10.1103/physrevfluids.3.124701} }</t>
  </si>
  <si>
    <t>@article{schmidt2018spectral, year = {2018}, author = {Schmidt, Oliver T. and Towne, Aaron and Rigas, Georgios and Colonius, Tim and Br{\`e}s, Guillaume A.}, title = {{S}pectral analysis of jet turbulence}, journal = {{J}ournal of {F}luid {M}echanics}, publisher = {Cambridge University Press}, volume = {855}, pages = {953-982}, url = {https://resolver.caltech.edu/CaltechAUTHORS:20180618-080041218}, doi = {10.1017/jfm.2018.675} }</t>
  </si>
  <si>
    <t>@article{pishchalnikov2018experimental, year = {2018}, author = {Pishchalnikov, Yuri A. and Behnke-Parks, William and Maeda, Kazuki and Colonius, Tim and Mellema, Matthew and Hopcroft, Matthew and Luong, Alice and Wiener, Scott and Stoller, Marshall L. and Kenny, Thomas and Laser, Daniel J.}, title = {{E}xperimental observations and numerical modeling of lipid-shell microbubbles with calcium-adhering moieties for minimally-invasive treatment of urinary stones}, journal = {{P}roceedings of {M}eetings on {A}coustics}, publisher = {Acoustical Society of America}, volume = {35}, number = {1}, pages = {Art. No. 020008}, url = {https://resolver.caltech.edu/CaltechAUTHORS:20190123-101938742}, doi = {10.1121/2.0000958} }</t>
  </si>
  <si>
    <t>@article{maeda2018modeling, year = {2018}, author = {Maeda, Kazuki and Colonius, Tim and Maxwell, Adam and Kreider, Wayne and Bailey, Michael}, title = {{M}odeling and numerical simulation of the bubble cloud dynamics in an ultrasound field for burst wave lithotripsy}, journal = {{P}roceedings of {M}eetings on {A}coustics}, publisher = {Acoustical Society of America}, volume = {35}, number = {1}, pages = {Art. No. 020006}, url = {https://resolver.caltech.edu/CaltechAUTHORS:20190123-080437707}, doi = {10.1121/2.0000946} }</t>
  </si>
  <si>
    <t>@article{maeda2018energy, year = {2018}, author = {Maeda, Kazuki and Maxwell, Adam D. and Colonius, Tim and Kreider, Wayne and Bailey, Michael R.}, title = {{E}nergy shielding by cavitation bubble clouds in burst wave lithotripsy}, journal = {{J}ournal of the {A}coustical {S}ociety of {A}merica}, publisher = {Acoustical Society of America}, volume = {144}, number = {5}, pages = {2952-2961}, url = {https://resolver.caltech.edu/CaltechAUTHORS:20180827-090424631}, doi = {10.1121/1.5079641} }</t>
  </si>
  <si>
    <t>@article{jordan2018jet, year = {2018}, author = {Jordan, Peter and Jaunet, Vincent and Towne, Aaron and Cavalieri, Andr{\'e} V. G. and Colonius, Tim and Schmidt, Oliver and Agarwal, Anurag}, title = {{J}et-edge interaction tones}, journal = {{J}ournal of {F}luid {M}echanics}, publisher = {Cambridge University Press}, volume = {853}, pages = {333-358}, url = {https://resolver.caltech.edu/CaltechAUTHORS:20180828-133412782}, doi = {10.1017/jfm.2018.566} }</t>
  </si>
  <si>
    <t>@inproceedings{pishchalnikov2018experimental, year = {2018}, author = {Pishchalnikov, Yuri A. and Behnke-Parks, William and Maeda, Kazuki and Colonius, Tim and Mellema, Matt and Hopcroft, Matt and Luong, Alice and Wiener, Scott and Stoller, Marshall and Kenny, Thomas and Laser, Daniel}, title = {{E}xperimental observations and numerical modeling of lipid-shell microbubbles with stone targeting moieties for minimally-invasive treatment of urinary stones}, booktitle = {{J}ournal of the {A}coustical {S}ociety of {A}merica}, publisher = {Acoustical Society of America}, pages = {1781}, url = {https://resolver.caltech.edu/CaltechAUTHORS:20190709-092102441}, doi = {10.1121/1.5067871} }</t>
  </si>
  <si>
    <t>@article{maeda2018eulerian, year = {2018}, author = {Maeda, Kazuki and Colonius, Tim}, title = {{E}ulerian-{L}agrangian method for simulation of cloud cavitation}, journal = {{J}ournal of {C}omputational {P}hysics}, publisher = {Elsevier}, volume = {371}, pages = {994-1017}, url = {https://resolver.caltech.edu/CaltechAUTHORS:20180518-133233019}, doi = {10.1016/j.jcp.2018.05.029} }</t>
  </si>
  <si>
    <t>@article{bres2018importance, year = {2018}, author = {Br{\`e}s, Guillaume A. and Jordan, Peter and Jaunet, Vincent and Le Rallic, Maxime and Cavalieri, Andr{\'e} V. G. and Towne, Aaron and Lele, Sanjiva K. and Colonius, Tim and Schmidt, Oliver T.}, title = {{I}mportance of the nozzle-exit boundary-layer state in subsonic turbulent jets}, journal = {{J}ournal of {F}luid {M}echanics}, volume = {851}, pages = {83-124}, url = {https://resolver.caltech.edu/CaltechAUTHORS:20180801-142726732}, doi = {10.1017/jfm.2018.476} }</t>
  </si>
  <si>
    <t>@inproceedings{maeda2018modeling, year = {2018}, author = {Maeda, Kazuki and Colonius, Tim and Maxwell, Adam D. and Kreider, Wayne and Bailey, Michael R.}, title = {{M}odeling and numerical simulation of the bubble cloud dynamics in an ultrasound field for burst wave lithotripsy}, booktitle = {{J}ournal of the {A}coustical {S}ociety of {A}merica}, publisher = {Acoustical Society of America}, pages = {Art. No. 1780}, url = {https://resolver.caltech.edu/CaltechAUTHORS:20181022-152225740}, doi = {10.1121/1.5067866} }</t>
  </si>
  <si>
    <t>@inproceedings{pickering2018resolvent, year = {2018}, author = {Pickering, Ethan M. and Rigas, Georgios and Schmidt, Oliver T. and Colonius, Tim}, title = {{R}esolvent analysis for jet noise source identification}, booktitle = {{J}ournal of the {A}coustical {S}ociety of {A}merica}, publisher = {Acoustical Society of America}, pages = {Art. No. 1706}, url = {https://resolver.caltech.edu/CaltechAUTHORS:20181102-084214143}, doi = {10.1121/1.5067573} }</t>
  </si>
  <si>
    <t>@inproceedings{schmid2018spectral, year = {2018}, author = {Schmidt, Oliver T. and Colonius, Tim and Towne, Aaron and Rigas, Georgios and Br{\`e}s, Guillaume A.}, title = {{S}pectral analysis of jet turbulence and radiated sound}, booktitle = {{J}ournal of the {A}coustical {S}ociety of {A}merica}, publisher = {Acoustical Society of America}, pages = {Art. No. 1673}, url = {https://resolver.caltech.edu/CaltechAUTHORS:20181107-131334414}, doi = {10.1121/1.5067451} }</t>
  </si>
  <si>
    <t>@article{goza2018modal, year = {2018}, author = {Goza, Andres and Colonius, Tim}, title = {{M}odal decomposition of fluid-structure interaction with application to flag flapping}, journal = {{J}ournal of {F}luids and {S}tructures}, publisher = {Elsevier}, volume = {81}, pages = {728-737}, url = {https://resolver.caltech.edu/CaltechAUTHORS:20180529-085928867}, doi = {10.1016/j.jfluidstructs.2018.06.014} }</t>
  </si>
  <si>
    <t>@article{towne2018spectral, year = {2018}, author = {Towne, Aaron and Schmidt, Oliver T. and Colonius, Tim}, title = {{S}pectral proper orthogonal decomposition and its relationship to dynamic mode decomposition and resolvent analysis}, journal = {{J}ournal of {F}luid {M}echanics}, publisher = {Cambridge University Press}, volume = {847}, pages = {821-867}, url = {https://resolver.caltech.edu/CaltechAUTHORS:20180627-121240173}, doi = {10.1017/jfm.2018.283} }</t>
  </si>
  <si>
    <t>@article{dasilva2018ensemble, year = {2018}, author = {da Silva, Andre F. C. and Colonius, Tim}, title = {{E}nsemble-{B}ased {S}tate {E}stimator for {A}erodynamic {F}lows}, journal = {{A}{I}{A}{A} {J}ournal}, publisher = {AIAA}, volume = {56}, number = {7}, pages = {2568-2578}, url = {https://resolver.caltech.edu/CaltechAUTHORS:20180711-155550672}, doi = {10.2514/1.J056743} }</t>
  </si>
  <si>
    <t>@inproceedings{antonialli2018amplitude, year = {2018}, author = {Antonialli, Luigi A. and Cavalieri, Andr{\'e} V. G. and Schmidt, Oliver T. and Colonius, Tim and Jordan, Peter and Towne, Aaron and Br{\`e}s, Guillaume A.}, title = {{A}mplitude scaling of turbulent-jet wavepackets}, publisher = {American Institute of Aeronautics and Astronautics (AIAA)}, url = {https://resolver.caltech.edu/CaltechAUTHORS:20190709-092058323}, doi = {10.2514/6.2018-2978} }</t>
  </si>
  <si>
    <t>@inproceedings{dasilva2018bias, year = {2018}, author = {da Silva, Andre F. and Colonius, Tim}, title = {{A} {B}ias-{A}ware {E}n{K}{F} {E}stimator for {A}erodynamic {F}lows}, publisher = {American Institute of Aeronautics and Astronautics (AIAA)}, url = {https://resolver.caltech.edu/CaltechAUTHORS:20190709-092059279} }</t>
  </si>
  <si>
    <t>@inproceedings{bres2018large, year = {2018}, author = {Br{\`e}s, Guillaume A. and Bose, Sanjeeb T. and Emory, Michael and Ham, Frank E. and Schmidt, Oliver T. and Rigas, Georgios and Colonius, Tim}, title = {{L}arge-eddy simulations of co-annular turbulent jet using a {V}oronoi-based mesh generation framework}, publisher = {American Institute of Aeronautics and Astronautics (AIAA)}, url = {https://resolver.caltech.edu/CaltechAUTHORS:20190709-092059954}, doi = {10.2514/6.2018-3302} }</t>
  </si>
  <si>
    <t>@article{jardin2018lift, year = {2018}, author = {Jardin, T. and Colonius, T.}, title = {{O}n the lift-optimal aspect ratio of a revolving wing at low {R}eynolds number}, journal = {{J}ournal of the {R}oyal {S}ociety {I}nterface}, publisher = {Royal Society}, volume = {15}, number = {143}, pages = {Art. No. 20170933}, url = {https://resolver.caltech.edu/CaltechAUTHORS:20180626-102029765} }</t>
  </si>
  <si>
    <t>@inproceedings{bode2018equation, year = {2018}, author = {Bode, Mathis and Satcunanathan, Sutharsan and Maeda, Kazuki and Colonius, Tim and Pitsch, Heinz}, title = {{A}n {E}quation-of-{S}tate {T}abulation {A}pproach for {I}njectors with {N}on-{C}ondensable {G}ases: {D}evelopment and {A}nalysis}, publisher = {American Society of Mechanical Engineers}, pages = {45-50}, url = {https://resolver.caltech.edu/CaltechAUTHORS:20190709-092100057}, doi = {10.1115/1.861851_ch10} }</t>
  </si>
  <si>
    <t>@inproceedings{maeda2018investigation, year = {2018}, author = {Maeda, Kazuki and Maxwell, Adam D. and Kreider, Wayne and Colonius, Tim and Bailey, Michael R.}, title = {{I}nvestigation of the {E}nergy {S}hielding of {K}idney {S}tones by {C}avitation {B}ubble {C}louds during {B}urst {W}ave {L}ithotripsy}, publisher = {American Society of Mechanical Engineers}, pages = {626-630}, url = {https://resolver.caltech.edu/CaltechAUTHORS:20190709-092102914}, doi = {10.1115/1.861851_ch119} }</t>
  </si>
  <si>
    <t>@inproceedings{maeda2018numerical, year = {2018}, author = {Maeda, Kazuki and Colonius, Tim}, title = {{N}umerical {S}imulation of the {B}ubble {C}loud {D}ynamics in an {U}ltrasound {F}ield}, publisher = {American Society of Mechanical Engineers}, pages = {795-800}, url = {https://resolver.caltech.edu/CaltechAUTHORS:20190709-092058933}, doi = {10.1115/1.861851_ch151} }</t>
  </si>
  <si>
    <t>@inproceedings{veilleux2018transient, year = {2018}, author = {Veilleux, Jean-Christophe and Maeda, Kazuki and Colonius, Tim and Shepherd, Joseph E.}, title = {{T}ransient {C}avitation in {P}re-{F}illed {S}yringes {D}uring {A}utoinjector {A}ctuation}, publisher = {American Society of Mechanical Engineers}, pages = {1068-1073}, url = {https://resolver.caltech.edu/CaltechAUTHORS:20190709-092100145}, doi = {10.1115/1.861851_ch203} }</t>
  </si>
  <si>
    <t>@inproceedings{pishchalnikov2018urinary, year = {2018}, author = {Pishchalnikov, Yuri A. and Behnke-Parks, William and Mellema, Matt and Hopcroft, Matt and Luong, Alice and Colonius, Tim and Maeda, Kazuki and Morrison, Kyle and Laser, Daniel}, title = {{U}rinary stone erosion and fragmentation under low-intensity quasi-collimated ultrasound using gas-filled microbubbles with stone-targeting lipid shells}, url = {https://resolver.caltech.edu/CaltechAUTHORS:20190709-092102360}, doi = {10.1121/1.5036106} }</t>
  </si>
  <si>
    <t>@article{sinha2018active, year = {2018}, author = {Sinha, Aniruddha and Towne, Aaron and Colonius, Tim and Schlinker, Robert H. and Reba, Ramons and Simonich, John C. and Shannon, Daniel W.}, title = {{A}ctive {C}ontrol of {N}oise from {H}ot {S}upersonic {J}ets}, journal = {{A}{I}{A}{A} {J}ournal}, publisher = {AIAA}, volume = {56}, number = {3}, pages = {933-948}, url = {https://resolver.caltech.edu/CaltechAUTHORS:20180329-105253706}, doi = {10.2514/1.J056159} }</t>
  </si>
  <si>
    <t>@article{meng2018numerical, year = {2018}, author = {Meng, Jomela C. and Colonius, Tim}, title = {{N}umerical simulation of the aerobreakup of a water droplet}, journal = {{J}ournal of {F}luid {M}echanics}, publisher = {Cambridge University Press}, volume = {835}, pages = {1108-1135}, url = {https://resolver.caltech.edu/CaltechAUTHORS:20171220-135648871}, doi = {10.1017/jfm.2017.804} }</t>
  </si>
  <si>
    <t>@inproceedings{darakananda2018enkf, year = {2018}, author = {Darakananda, Darwin and Eldredge, Jeff and da Silva, Andre and Colonius, Tim and Williams, David R.}, title = {{E}n{K}{F}-{B}ased {D}ynamic {E}stimation of {S}eparated {F}lows with a {L}ow-{O}rder {V}ortex {M}odel}, publisher = {American Institute of Aeronautics and Astronautics (AIAA)}, url = {https://resolver.caltech.edu/CaltechAUTHORS:20190709-092059362}, doi = {10.2514/6.2018-0811} }</t>
  </si>
  <si>
    <t>@article{breakey2017experimental, year = {2017}, author = {Breakey, David E. S. and Jordan, Peter and Cavalieri, Andr{\'e} V. G. and Nogueira, Petr{\^o}nio A. and L{\'e}on, Olivier and Colonius, Tim and Rodr{\'i}guez, Daniel}, title = {{E}xperimental study of turbulent-jet wave packets and their acoustic efficiency}, journal = {{P}hysical {R}eview {F}luids}, publisher = {American Physical Society}, volume = {2}, number = {12}, pages = {Art. No. 124601}, url = {https://resolver.caltech.edu/CaltechAUTHORS:20171201-152324924}, doi = {10.1103/PhysRevFluids.2.124601} }</t>
  </si>
  <si>
    <t>@article{taira2017modal, year = {2017}, author = {Taira, Kunihiko and Brunton, Steven L. and Dawson, Scott T. M. and Rowley, Clarence W. and Colonius, Tim and McKeon, Beverley J. and Schmidt, Oliver T. and Gordeyev, Stanislav and Theofilis, Vassilios and Ukeiley, Lawrence S.}, title = {{M}odal {A}nalysis of {F}luid {F}lows: {A}n {O}verview}, journal = {{A}{I}{A}{A} {J}ournal}, publisher = {AIAA}, volume = {55}, number = {12}, pages = {4013-4041}, url = {https://resolver.caltech.edu/CaltechAUTHORS:20171213-075938896} }</t>
  </si>
  <si>
    <t>@article{sharma2017special, year = {2017}, author = {Sharma, Ati and Theofilis, Vassilis and Colonius, Tim}, title = {{S}pecial issue on global flow instability and control}, journal = {{T}heoretical and {C}omputational {F}luid {D}ynamics}, publisher = {Springer}, volume = {31}, number = {Fri May 06 2022 00:00:00 GMT-0700 (Pacific Daylight Time)}, pages = {471-474}, url = {https://resolver.caltech.edu/CaltechAUTHORS:20171006-075054128} }</t>
  </si>
  <si>
    <t>@article{maeda2017source, year = {2017}, author = {Maeda, Kazuki and Colonius, Tim}, title = {{A} source term approach for generation of one-way acoustic waves in the {E}uler and {N}avier–{S}tokes equations}, journal = {{W}ave {M}otion}, publisher = {Elsevier}, volume = {75}, pages = {36-49}, url = {https://resolver.caltech.edu/CaltechAUTHORS:20170912-144135521}, doi = {10.1016/j.wavemoti.2017.08.004} }</t>
  </si>
  <si>
    <t>@article{sasaki2017high, year = {2017}, author = {Sasaki, Kenzo and Cavalieri, Andr{\'e} V. G. and Jordan, Peter and Schmidt, Oliver T. and Colonius, Tim and Br{\`e}s, Guillaume A.}, title = {{H}igh-frequency wavepackets in turbulent jets}, journal = {{J}ournal of {F}luid {M}echanics}, publisher = {Cambridge University Press}, volume = {830}, pages = {Art. No. R2}, url = {https://resolver.caltech.edu/CaltechAUTHORS:20171020-092303673}, doi = {10.1017/jfm.2017.659} }</t>
  </si>
  <si>
    <t>@article{towne2017acoustic, year = {2017}, author = {Towne, Aaron and Cavalieri, Andr{\'e} V. G. and Jordan, Peter and Colonius, Tim and Schmidt, Oliver and Jaunet, Vincent and Br{\`e}s, Guillaume A.}, title = {{A}coustic resonance in the potential core of subsonic jets}, journal = {{J}ournal of {F}luid {M}echanics}, publisher = {Cambridge University Press}, volume = {825}, pages = {1113-1152}, url = {https://resolver.caltech.edu/CaltechAUTHORS:20170818-081556658}, doi = {10.1017/jfm.2017.346} }</t>
  </si>
  <si>
    <t>@article{schmidt2017wavepackets, year = {2017}, author = {Schmidt, Oliver T. and Towne, Aaron and Colonius, Tim and Cavalieri, Andr{\'e} V. G. and Jordan, Peter and Br{\`e}s, Guillaume A.}, title = {{W}avepackets and trapped acoustic modes in a turbulent jet: coherent structure eduction and global stability}, journal = {{J}ournal of {F}luid {M}echanics}, publisher = {Cambridge University Press}, volume = {825}, pages = {1153-1181}, url = {https://resolver.caltech.edu/CaltechAUTHORS:20170818-083639884}, doi = {10.1017/jfm.2017.407} }</t>
  </si>
  <si>
    <t>@inproceedings{goza2017global, year = {2017}, author = {Goza, Andres and Colonius, Tim}, title = {{A} global mode analysis of flapping flags}, publisher = {Begel House Inc.}, pages = {Art. No. 1D-2}, url = {https://resolver.caltech.edu/CaltechAUTHORS:20190709-092059193} }</t>
  </si>
  <si>
    <t>@inproceedings{mcateer2017carstensen, year = {2017}, author = {McAteer, James and Evan, Andrew P. and Lingeman, James E. and Willis, Lynn R. and Blomgren, Philip M. and Williams, James C. and Handa, Rajash and Connors, Bret A. and Crum, Lawrence and Bailey, Michael and Matula, Tom and Khokhlova, Vera A. and Sapozhnikov, Oleg A. and Cleveland, Robin and Colonius, Tim and Pishchalnikov, Yuri A.}, title = {{E}d {C}arstensen, advisor and mentor to the shockwave lithotripsy program project group}, publisher = {ASA}, pages = {3866-3866}, url = {https://resolver.caltech.edu/CaltechAUTHORS:20190709-092102823}, doi = {10.1121/1.4988642} }</t>
  </si>
  <si>
    <t>@inproceedings{maeda2017quantification, year = {2017}, author = {Maeda, Kazuki and Colonius, Tim and Kreider, Wayne and Maxwell, Adam D. and Bailey, Michael}, title = {{Q}uantification of the shielding of kidney stones by bubble clouds during burst wave lithotripsy}, booktitle = {{J}ournal of the {A}coustical {S}ociety of {A}merica}, publisher = {Acoustical Society of America}, pages = {3673}, url = {https://resolver.caltech.edu/CaltechAUTHORS:20190709-092058839}, doi = {10.1121/1.4987968} }</t>
  </si>
  <si>
    <t>@inproceedings{dasilva2017enkf, year = {2017}, author = {da Silva, Andre F. C. and Colonius, Tim}, title = {{A}n {E}n{K}{F}-{B}ased {F}low {S}tate {E}stimator for {A}erodynamic {F}lows}, publisher = {American Institute of Aeronautics and Astronautics}, url = {https://resolver.caltech.edu/CaltechAUTHORS:20190709-092100532}, doi = {10.2514/6.2017-3483} }</t>
  </si>
  <si>
    <t>@inproceedings{kleine2017evaluation, year = {2017}, author = {Kleine, Vitor G. and Sasaki, Kenzo and Cavalieri, Andr{\'e} V. G. and Br{\`e}s, Guillaume A. and Colonius, Tim}, title = {{E}valuation of {P}{S}{E} as a {M}odel for {S}upersonic {J}et {U}sing {T}ransfer {F}unctions}, publisher = {American Institute of Aeronautics and Astronautics}, url = {https://resolver.caltech.edu/CaltechAUTHORS:20190709-092059023}, doi = {10.2514/6.2017-4194} }</t>
  </si>
  <si>
    <t>@inproceedings{mengaldo2017immersed, year = {2017}, author = {Mengaldo, Gianmarco and Liska, Sebastian and Yu, Ke and Colonius, Tim and Jardin, Thierry}, title = {{I}mmersed {B}oundary {L}attice {G}reen {F}unction methods for {E}xternal {A}erodynamics}, publisher = {American Institute of Aeronautics and Astronautics}, url = {https://resolver.caltech.edu/CaltechAUTHORS:20190709-092102731}, doi = {10.2514/6.2017-3621} }</t>
  </si>
  <si>
    <t>@inproceedings{rigas2017one, year = {2017}, author = {Rigas, Georgios and Schmidt, Oliver T. and Colonius, Tim and Br{\`e}s, Guillaume A.}, title = {{O}ne {W}ay {N}avier-{S}tokes and resolvent analysis for modeling coherent structures in a supersonic turbulent jet}, publisher = {American Institute of Aeronautics and Astronautics}, url = {https://resolver.caltech.edu/CaltechAUTHORS:20190709-092101985} }</t>
  </si>
  <si>
    <t>@inproceedings{an2017response, year = {2017}, author = {An, Xuanhong and Williams, David R. and de Castro da Silva, Andr{\'e} Fernando and Colonius, Tim and Eldredge, Jeff D.}, title = {{R}esponse of the {S}eparated {F}low over an {A}irfoil to a {S}hort-{T}ime {A}ctuator {B}urst}, publisher = {american institute of aeronautics and astronautics}, url = {https://resolver.caltech.edu/CaltechAUTHORS:20190709-092058182}, doi = {10.2514/6.2017-3315} }</t>
  </si>
  <si>
    <t>@article{goza2017strongly, year = {2017}, author = {Goza, Andres and Colonius, Tim}, title = {{A} strongly-coupled immersed-boundary formulation for thin elastic structures}, journal = {{J}ournal of {C}omputational {P}hysics}, publisher = {Elsevier}, volume = {336}, pages = {401-411}, url = {https://resolver.caltech.edu/CaltechAUTHORS:20161114-103855929}, doi = {10.1016/j.jcp.2017.02.027} }</t>
  </si>
  <si>
    <t>@inproceedings{bailey2017innovative, year = {2017}, author = {Bailey, Michael and Simon, Julianna C. and Kreider, Wayne and Dunmire, Barbrina and Crum, Lawrence and Maxwell, Adam D. and Khokhlova, Vera and Sapozhnikov, Oleg A. and Cleveland, Robin and Colonius, Tim and Lingeman, James E. and McAteer, James and Williams, James C. and Freund, Jonathan}, title = {{I}nnovative strategies for improved outcomes in nephrolithiasis}, booktitle = {{J}ournal of the {A}coustical {S}ociety of {A}merica}, publisher = {Acoustical Society of America}, pages = {3867-3867}, url = {https://resolver.caltech.edu/CaltechAUTHORS:20190708-164305356}, doi = {10.1121/1.4988643} }</t>
  </si>
  <si>
    <t>@article{liska2017fast, year = {2017}, author = {Liska, Sebastian and Colonius, Tim}, title = {{A} fast immersed boundary method for external incompressible viscous flows using lattice {G}reen's functions}, journal = {{J}ournal of {C}omputational {P}hysics}, publisher = {Elsevier}, volume = {331}, pages = {257-279}, url = {https://resolver.caltech.edu/CaltechAUTHORS:20161219-080814106}, doi = {10.1016/j.jcp.2016.11.034} }</t>
  </si>
  <si>
    <t>@article{araya2017transition, year = {2017}, author = {Araya, Daniel B. and Colonius, Tim and Dabiri, John O.}, title = {{T}ransition to bluff-body dynamics in the wake of vertical-axis wind turbines}, journal = {{J}ournal of {F}luid {M}echanics}, publisher = {Cambridge University Press}, volume = {813}, pages = {346-381}, url = {https://resolver.caltech.edu/CaltechAUTHORS:20170407-133420635}, doi = {10.1017/jfm.2016.862} }</t>
  </si>
  <si>
    <t>@inproceedings{rigas2017stability, year = {2017}, author = {Rigas, Georgios and Colonius, Tim and Beyar, Michael}, title = {{S}tability of wall-bounded flows using one-way spatial integration of {N}avier-{S}tokes equations}, url = {https://resolver.caltech.edu/CaltechAUTHORS:20190709-092102122}, doi = {10.2514/6.2017-1881} }</t>
  </si>
  <si>
    <t>@inproceedings{schmidt2017wavepacket, year = {2017}, author = {Schmidt, Oliver T. and Colonius, Tim and Br{\`e}s, Guillaume A.}, title = {{W}avepacket intermittency and its role in turbulent jet noise}, url = {https://resolver.caltech.edu/CaltechAUTHORS:20190709-092100791}, doi = {10.2514/6.2017-0686} }</t>
  </si>
  <si>
    <t>@phdthesis{choi2016thesis, year = {2016}, author = {Choi, Jeesoon}, title = {{U}nsteady aerodynamics and optimal control of an airfoil at low {{R}}eynolds number}, school = {California Institute of Technology}, url = {http://resolver.caltech.edu/CaltechTHESIS:05272016-220450949} }</t>
  </si>
  <si>
    <t>@phdthesis{liska2016thesis, year = {2016}, author = {Sebastian Liska}, title = {{F}ast {L}attice {{G}}reen's {F}unction {M}ethods for {V}iscous {I}ncompressible {F}lows on {U}nbounded {D}omains}, school = {California Institute of Technology}, url = {http://resolver.caltech.edu/CaltechTHESIS:04062016-223108239} }</t>
  </si>
  <si>
    <t>@phdthesis{meng2016thesis, year = {2016}, author = {Meng, Jomela}, title = {{N}umerical {S}imulations of {D}roplet {A}erobreakup}, school = {California Institute of Technology}, url = {http://resolver.caltech.edu/CaltechTHESIS:05262016-092840941} }</t>
  </si>
  <si>
    <t>@phdthesis{towne2016thesis, year = {2016}, author = {Towne, Aaron}, title = {{A}dvancements in jet turbulence and noise modeling: accurate one-way solutions and empirical evaluation of the nonlinear forcing of wavepackets}, school = {California Institute of Technology}, url = {http://resolver.caltech.edu/CaltechTHESIS:01062016-163653523} }</t>
  </si>
  <si>
    <t>@phdthesis{tsai2016thesis, year = {2016}, author = {Tsai, Hsieh-Chen}, title = {{N}umerical {I}nvestigation of {V}ertical-{A}xis {W}ind {T}urbines at {L}ow {{R}}eynolds {N}umber}, school = {California Institute of Technology}, url = {http://resolver.caltech.edu/CaltechTHESIS:05272016-150613633} }</t>
  </si>
  <si>
    <t>@inproceedings{maeda2016modeling, year = {2016}, author = {Maeda, Kazuki and Colonius, Tim and Kreider, Wayne and Maxwell, Adam and Bailey, Michael}, title = {{M}odeling and experimental analysis of acoustic cavitation bubble clouds for burst-wave lithotripsy}, pages = {3307-3307}, url = {https://resolver.caltech.edu/CaltechAUTHORS:20190709-092102986}, doi = {10.1121/1.4970532} }</t>
  </si>
  <si>
    <t>@inproceedings{schmidt2016modeling, year = {2016}, author = {Schmidt, Oliver T. and Colonius, Tim and Br{\`e}s, Guillaume}, title = {{M}odeling the {G}eneration of {S}upersonic {T}urbulent {J}et {N}oise by {L}arge-{S}cale {C}oherent {S}tructures}, url = {https://resolver.caltech.edu/CaltechAUTHORS:20190709-092100696}, doi = {10.1121/1.4969657} }</t>
  </si>
  <si>
    <t>@article{goza2016accurate, year = {2016}, author = {Goza, Andres and Liska, Sebastian and Morley, Benjamin and Colonius, Tim}, title = {{A}ccurate computation of surface stresses and forces with immersed boundary methods}, journal = {{J}ournal of {C}omputational {P}hysics}, publisher = {Elsevier}, volume = {321}, pages = {860-873}, url = {https://resolver.caltech.edu/CaltechAUTHORS:20160714-085129783}, doi = {10.1016/j.jcp.2016.06.014} }</t>
  </si>
  <si>
    <t>@inproceedings{dunne2016leading, year = {2016}, author = {Dunne, Reeve and Tsai, Hsieh-Chen and Colonius, Tim and McKeon, Beverley J.}, title = {{L}eading {E}dge {V}ortex {D}evelopment on {P}itching and {S}urging {A}irfoils: {A} {S}tudy of {V}ertical {A}xis {W}ind {T}urbines}, publisher = {Springer}, pages = {581-587}, url = {https://resolver.caltech.edu/CaltechAUTHORS:20161202-082406384}, doi = {10.1007/978-3-319-30602-5_71} }</t>
  </si>
  <si>
    <t>@article{liska2016fast, year = {2016}, author = {Liska, Sebastian and Colonius, Tim}, title = {{A} fast lattice {G}reen's function method for solving viscous incompressible flows on unbounded domains}, journal = {{J}ournal of {C}omputational {P}hysics}, publisher = {Elsevier}, volume = {316}, pages = {360-384}, url = {https://resolver.caltech.edu/CaltechAUTHORS:20160523-085237573}, doi = {10.1016/j.jcp.2016.04.023} }</t>
  </si>
  <si>
    <t>@inproceedings{tsai2016numerical, year = {2016}, author = {Tsai, Hsieh-Chen and Colonius, Tim}, title = {{N}umerical {I}nvestigation of {S}elf-{S}tarting {C}apability of {V}ertical-{A}xis {W}ind {T}urbines at {L}ow {R}eynolds {N}umbers}, publisher = {American Institute of Aeronautics and Astronautics (AIAA)}, url = {https://resolver.caltech.edu/CaltechAUTHORS:20190709-092100223}, doi = {10.2514/6.2016-3731} }</t>
  </si>
  <si>
    <t>@inproceedings{cavalieri2016high, year = {2016}, author = {Cavalieri, Andr{\'e} V. G. and Sasaki, Kenzo and Schmidt, Oliver and Colonius, Tim and Jordan, Peter and Br{\`e}s, Guillaume A.}, title = {{H}igh-frequency wavepackets in turbulent jets}, publisher = {American Institute of Aeronautics and Astronautics (AIAA)}, url = {https://resolver.caltech.edu/CaltechAUTHORS:20190709-092059776}, doi = {10.2514/6.2016-3056} }</t>
  </si>
  <si>
    <t>@inproceedings{bres2016large, year = {2016}, author = {Br{\`e}s, Guillaume A. and Jaunet, Vincent and Le Rallic, Maxime and Jordan, Peter and Towne, Aaron and Schmidt, Oliver T. and Colonius, Tim and Cavalieri, Andr{\'e} V. G. and Lele, Sanjiva K.}, title = {{L}arge eddy simulation for jet noise: azimuthal decomposition and intermittency of the radiated sound}, publisher = {American Institute of Aeronautics and Astronautics (AIAA)}, url = {https://resolver.caltech.edu/CaltechAUTHORS:20190712-112321549}, doi = {10.2514/6.2016-3050} }</t>
  </si>
  <si>
    <t>@inproceedings{schmidt2016super, year = {2016}, author = {Schmidt, Oliver T. and Towne, Aaron and Colonius, Tim and Jordan, Peter and Jaunet, Vincent and Cavalieri, Andr{\'e} V. G. and Br{\`e}s, Guillaume A.}, title = {{S}uper- and multi-directive acoustic radiation by linear global modes of a turbulent jet}, publisher = {American Institute of Aeronautics and Astronautics (AIAA)}, url = {https://resolver.caltech.edu/CaltechAUTHORS:20190709-092100617}, doi = {10.2514/6.2016-2808} }</t>
  </si>
  <si>
    <t>@inproceedings{jaunet2016tonal, year = {2016}, author = {Jaunet, Vincent and Jordan, Peter and Cavalieri, Andr{\'e} V. and Towne, Aaron and Colonius, Tim and Schmidt, Oliver and Br{\`e}s, Guillaume A.}, title = {{T}onal dynamics and sound in subsonic turbulent jets}, publisher = {American Institute of Aeronautics and Astronautics (AIAA)}, url = {https://resolver.caltech.edu/CaltechAUTHORS:20190709-092059115}, doi = {10.2514/6.2016-3016} }</t>
  </si>
  <si>
    <t>@inproceedings{towne2016trapped, year = {2016}, author = {Towne, Aaron and Cavalieri, Andr{\'e} V. G. and Jordan, Peter and Colonius, Tim and Jaunet, Vincent and Schmidt, Oliver T. and Br{\`e}s, Guillaume A.}, title = {{T}rapped acoustic waves in the potential core of subsonic jets}, publisher = {American Institute of Aeronautics and Astronautics (AIAA)}, url = {https://resolver.caltech.edu/CaltechAUTHORS:20190709-092100372}, doi = {10.2514/6.2016-2809} }</t>
  </si>
  <si>
    <t>@article{lee2016design, year = {2016}, author = {Lee, Hyeong Jae and Sherrit, Stewart and Tosi, Luis Phillipe and Colonius, Tim}, title = {{D}esign and experimental evaluation of flextensional-cantilever based piezoelectric transducers for flow energy harvesting}, publisher = {Society of Photo-optical Instrumentation Engineers (SPIE)}, number = {9806}, pages = {Art. No. 980610}, url = {https://resolver.caltech.edu/CaltechAUTHORS:20180713-132011622}, doi = {10.1117/12.2219269} }</t>
  </si>
  <si>
    <t>@article{sinha2016parabolized, year = {2016}, author = {Sinha, Aniruddha and Gudmundsson, Kristj{\'a}n and Xia, Hao and Colonius, Tim}, title = {{P}arabolized stability analysis of jets from serrated nozzles}, journal = {{J}ournal of {F}luid {M}echanics}, publisher = {Cambridge University Press}, volume = {789}, pages = {36-63}, url = {https://resolver.caltech.edu/CaltechAUTHORS:20160204-153835203}, doi = {10.1017/jfm.2015.719} }</t>
  </si>
  <si>
    <t>@inproceedings{an2016modeling, year = {2016}, author = {An, Xuanhong and Williams, David R. and Eldredge, Jeff and Colonius, Tim}, title = {{M}odeling {D}ynamic {L}ift {R}esponse to {A}ctuation}, publisher = {American Institute of Aeronautics and Astronautics (AIAA)}, url = {https://resolver.caltech.edu/CaltechAUTHORS:20190712-112320249}, doi = {10.2514/6.2016-0058} }</t>
  </si>
  <si>
    <t>@inproceedings{darakananda2016vortex, year = {2016}, author = {Darakananda, Darwin and Eldredge, Jeff D. and Colonius, Tim and Williams, David R.}, title = {{A} {V}ortex {S}heet/{P}oint {V}ortex {D}ynamical {M}odel {F}or {U}nsteady {S}eparated {F}lows}, publisher = {American Institute of Aeronautics and Astronautics (AIAA)}, url = {https://resolver.caltech.edu/CaltechAUTHORS:20190709-092059444}, doi = {10.2514/6.2016-2072} }</t>
  </si>
  <si>
    <t>@article{tsai2016coriolis, year = {2016}, author = {Tsai, Hsieh-Chen and Colonius, Tim}, title = {{C}oriolis {E}ffect on {D}ynamic {S}tall in a {V}ertical {A}xis {W}ind {T}urbine}, journal = {{A}{I}{A}{A} {J}ournal}, publisher = {AIAA}, volume = {54}, number = {1}, pages = {216-226}, url = {https://resolver.caltech.edu/CaltechAUTHORS:20160303-101150959}, doi = {10.2514/1.J054199} }</t>
  </si>
  <si>
    <t>@phdthesis{coralic2015thesis, year = {2015}, author = {Coralic, Vedran}, title = {{S}imulation of shock-induced bubble collapse with application to vascular injury in shockwave lithotripsy}, school = {California Institute of Technology}, url = {http://resolver.caltech.edu/CaltechTHESIS:01222015-234921548} }</t>
  </si>
  <si>
    <t>@inproceedings{sinhal2015parabolized, year = {2015}, author = {Sinha, Aniruddha and Xia, Hao and Colonius, Tim}, title = {{P}arabolized {S}tability {A}nalysis of {J}ets {I}ssuing from {S}errated {N}ozzles}, publisher = {Springer}, pages = {211-215}, url = {https://resolver.caltech.edu/CaltechAUTHORS:20160915-092423132} }</t>
  </si>
  <si>
    <t>@article{maeda2015modeling, year = {2015}, author = {Maeda, Kazuki and Kreider, Wayne and Maxwell, Adam and Cunitz, Bryan and Colonius, Tim and Bailey, Michael}, title = {{M}odeling and experimental analysis of acoustic cavitation bubbles for {B}urst {W}ave {L}ithotripsy}, journal = {{J}ournal of {P}hysics: {C}onference {S}eries}, publisher = {Institute of Physics}, volume = {656}, number = {1}, pages = {Art. No. 012027}, url = {https://resolver.caltech.edu/CaltechAUTHORS:20160211-085648396}, doi = {10.1088/1742-6596/656/1/012027} }</t>
  </si>
  <si>
    <t>@article{towne2015one, year = {2015}, author = {Towne, Aaron and Colonius, Tim}, title = {{O}ne-way spatial integration of hyperbolic equations}, journal = {{J}ournal of {C}omputational {P}hysics}, publisher = {Elsevier}, volume = {300}, pages = {844-861}, url = {https://resolver.caltech.edu/CaltechAUTHORS:20151015-074155757}, doi = {10.1016/j.jcp.2015.08.015} }</t>
  </si>
  <si>
    <t>@article{lee2015piezoelectric, year = {2015}, author = {Lee, Hyeong Jae and Sherrit, Stewart and Tosi, Luis Phillipe and Walkemeyer, Phillip and Colonius, Tim}, title = {{P}iezoelectric {E}nergy {H}arvesting in {I}nternal {F}luid {F}low}, journal = {{S}ensors}, publisher = {MDPI}, volume = {15}, number = {10}, pages = {26039-26062}, url = {https://resolver.caltech.edu/CaltechAUTHORS:20151027-114411683}, doi = {10.3390/s151026039} }</t>
  </si>
  <si>
    <t>@article{flinois2015optimal, year = {2015}, author = {Flinois, Thibault L. B. and Colonius, Tim}, title = {{O}ptimal control of circular cylinder wakes using long control horizons}, journal = {{P}hysics of {F}luids}, publisher = {American Institute of Physics}, volume = {27}, number = {8}, pages = {Art. No. 087105}, url = {https://resolver.caltech.edu/CaltechAUTHORS:20150924-105657541}, doi = {10.1063/1.4928896} }</t>
  </si>
  <si>
    <t>@article{uzun2015spatial, year = {2015}, author = {Uzun, Ali and Alvi, Farrukh S. and Colonius, Tim and Hussaini, M. Yousuff}, title = {{S}patial {S}tability {A}nalysis of {S}ubsonic {J}ets {M}odified for {L}ow-{F}requency {N}oise {R}eduction}, journal = {{A}{I}{A}{A} {J}ournal}, publisher = {AIAA}, volume = {53}, number = {8}, pages = {2335-2358}, url = {https://resolver.caltech.edu/CaltechAUTHORS:20150814-110653004}, doi = {10.2514/1.J053719} }</t>
  </si>
  <si>
    <t>@article{meng2015numerical, year = {2015}, author = {Meng, J. C. and Colonius, T.}, title = {{N}umerical simulations of the early stages of high-speed droplet breakup}, journal = {{S}hock {W}aves}, publisher = {Springer}, volume = {25}, number = {4}, pages = {399-414}, url = {https://resolver.caltech.edu/CaltechAUTHORS:20150702-123336452}, doi = {10.1007/s00193-014-0546-z} }</t>
  </si>
  <si>
    <t>@inproceedings{bres2015large, year = {2015}, author = {Br{\`e}s, Guillaume A. and Jaunet, Vincent and Le Rallic, Maxime and Jordan, Peter and Colonius, Tim and Lele, Sanjiva K.}, title = {{L}arge eddy simulation for jet noise: the importance of getting the boundary layer right}, publisher = {American Institute of Aeronautics and Astronautics}, url = {https://resolver.caltech.edu/CaltechAUTHORS:20190712-112322014}, doi = {10.2514/6.2015-2535} }</t>
  </si>
  <si>
    <t>@inproceedings{sinha2015linear, year = {2015}, author = {Sinha, Aniruddha and Colonius, Tim}, title = {{L}inear {S}tability {I}mplications of {M}ean {F}low {V}ariations in {T}urbulent {J}ets {I}ssuing from {S}errated {N}ozzles}, publisher = {American Institute of Aeronautics and Astronautics}, url = {https://resolver.caltech.edu/CaltechAUTHORS:20190712-112322917}, doi = {10.2514/6.2015-3125} }</t>
  </si>
  <si>
    <t>@inproceedings{tissot2015sensitivity, year = {2015}, author = {Tissot, Gilles and Zhang, Mengqi and Laj{\'u}s, Francisco C., Jr. and Cavalieri, Andr{\'e} V. G. and Jordan, Peter and Colonius, Tim}, title = {{S}ensitivity of wavepackets in jets to non-linear effects: the role of the critical layer}, publisher = {American Institute of Aeronautics and Astronautics}, url = {https://resolver.caltech.edu/CaltechAUTHORS:20190712-112322634}, doi = {10.2514/6.2015-2218} }</t>
  </si>
  <si>
    <t>@inproceedings{towne2015stochastic, year = {2015}, author = {Towne, Aaron and Colonius, Tim and Jordan, Peter and Cavalieri, Andr{\'e} and Br{\`e}s, Guillaume A.}, title = {{S}tochastic and nonlinear forcing of wavepackets in a {M}ach 0.9 jet}, publisher = {American Institute of Aeronautics and Astronautics}, url = {https://resolver.caltech.edu/CaltechAUTHORS:20190712-112322227}, doi = {10.2514/6.2015-2217} }</t>
  </si>
  <si>
    <t>@inproceedings{sherrit2015fluid, year = {2015}, author = {Sherrit, Stewart and Lee, Hyeong Jae and Walkemeyer, Phillip and Winn, Tyler and Tosi, Luis Phillipe and Colonius, Tim}, title = {{F}luid flow nozzle energy harvesters}, publisher = {Society of Photo-optical Instrumentation Engineers (SPIE)}, pages = {Art. No. 943507}, url = {https://resolver.caltech.edu/CaltechAUTHORS:20180713-131155883}, doi = {10.1117/12.2084574} }</t>
  </si>
  <si>
    <t>@inproceedings{colonius2015simulation, year = {2015}, author = {Colonius, T. and Sinha, A. and Rodriguez, D. and Towne, A. and Liu, J. and Br{\`e}s, G. A. and Appel{\"o}, D. and Hagstrom, T.}, title = {{S}imulation and {M}odeling of {T}urbulent {J}et {N}oise}, publisher = {Springer}, pages = {305-310}, url = {https://resolver.caltech.edu/CaltechAUTHORS:20190712-112321094} }</t>
  </si>
  <si>
    <t>@article{choi2015surging, year = {2015}, author = {Choi, Jeesoon and Colonius, Tim and Williams, David R.}, title = {{S}urging and plunging oscillations of an airfoil at low {R}eynolds number}, journal = {{J}ournal of {F}luid {M}echanics}, publisher = {Cambridge University Press}, volume = {763}, pages = {237-253}, url = {https://resolver.caltech.edu/CaltechAUTHORS:20150420-134149863}, doi = {10.1017/jfm.2014.674} }</t>
  </si>
  <si>
    <t>@article{rodriguez2015study, year = {2015}, author = {Rodr{\'i}guez, Daniel and Cavalieri, Andr{\'e} V. G. and Colonius, Tim and Jordan, Peter}, title = {{A} study of linear wavepacket models for subsonic turbulent jets using local eigenmode decomposition of {P}{I}{V} data}, journal = {{E}uropean {J}ournal of {M}echanics {B}/{F}luids}, publisher = {Elsevier}, volume = {49}, pages = {308-321}, url = {https://resolver.caltech.edu/CaltechAUTHORS:20150217-092612513}, doi = {10.1016/j.euromechflu.2014.03.004} }</t>
  </si>
  <si>
    <t>@inproceedings{meng2015effects, year = {2015}, author = {Meng, Jomela C. and Colonius, Tim}, title = {{T}he {E}ffects of {S}hock {S}trength on {D}roplet {B}reakup}, publisher = {Springer}, pages = {1535-1540}, url = {https://resolver.caltech.edu/CaltechAUTHORS:20170622-065228163}, doi = {10.1007/978-3-319-16838-8_120} }</t>
  </si>
  <si>
    <t>@article{liska2014parallel, year = {2014}, author = {Liska, Sebastian and Colonius, Tim}, title = {{A} parallel fast multipole method for elliptic difference equations}, journal = {{J}ournal of {C}omputational {P}hysics}, publisher = {Elsevier}, volume = {278}, pages = {76-91}, url = {https://resolver.caltech.edu/CaltechAUTHORS:20141030-085927201}, doi = {10.1016/j.jcp.2014.07.048} }</t>
  </si>
  <si>
    <t>fuster2014effect</t>
  </si>
  <si>
    <t>@article{fuster2014effect, year = {2014}, author = {Fuster, D. and Conoir, J. M. and Colonius, T.}, title = {{E}ffect of direct bubble-bubble interactions on linear-wave propagation in bubbly liquids}, journal = {{P}hysical {R}eview {E}}, publisher = {American Physical Society}, volume = {90}, number = {6}, pages = {Art. No.}, url = {https://resolver.caltech.edu/CaltechAUTHORS:20150108-133817483}, doi = {10.1103/PhysRevE.90.063010} }</t>
  </si>
  <si>
    <t>towne2014efficient</t>
  </si>
  <si>
    <t>@inproceedings{towne2014efficient, year = {2014}, author = {Towne, Aaron and Colonius, Tim}, title = {{E}fficient jet noise models using the one-way {E}uler equations}, pages = {2081-2081}, url = {https://resolver.caltech.edu/CaltechAUTHORS:20190712-112322554}, doi = {10.1121/1.4899470} }</t>
  </si>
  <si>
    <t>coralic2014modeling</t>
  </si>
  <si>
    <t>@inproceedings{coralic2014modeling, year = {2014}, author = {Coralic, Vedran and Colonius, Tim}, title = {{M}odeling vascular injury due to shock-induced bubble collapse in lithotripsy}, pages = {2192}, url = {https://resolver.caltech.edu/CaltechAUTHORS:20190712-112321008}, doi = {10.1121/1.4899946} }</t>
  </si>
  <si>
    <t>colonius2014active</t>
  </si>
  <si>
    <t>@inproceedings{colonius2014active, year = {2014}, author = {Colonius, Tim and Towne, Aaron and Schlinker, Robert H. and Reba, Ramons A. and Shannon, Dan}, title = {{A}ctive control of noise from hot, supersonic turbulent jets}, pages = {2080}, url = {https://resolver.caltech.edu/CaltechAUTHORS:20190712-112320906}, doi = {10.1121/1.4899469} }</t>
  </si>
  <si>
    <t>coralic2014finite</t>
  </si>
  <si>
    <t>@article{coralic2014finite, year = {2014}, author = {Coralic, Vedran and Colonius, Tim}, title = {{F}inite-volume {W}{E}{N}{O} scheme for viscous compressible multicomponent flows}, journal = {{J}ournal of {C}omputational {P}hysics}, publisher = {Elsevier}, volume = {274}, pages = {95-121}, url = {https://resolver.caltech.edu/CaltechAUTHORS:20140911-085308346}, doi = {10.1016/j.jcp.2014.06.003} }</t>
  </si>
  <si>
    <t>bres2014large</t>
  </si>
  <si>
    <t>@inproceedings{bres2014large, year = {2014}, author = {Br{\`e}s, G. A. and Jordan, P. and Colonius, T. and Le Rallic, M. and Jaunet, V. and Lele, S. K.}, title = {{L}arge eddy simulation of a {M}ach 0.9 turbulent jet}, publisher = {Center for Turbulence Research}, pages = {221-230}, url = {https://resolver.caltech.edu/CaltechAUTHORS:20190712-112321468} }</t>
  </si>
  <si>
    <t>jordan2014modeling</t>
  </si>
  <si>
    <t>@inproceedings{jordan2014modeling, year = {2014}, author = {Jordan, P. and Colonius, T. and Br{\`e}s, G. A. and Zhang, M. and Towne, A. and Lele, S. K.}, title = {{M}odeling intermittent wavepackets and their radiated sound in a turbulent jet}, publisher = {Center for Turbulence Research}, pages = {241-249}, url = {https://resolver.caltech.edu/CaltechAUTHORS:20190712-112320455} }</t>
  </si>
  <si>
    <t>towne2014continued</t>
  </si>
  <si>
    <t>@inproceedings{towne2014continued, year = {2014}, author = {Towne, Aaron and Colonius, Tim}, title = {{C}ontinued development of the one-way {E}uler equations: application to jets}, publisher = {American Institute of Aeronautics and Astronautics}, url = {https://resolver.caltech.edu/CaltechAUTHORS:20190712-112322396}, doi = {10.2514/6.2014-2903} }</t>
  </si>
  <si>
    <t>tsai2014coriolis</t>
  </si>
  <si>
    <t>@inproceedings{tsai2014coriolis, year = {2014}, author = {Tsai, Hsieh-Chen and Colonius, Tim}, title = {{C}oriolis {E}ffect on {D}ynamic {S}tall in a {V}ertical {A}xis {W}ind {T}urbine at {M}oderate {R}eynolds {N}umber}, publisher = {American Institute of Aeronautics and Astronautics}, url = {https://resolver.caltech.edu/CaltechAUTHORS:20190712-112322314}, doi = {10.2514/6.2014-3140} }</t>
  </si>
  <si>
    <t>regele2014unsteady</t>
  </si>
  <si>
    <t>@article{regele2014unsteady, year = {2014}, author = {Regele, J. D. and Rabinovitch, J. and Colonius, T. and Blanquart, G.}, title = {{U}nsteady effects in dense, high speed, p@article laden flows}, journal = {{I}nternational {J}ournal of {M}ultiphase {F}low}, publisher = {Elsevier}, volume = {61}, pages = {Thu Jan 13 2022 00:00:00 GMT-0800 (Pacific Standard Time)}, url = {https://resolver.caltech.edu/CaltechAUTHORS:20140515-110845791}, doi = {10.1016/j.ijmultiphaseflow.2013.12.007} }</t>
  </si>
  <si>
    <t>sherrit2014flow</t>
  </si>
  <si>
    <t>@inproceedings{sherrit2014flow, year = {2014}, author = {Sherrit, Stewart and Lee, Hyeong Jae and Walkemeyer, Phillip and Hasenoehrl, Jennifer and Hall, Jeffrey L. and Colonius, Tim and Tosi, Luis Phillipe and Arrazola, Alvaro and Kim, Namhyo and Sun, Kai and Corbett, Gary}, title = {{F}low energy piezoelectric bimorph nozzle harvester}, publisher = {Society of Photo-optical Instrumentation Engineers (SPIE)}, pages = {Art. No. 90570D}, url = {https://resolver.caltech.edu/CaltechAUTHORS:20180713-132555490}, doi = {10.1117/12.2045191} }</t>
  </si>
  <si>
    <t>sinha2014wvepacket</t>
  </si>
  <si>
    <t>@article{sinha2014wvepacket, year = {2014}, author = {Sinha, Aniruddha and Rodr{\'i}guez, Daniel and Br{\`e}s, Guillaume A. and Colonius, Tim}, title = {{W}avepacket models for supersonic jet noise}, journal = {{J}ournal of {F}luid {M}echanics}, publisher = {Cambridge University Press}, volume = {742}, pages = {71-95}, url = {https://resolver.caltech.edu/CaltechAUTHORS:20140421-160135900}, doi = {10.1017/jfm.2013.660} }</t>
  </si>
  <si>
    <t>rodriguez2013inlet</t>
  </si>
  <si>
    <t>@article{rodriguez2013inlet, year = {2013}, author = {Rodr{\'i}guez, Daniel and Sinha, Aniruddha and Br{\`e}s, Guillaume A. and Colonius, Tim}, title = {{I}nlet conditions for wave packet models in turbulent jets based on eigenmode decomposition of large eddy simulation data}, journal = {{P}hysics of {F}luids}, publisher = {American Institute of Physics}, volume = {25}, number = {10}, pages = {Art. No. 105107}, url = {https://resolver.caltech.edu/CaltechAUTHORS:20131202-084606542}, doi = {10.1063/1.4824479} }</t>
  </si>
  <si>
    <t>pirozzoli2013generalized</t>
  </si>
  <si>
    <t>@article{pirozzoli2013generalized, year = {2013}, author = {Pirozzoli, Sergio and Colonius, Tim}, title = {{G}eneralized characteristic relaxation boundary conditions for unsteady compressible flow simulations}, journal = {{J}ournal of {C}omputational {P}hysics}, publisher = {Elsevier}, volume = {248}, pages = {109-126}, url = {https://resolver.caltech.edu/CaltechAUTHORS:20130718-085055399}, doi = {10.1016/j.jcp.2013.04.021} }</t>
  </si>
  <si>
    <t>feldman2013transitional</t>
  </si>
  <si>
    <t>@article{feldman2013transitional, year = {2013}, author = {Feldman, Yuri and Colonius, Tim}, title = {{O}n a transitional and turbulent natural convection in spherical shells}, journal = {{I}nternational {J}ournal of {H}eat and {M}ass {T}ransfer}, publisher = {Elsevier}, volume = {64}, pages = {514-525}, url = {https://resolver.caltech.edu/CaltechAUTHORS:20130917-093943668}, doi = {10.1016/j.ijheatmasstransfer.2013.04.042} }</t>
  </si>
  <si>
    <t>cavalieri2013wavepackets</t>
  </si>
  <si>
    <t>@article{cavalieri2013wavepackets, year = {2013}, author = {Cavalieri, Andr{\'e} V. G. and Rodr{\'i}guez, Daniel and Jordan, Peter and Colonius, Tim and Gervais, Yves}, title = {{W}avepackets in the velocity field of turbulent jets}, journal = {{J}ournal of {F}luid {M}echanics}, publisher = {Cambridge University Press}, volume = {730}, pages = {559-592}, url = {https://resolver.caltech.edu/CaltechAUTHORS:20131010-095128306}, doi = {10.1017/jfm.2013.346} }</t>
  </si>
  <si>
    <t>bres2013second</t>
  </si>
  <si>
    <t>@article{bres2013second, year = {2013}, author = {Br{\`e}s, Guillaume A. and Inkman, Matthew and Colonius, Tim and Fedorov, Alexander V.}, title = {{S}econd-mode attenuation and cancellation by porous coatings in a high-speed boundary layer}, journal = {{J}ournal of {F}luid {M}echanics}, publisher = {Cambridge University Press}, volume = {726}, pages = {312-337}, url = {https://resolver.caltech.edu/CaltechAUTHORS:20130716-141834071}, doi = {10.1017/jfm.2013.206} }</t>
  </si>
  <si>
    <t>coralic2013shock</t>
  </si>
  <si>
    <t>@article{coralic2013shock, year = {2013}, author = {Coralic, Vedran and Colonius, Tim}, title = {{S}hock-induced collapse of a bubble inside a deformable vessel}, journal = {{E}uropean {J}ournal of {M}echanics {B}/{F}luids}, publisher = {Elsevier}, volume = {40}, pages = {64-74}, url = {https://resolver.caltech.edu/CaltechAUTHORS:20130605-141321734}, doi = {10.1016/j.euromechflu.2013.01.003} }</t>
  </si>
  <si>
    <t>meng2013droplet</t>
  </si>
  <si>
    <t>@inproceedings{meng2013droplet, year = {2013}, author = {Meng, Jomela C. and Colonius, Tim}, title = {{D}roplet {B}reakup in {H}igh-{S}peed {G}as {F}lows}, pages = {Mon Jan 10 2022 00:00:00 GMT-0800 (Pacific Standard Time)}, url = {https://resolver.caltech.edu/CaltechAUTHORS:20160526-114025207} }</t>
  </si>
  <si>
    <t>towne2013improved</t>
  </si>
  <si>
    <t>@inproceedings{towne2013improved, year = {2013}, author = {Towne, Aaron and Colonius, Tim}, title = {{I}mproved {P}arabolization of the {E}uler {E}quations}, publisher = {American Institute of Aeronautics and Astronautics}, url = {https://resolver.caltech.edu/CaltechAUTHORS:20190712-112322471}, doi = {10.2514/6.2013-2171} }</t>
  </si>
  <si>
    <t>breakey2013near</t>
  </si>
  <si>
    <t>@inproceedings{breakey2013near, year = {2013}, author = {Breakey, David E. S. and Jordan, Peter and Cavalieri, Andr{\'e} V. G. and Olivier, L{\'e}on and Zhang, Mengqi and Lehnasch, Guillaume and Colonius, Tim and Rodr{\'i}guez, Daniel}, title = {{N}ear-field wavepackets and the far-field sound of a subsonic jet}, publisher = {American Institute of Aeronautics and Astronautics}, url = {https://resolver.caltech.edu/CaltechAUTHORS:20190712-112322147}, doi = {10.2514/6.2013-2083} }</t>
  </si>
  <si>
    <t>sinha2013toward</t>
  </si>
  <si>
    <t>@inproceedings{sinha2013toward, year = {2013}, author = {Sinha, A. and Schlinker, R. H. and Simonich, J. S. and Reba, R. A. and Colonius, T.}, title = {{T}oward {A}ctive {C}ontrol of {N}oise from {H}ot {S}upersonic {J}ets}, publisher = {American Institute of Aeronautics and Astronautics}, url = {https://resolver.caltech.edu/CaltechAUTHORS:20190712-112322809}, doi = {10.2514/6.2013-2234} }</t>
  </si>
  <si>
    <t>rodriguez2013wavepacket</t>
  </si>
  <si>
    <t>@inproceedings{rodriguez2013wavepacket, year = {2013}, author = {Rodr{\'i}guez, Daniel and Cavalieri, Andr{\'e} V. G. and Colonius, Tim and Jordan, Peter}, title = {{W}avepacket eduction in turbulent jets based on eigenmode decomposition of {P}{I}{V} data}, publisher = {American Institute of Aeronautics and Astronautics}, url = {https://resolver.caltech.edu/CaltechAUTHORS:20190712-112323422}, doi = {10.2514/6.2013-2084} }</t>
  </si>
  <si>
    <t>rodriguez2013acoustic</t>
  </si>
  <si>
    <t>@inproceedings{rodriguez2013acoustic, year = {2013}, author = {Rodr{\'i}guez, Daniel and Sinha, Aniruddha and Br{\`e}s, Guillaume A. and Colonius, Tim}, title = {{A}coustic field associated with parabolized stability equation models in turbulent jets}, publisher = {American Institute of Aeronautics and Astronautics}, url = {https://resolver.caltech.edu/CaltechAUTHORS:20190712-112323164}, doi = {10.2514/6.2013-2279} }</t>
  </si>
  <si>
    <t>choi2013dynamics</t>
  </si>
  <si>
    <t>@inproceedings{choi2013dynamics, year = {2013}, author = {Choi, Jeesoon and Colonius, Tim and Williams, David}, title = {{D}ynamics and {E}nergy {E}xtraction of a {S}urging and {P}lunging {A}irfoil at {L}ow {R}eynolds {N}umber}, publisher = {American Institute of Aeronautics and Astronautics}, pages = {Art. No. 2013-0672}, url = {https://resolver.caltech.edu/CaltechAUTHORS:20190712-112321331}, doi = {10.2514/6.2013-672} }</t>
  </si>
  <si>
    <t>jordan2013wave</t>
  </si>
  <si>
    <t>@article{jordan2013wave, year = {2013}, author = {Jordan, Peter and Colonius, Tim}, title = {{W}ave {P}ackets and {T}urbulent {J}et {N}oise}, journal = {{A}nnual {R}eview of {F}luid {M}echanics}, publisher = {Annual Reviews}, volume = {45}, pages = {173-195}, url = {https://resolver.caltech.edu/CaltechAUTHORS:20130506-104903569}, doi = {10.1146/annurev-fluid-011212-140756} }</t>
  </si>
  <si>
    <t>ando2013shock</t>
  </si>
  <si>
    <t>@incollection{ando2013shock, year = {2013}, author = {Ando, Keita and Colonius, Tim and Brennen, Christopher E.}, title = {{S}hock {P}ropagation in {P}olydisperse {B}ubbly {L}iquids}, publisher = {Springer}, pages = {141-175} }</t>
  </si>
  <si>
    <t>sinha2012impulse</t>
  </si>
  <si>
    <t>@article{sinha2012impulse, year = {2012}, author = {Sinha, Aniruddha and Alkandry, Hind and Kearney-Fischer, Martin and Samimy, Mo and Colonius, Tim}, title = {{T}he impulse response of a high-speed jet forced with localized arc filament plasma actuators}, journal = {{P}hysics of {F}luids}, publisher = {American Institute of Physics}, volume = {24}, number = {12}, pages = {Art. No. 125104}, url = {https://resolver.caltech.edu/CaltechAUTHORS:20130201-102028177}, doi = {10.1063/1.4772191} }</t>
  </si>
  <si>
    <t>jang2012analysis</t>
  </si>
  <si>
    <t>@inproceedings{jang2012analysis, year = {2012}, author = {Jang, Chang Young and Appel{\"o}, Daniel and Colonius, Tim and Hagstrom, Thomas and Inkman, Matthew}, title = {{A}n {A}nalysis of {D}ispersion and {D}issipation {P}roperties of {H}ermite {M}ethods and {I}ts {A}pplication to {D}irect {N}umerical {S}imulation of {J}et {N}oise}, publisher = {American Institute of Aeronautics and Astronautics}, url = {https://resolver.caltech.edu/CaltechAUTHORS:20190712-112320535}, doi = {10.2514/6.2012-2240} }</t>
  </si>
  <si>
    <t>cavalieri2012low</t>
  </si>
  <si>
    <t>@inproceedings{cavalieri2012low, year = {2012}, author = {Cavalieri, Andr{\'e} V. G. and Violato, Daniele and Rodr{\'i}guez, Daniel and Jordan, Peter and Scarano, Fulvio and Colonius, Tim and Gervais, Yves}, title = {{L}ow-speed jet dynamics and sound radiation}, publisher = {American Institute of Aeronautics and Astronautics}, url = {https://resolver.caltech.edu/CaltechAUTHORS:20190712-112321277}, doi = {10.2514/6.2012-2080} }</t>
  </si>
  <si>
    <t>rodriguez2012parabolized</t>
  </si>
  <si>
    <t>@inproceedings{rodriguez2012parabolized, year = {2012}, author = {Rodr{\'i}guez, Daniel and Sinha, Aniruddha and Br{\`e}s, Guillaume A. and Colonius, Tim}, title = {{P}arabolized stability equation models in turbulent supersonic jets}, publisher = {American Institute of Aeronautics and Astronautics}, url = {https://resolver.caltech.edu/CaltechAUTHORS:20190712-112323257}, doi = {10.2514/6.2012-2117} }</t>
  </si>
  <si>
    <t>cavalieri2012wavepackets</t>
  </si>
  <si>
    <t>@inproceedings{cavalieri2012wavepackets, year = {2012}, author = {Cavalieri, Andr{\'e} V. G. and Rodr{\'i}guez, Daniel and Jordan, Peter and Colonius, Tim and Gervais, Yves}, title = {{W}avepackets in the velocity field of turbulent jets}, publisher = {American Institute of Aeronautics and Astronautics}, url = {https://resolver.caltech.edu/CaltechAUTHORS:20190712-112321414}, doi = {10.2514/6.2012-2115} }</t>
  </si>
  <si>
    <t>fedlman2012simulation</t>
  </si>
  <si>
    <t>@article{fedlman2012simulation, year = {2012}, author = {Feldman, Yuri and Colonius, Tim and Pauken, Michael T. and Hall, Jeffrey L. and Jones, Jack A.}, title = {{S}imulation and {C}ryogenic {E}xperiments of {N}atural  {C}onvection for the {T}itan {M}ontgolfiere}, journal = {{A}{I}{A}{A} {J}ournal}, publisher = {AIAA}, volume = {50}, number = {11}, pages = {2483-2491}, url = {https://resolver.caltech.edu/CaltechAUTHORS:20121211-102852653}, doi = {10.2514/1.J051672} }</t>
  </si>
  <si>
    <t>regele2012numerical</t>
  </si>
  <si>
    <t>@inproceedings{regele2012numerical, year = {2012}, author = {Regele, J. D. and Rabinovitch, J. and Colonius, T. and Blanquart, G.}, title = {{N}umerical {M}odeling and {A}nalysis of {E}arly {S}hock {W}ave {I}nteractions with a {D}ense {P}@article {C}loud}, publisher = {American Institute of Aeronautics and Astronautics}, pages = {Art. No.-2012-3161}, url = {https://resolver.caltech.edu/CaltechAUTHORS:20190712-112323497}, doi = {10.2514/6.2012-3161} }</t>
  </si>
  <si>
    <t>cavalieri2012axisymmetric</t>
  </si>
  <si>
    <t>@article{cavalieri2012axisymmetric, year = {2012}, author = {Cavalieri, Andr{\'e} V. G. and Jordan, Peter and Colonius, Tim and Gervais, Yves}, title = {{A}xisymmetric superdirectivity in subsonic jets}, journal = {{J}ournal of {F}luid {M}echanics}, publisher = {Cambridge University Press}, volume = {704}, pages = {388-420}, url = {https://resolver.caltech.edu/CaltechAUTHORS:20120817-102356325}, doi = {10.1017/jfm.2012.247} }</t>
  </si>
  <si>
    <t>colonius2012investigation</t>
  </si>
  <si>
    <t>@inproceedings{colonius2012investigation, year = {2012}, author = {Colonius, Tim and Fuster, Daniel}, title = {{I}nvestigation of a {N}ew {M}odel for {B}ubbly {C}avitating {F}low}, publisher = {Research Publishing Services}, pages = {26-30}, url = {https://resolver.caltech.edu/CaltechAUTHORS:20190712-112321189} }</t>
  </si>
  <si>
    <t>franck2012effects</t>
  </si>
  <si>
    <t>@article{franck2012effects, year = {2012}, author = {Franck, Jennifer A. and Colonius, Tim}, title = {{E}ffects of {A}ctuation {F}requency on {F}low {C}ontrol {A}pplied to a {W}all-{M}ounted {H}ump}, journal = {{A}{I}{A}{A} {J}ournal}, publisher = {AIAA}, volume = {50}, number = {7}, pages = {1631-1634}, url = {https://resolver.caltech.edu/CaltechAUTHORS:20120807-103744882}, doi = {10.2514/1.J051183} }</t>
  </si>
  <si>
    <t>hagstrom2012simulation</t>
  </si>
  <si>
    <t>@inproceedings{hagstrom2012simulation, year = {2012}, author = {Hagstrom, Thomas and Appel{\"o}, Daniel and Colonius, Tim and Inkman, Matthew and Jang, Chang Young}, title = {{S}imulation of compressible flows using {H}ermite methods}, pages = {3429}, url = {https://resolver.caltech.edu/CaltechAUTHORS:20190712-112320617}, doi = {10.1121/1.4708863} }</t>
  </si>
  <si>
    <t>sanada2012effects</t>
  </si>
  <si>
    <t>@article{sanada2012effects, year = {2012}, author = {Sanada, Toshiyuki and Ando, Keita and Colonius, Tim}, title = {{E}ffects of {T}arget {C}ompliance on a {H}igh-{S}peed {D}roplet {I}mpact}, journal = {{S}olid {S}tate {P}henomena}, publisher = {Trans Tech Publications}, number = {187}, pages = {137-140}, url = {https://resolver.caltech.edu/CaltechAUTHORS:20190712-112320367} }</t>
  </si>
  <si>
    <t>li2012contact</t>
  </si>
  <si>
    <t>@article{li2012contact, year = {2012}, author = {Li, Xiaobai and Hunt, Melany L. and Colonius, Tim}, title = {{A} contact model for normal immersed collisions between a p@article and a wall}, journal = {{J}ournal of {F}luid {M}echanics}, publisher = {Cambridge University Press}, volume = {691}, pages = {123-145}, url = {https://resolver.caltech.edu/CaltechAUTHORS:20120224-125133227}, doi = {10.1017/jfm.2011.461} }</t>
  </si>
  <si>
    <t>gudmundsson2011instability</t>
  </si>
  <si>
    <t>@article{gudmundsson2011instability, year = {2011}, author = {Gudmundsson, K. and Colonius, Tim}, title = {{I}nstability wave models for the near-field fluctuations of turbulent jets}, journal = {{J}ournal of {F}luid {M}echanics}, publisher = {Cambridge University Press}, volume = {689}, pages = {97-128}, url = {https://resolver.caltech.edu/CaltechAUTHORS:20120203-100537724}, doi = {10.1017/jfm.2011.401} }</t>
  </si>
  <si>
    <t>fuster2011modelling</t>
  </si>
  <si>
    <t>@article{fuster2011modelling, year = {2011}, author = {Fuster, D. and Colonius, T.}, title = {{M}odelling bubble clusters in compressible liquids}, journal = {{J}ournal of {F}luid {M}echanics}, publisher = {Cambridge University Press}, volume = {688}, pages = {352-389}, url = {https://resolver.caltech.edu/CaltechAUTHORS:20120123-141053654}, doi = {10.1017/jfm.2011.380} }</t>
  </si>
  <si>
    <t>feldman2011numerical</t>
  </si>
  <si>
    <t>@inproceedings{feldman2011numerical, year = {2011}, author = {Feldman, Yu. and Colonius, T. and Pauken, M. and Hall, J. L. and Jones, J. A.}, title = {{N}umerical and {E}xperimental {M}odeling of {N}atural {C}onvection for a {C}ryogenic {P}rototype of a {T}itan {M}ontgolfiere}, publisher = {American Institute of Aeronautics and Astronautics}, pages = {Art. No. 2011-6869}, url = {https://resolver.caltech.edu/CaltechAUTHORS:20190717-102319028}, doi = {10.2514/6.2011-6869} }</t>
  </si>
  <si>
    <t>kerstens2011closed</t>
  </si>
  <si>
    <t>@article{kerstens2011closed, year = {2011}, author = {Kerstens, Wesley and Pfeiffer, Jens and Williams, David and King, Rudibert and Colonius, Tim}, title = {{C}losed-{L}oop {C}ontrol of {L}ift for {L}ongitudinal {G}ust {S}uppression  at {L}ow {R}eynolds {N}umbers}, journal = {{A}{I}{A}{A} {J}ournal}, publisher = {AIAA}, volume = {49}, number = {8}, pages = {1721-1728}, url = {https://resolver.caltech.edu/CaltechAUTHORS:20110908-120901325}, doi = {10.2514/1.J050954} }</t>
  </si>
  <si>
    <t>olsman2011flow</t>
  </si>
  <si>
    <t>@article{olsman2011flow, year = {2011}, author = {Olsman, W. F. J. and Willems, J. F. H. and Hirschberg, A. and Colonius, T. and Trieling, R. R.}, title = {{F}low around a {N}{A}{C}{A}0018 airfoil with a cavity and its dynamical response to acoustic forcing}, journal = {{E}xperiments in {F}luids}, publisher = {Springer}, volume = {51}, number = {2}, pages = {493-509}, url = {https://resolver.caltech.edu/CaltechAUTHORS:20110812-110736366}, doi = {10.1007/s00348-011-1065-7} }</t>
  </si>
  <si>
    <t>ando2011numerical</t>
  </si>
  <si>
    <t>@article{ando2011numerical, year = {2011}, author = {Ando, Keita and Colonius, Tim and Brennen, Christopher E.}, title = {{N}umerical simulation of shock propagation in a polydisperse bubbly liquid}, journal = {{I}nternational {J}ournal of {M}ultiphase {F}low}, publisher = {Elsevier}, volume = {37}, number = {6}, pages = {596-608}, url = {https://resolver.caltech.edu/CaltechAUTHORS:20110713-152954571}, doi = {10.1016/j.ijmultiphaseflow.2011.03.007} }</t>
  </si>
  <si>
    <t>cavalieri2011axisymmetric</t>
  </si>
  <si>
    <t>@inproceedings{cavalieri2011axisymmetric, year = {2011}, author = {Cavalieri, Andr{\'e} V. G. and Jordan, Peter and Gervais, Yves and Colonius, Tim}, title = {{A}xisymmetric superdirectivity in subsonic jets}, publisher = {American Institute of Aeronautics and Astronautics}, url = {https://resolver.caltech.edu/CaltechAUTHORS:20190717-102319217}, doi = {10.2514/6.2011-2743} }</t>
  </si>
  <si>
    <t>joe2011feedback</t>
  </si>
  <si>
    <t>@article{joe2011feedback, year = {2011}, author = {Joe, Won Tae and Colonius, Tim and MacMynowski, Douglas G.}, title = {{F}eedback control of vortex shedding from an inclined flat plate}, journal = {{T}heoretical and {C}omputational {F}luid {D}ynamics}, publisher = {Springer}, volume = {25}, number = {Tue Jan 04 2022 00:00:00 GMT-0800 (Pacific Standard Time)}, pages = {221-232}, url = {https://resolver.caltech.edu/CaltechAUTHORS:20110613-140739970}, doi = {10.1007/s00162-010-0204-8} }</t>
  </si>
  <si>
    <t>appelo2011hermite</t>
  </si>
  <si>
    <t>@inproceedings{appelo2011hermite, year = {2011}, author = {Appel{\"o}, Daniel and Inkman, Matthew and Hagstrom, Thomas and Colonius, Tim}, title = {{H}ermite {M}ethods for {A}eroacoustics: {R}ecent {P}rogress}, publisher = {American Institute of Aeronautics and Astronautics}, url = {https://resolver.caltech.edu/CaltechAUTHORS:20190717-102317504}, doi = {10.2514/6.2011-2757} }</t>
  </si>
  <si>
    <t>bres2011numerical</t>
  </si>
  <si>
    <t>@inproceedings{bres2011numerical, year = {2011}, author = {Br{\`e}s, Guillaume A. and Fares, Ehab and Williams, David R. and Colonius, Tim}, title = {{N}umerical {S}imulations of the {T}ransient {F}low {R}esponse of a 3{D}, {L}ow-{A}spect-{R}atio {W}ing to {P}ulsed {A}ctuation}, publisher = {American Institute of Aeronautics and Astronautics}, pages = {Art. No. 2011-3440}, url = {https://resolver.caltech.edu/CaltechAUTHORS:20190717-102319521}, doi = {10.2514/6.2011-3440} }</t>
  </si>
  <si>
    <t>rodriguez2011parabolized</t>
  </si>
  <si>
    <t>@inproceedings{rodriguez2011parabolized, year = {2011}, author = {Rodr{\'i}guez, D. and Samanta, A. and Cavalieri, A. V. G. and Colonius, T. and Jordan, P.}, title = {{P}arabolized stability equation models for predicting large-scale mixing noise of turbulent round jets}, publisher = {American Institute of Aeronautics and Astronautics}, url = {https://resolver.caltech.edu/CaltechAUTHORS:20190712-112323337}, doi = {10.2514/6.2011-2838} }</t>
  </si>
  <si>
    <t>theofilis2011special</t>
  </si>
  <si>
    <t>@article{theofilis2011special, year = {2011}, author = {Theofilis, Vassilis and Colonius, Tim}, title = {{S}pecial issue on global flow instability and control}, journal = {{T}heoretical and {C}omputational {F}luid {D}ynamics}, publisher = {Springer}, volume = {25}, number = {Tue Jan 04 2022 00:00:00 GMT-0800 (Pacific Standard Time)}, pages = {Thu Jan 06 2022 00:00:00 GMT-0800 (Pacific Standard Time)}, url = {https://resolver.caltech.edu/CaltechAUTHORS:20110613-112849752} }</t>
  </si>
  <si>
    <t>hartmann2011projection</t>
  </si>
  <si>
    <t>@inproceedings{hartmann2011projection, year = {2011}, author = {Hartmann, Daniel and Colonius, Tim}, title = {{A} projection method for multiphase flows}, publisher = {American Institute of Aeronautics and Astronautics}, pages = {Art. No. 2011-3831}, url = {https://resolver.caltech.edu/CaltechAUTHORS:20190712-112320713}, doi = {10.2514/6.2011-3831} }</t>
  </si>
  <si>
    <t>colonius2011control</t>
  </si>
  <si>
    <t>@article{colonius2011control, year = {2011}, author = {Colonius, Tim and Williams, David R.}, title = {{C}ontrol of vortex shedding on two- and three-dimensional aerofoils}, journal = {{P}hilosophical {T}ransactions {A}: {M}athematical, {P}hysical and {E}ngineering {S}ciences}, publisher = {Royal Society of London}, volume = {369}, number = {1940}, pages = {1525-1539}, url = {https://resolver.caltech.edu/CaltechAUTHORS:20110328-100709222}, doi = {10.1098/rsta.2010.0355} }</t>
  </si>
  <si>
    <t>coralic2011numerical</t>
  </si>
  <si>
    <t>@inproceedings{coralic2011numerical, year = {2011}, author = {Coralic, Vedran and Colonius, Tim}, title = {{N}umerical simulation of bubble dynamics in deformable vessels}, pages = {2375}, url = {https://resolver.caltech.edu/CaltechAUTHORS:20190717-102319126}, doi = {10.1121/1.3587690} }</t>
  </si>
  <si>
    <t>samanta2011reply</t>
  </si>
  <si>
    <t>@article{samanta2011reply, year = {2011}, author = {Samanta, Arnab and Appel{\"o}, Daniel and Colonius, Tim and Nott, Julian and Hall, Jeffery}, title = {{R}eply by the {A}uthors to {G}. {E}. {D}orrington}, journal = {{A}{I}{A}{A} {J}ournal}, publisher = {AIAA}, volume = {49}, number = {4}, pages = {877-878}, url = {https://resolver.caltech.edu/CaltechAUTHORS:20190712-112323080}, doi = {10.2514/1.J050961} }</t>
  </si>
  <si>
    <t>ando2011shock</t>
  </si>
  <si>
    <t>@article{ando2011shock, year = {2011}, author = {Ando, Keita and Sanada, T. and Inaba, K. and Damazo, J. S. and Shepherd, J. E. and Colonius, T. and Brennen, C. E.}, title = {{S}hock propagation through a bubbly liquid in a deformable tube}, journal = {{J}ournal of {F}luid {M}echanics}, publisher = {Cambridge University Press}, volume = {671}, pages = {339-363}, url = {https://resolver.caltech.edu/CaltechAUTHORS:20110328-100709784}, doi = {10.1017/S0022112010005707} }</t>
  </si>
  <si>
    <t>fedorov2011instability</t>
  </si>
  <si>
    <t>@inproceedings{fedorov2011instability, year = {2011}, author = {Fedorov, Alexander V. and Br{\`e}s, Guillaume A. and Inkman, Matthew and Colonius, Tim}, title = {{I}nstability of {H}ypersonic {B}oundary {L}ayer on a {W}all with {R}esonating {M}icro-{C}avities}, publisher = {American Institute of Aeronautics and Astronautics}, url = {https://resolver.caltech.edu/CaltechAUTHORS:20190717-102318931}, doi = {10.2514/6.2011-373} }</t>
  </si>
  <si>
    <t>olsman2011numerical</t>
  </si>
  <si>
    <t>@article{olsman2011numerical, year = {2011}, author = {Olsman, W. F. J. and Colonius, T.}, title = {{N}umerical {S}imulation of {F}low over an {A}irfoil with a {C}avity}, journal = {{A}{I}{A}{A} {J}ournal}, publisher = {AIAA}, volume = {49}, number = {1}, pages = {143-149}, url = {https://resolver.caltech.edu/CaltechAUTHORS:20110222-101256399}, doi = {10.2514/1.J050542} }</t>
  </si>
  <si>
    <t>sanada2011computational</t>
  </si>
  <si>
    <t>@article{sanada2011computational, year = {2011}, author = {Sanada, T. and Ando, K. and Colonius, T.}, title = {{A} {C}omputational {S}tudy of {H}igh-{S}peed {D}roplet {I}mpact}, journal = {{F}luid {D}ynamics &amp; {M}aterial {P}rocessing}, publisher = {Tech Science Press}, volume = {7}, number = {4}, pages = {329-340}, url = {https://resolver.caltech.edu/CaltechAUTHORS:20190712-112322993}, doi = {10.3970/fdmp.2011.007.329} }</t>
  </si>
  <si>
    <t>johnsen2011damage</t>
  </si>
  <si>
    <t>@inproceedings{johnsen2011damage, year = {2011}, author = {Johnsen, Eric and Colonius, Tim and Cleveland, Robin}, title = {{D}amage {P}otential of the {S}hock-{I}nduced {C}ollapse of a {G}as {B}ubble}, publisher = {Curran}, pages = {473-482}, url = {https://resolver.caltech.edu/CaltechAUTHORS:20190717-102318132} }</t>
  </si>
  <si>
    <t>ando2010effects</t>
  </si>
  <si>
    <t>@phdthesis{ando2010effects, year = {2010}, author = {Ando, Keita}}, title = {{E}ffects of polydispersity in bubbly flows}, school = {California Institute of Technology}, url = {http://resolver.caltech.edu/CaltechTHESIS:05272010-133830557} }</t>
  </si>
  <si>
    <t>gudmundsson2010instability</t>
  </si>
  <si>
    <t>@phdthesis{gudmundsson2010instability, year = {2010}, author = {Gudmundsson, Kristj{\`a}n}}, title = {{I}nstability {W}ave {M}odels of {T}urbulent {J}ets from {R}ound and {S}errated {N}ozzles}, school = {California Institute of Technology}, url = {http://resolver.caltech.edu/CaltechTHESIS:01242010-111852941} }</t>
  </si>
  <si>
    <t>joe2010optimized_b</t>
  </si>
  <si>
    <t>@phdthesis{joe2010optimized, year = {2010}, author = {Joe, Won Tae}, title = {{O}ptimized feedback control of vortex shedding on an inclined flat plate}, school = {California Institute of Technology}, url = {http://resolver.caltech.edu/CaltechTHESIS:06072010-131025711} }</t>
  </si>
  <si>
    <t>krimmel2010numerical</t>
  </si>
  <si>
    <t>@phdthesis{krimmel2010numerical, year = {2010}, author = {Krimmel, Jeffrey}, title = {{N}umerical simulation of wave focusing and scattering in shock wave lithotripsy}, school = {California Institute of Technology}, url = {http://resolver.caltech.edu/CaltechTHESIS:05282010-150032204} }</t>
  </si>
  <si>
    <t>krimmel2010simulation</t>
  </si>
  <si>
    <t>@article{krimmel2010simulation, year = {2010}, author = {Krimmel, Jeff and Colonius, Tim and Tanguay, Michel}, title = {{S}imulation of the effects of cavitation and anatomy in the shock path of model lithotripters}, journal = {{U}rological {R}esearch}, publisher = {Springer}, volume = {38}, number = {6}, pages = {505-518}, url = {https://resolver.caltech.edu/CaltechAUTHORS:20101214-085632676}, doi = {10.1007/s00240-010-0332-z} }</t>
  </si>
  <si>
    <t>taira2010lift</t>
  </si>
  <si>
    <t>@article{taira2010lift, year = {2010}, author = {Taira, Kunihiko and Rowley, Clarence W. and Colonius, Tim and Williams, David R.}, title = {{L}ift {E}nhancement for {L}ow-{A}spect-{R}atio {W}ings with {P}eriodic {E}xcitation}, journal = {{A}{I}{A}{A} {J}ournal}, publisher = {AIAA}, volume = {48}, number = {8}, pages = {1785-1790}, url = {https://resolver.caltech.edu/CaltechAUTHORS:20100831-130506686}, doi = {10.2514/1.J050248} }</t>
  </si>
  <si>
    <t>sanada2010numerical</t>
  </si>
  <si>
    <t>@inproceedings{sanada2010numerical, year = {2010}, author = {Sanada, Toshiyuki and Ando, Keita and Colonius, Tim}, title = {{N}umerical {A}nalysis of {H}igh {S}peed {D}roplet {I}mpact}, publisher = {University of Florida George A. Smathers Libraries}, pages = {Art. No. 16.1.3}, url = {https://resolver.caltech.edu/CaltechAUTHORS:20190717-102320850} }</t>
  </si>
  <si>
    <t>kerstens2010closed</t>
  </si>
  <si>
    <t>@inproceedings{kerstens2010closed, year = {2010}, author = {Kerstens, Wesley and Williams, David and Pfeiffer, Jens and King, Rudibert and Colonius, Tim}, title = {{C}losed {L}oop {C}ontrol of a {W}ing's {L}ift for '{G}ust' {S}uppression}, publisher = {American Institute of Aeronautics and Astronautics}, pages = {Art. No. 2010-4969}, url = {https://resolver.caltech.edu/CaltechAUTHORS:20190717-102319855}, doi = {10.2514/6.2010-4969} }</t>
  </si>
  <si>
    <t>franck2010compressible</t>
  </si>
  <si>
    <t>@article{franck2010compressible, year = {2010}, author = {Franck, Jennifer A. and Colonius, Tim}, title = {{C}ompressible {L}arge-{E}ddy {S}imulation of {S}eparation {C}ontrol on a {W}all-{M}ounted {H}ump}, journal = {{A}{I}{A}{A} {J}ournal}, publisher = {AIAA}, volume = {48}, number = {6}, pages = {1098-1107}, url = {https://resolver.caltech.edu/CaltechAUTHORS:20100623-152555163}, doi = {10.2514/1.44756} }</t>
  </si>
  <si>
    <t>ladeinde2010integrated</t>
  </si>
  <si>
    <t>@inproceedings{ladeinde2010integrated, year = {2010}, author = {Ladeinde, Foluso and Alabi, Ken and Colonius, Tim and Gudmundsson, Kristjan and Schlinker, Robert H. and Reba, Ramons A.}, title = {{A}n {I}ntegrated {R}{A}{N}{S}-{P}{S}{E}-{W}ave {P}acket {T}ool for the {P}rediction of {S}ubsonic and {S}upersonic {J}et {N}oise}, publisher = {American Institute of Aeronautics and Astronautics}, url = {https://resolver.caltech.edu/CaltechAUTHORS:20190717-102317853}, doi = {10.2514/6.2010-4021} }</t>
  </si>
  <si>
    <t>bres2010numerical</t>
  </si>
  <si>
    <t>@inproceedings{bres2010numerical, year = {2010}, author = {Br{\`e}s, Guillaume A. and Williams, David R. and Colonius, Tim}, title = {{N}umerical {S}imulations of {N}atural and {A}ctuated {F}low over a 3-{D}, {L}ow-{A}spect-{R}atio {A}irfoil}, publisher = {American Institute of Aeronautics and Astronautics}, url = {https://resolver.caltech.edu/CaltechAUTHORS:20190717-102319343}, doi = {10.2514/6.2010-4713} }</t>
  </si>
  <si>
    <t>khalighi2010unstructured</t>
  </si>
  <si>
    <t>@inproceedings{khalighi2010unstructured, year = {2010}, author = {Khalighi, Yaser and Ham, Frank and Moin, Parviz and Colonius, Tim and Lele, Sanjiva K. and Schlinker, Robert H. and Reba, Ramons A. and Simonich, John}, title = {{U}nstructured {L}arge {E}ddy {S}imulation {T}echnology for {P}rediction and {C}ontrol of {J}et {N}oise}, publisher = {American Society of Mechanical Engineers}, pages = {57-70}, url = {https://resolver.caltech.edu/CaltechAUTHORS:20190215-114821703}, doi = {10.1115/GT2010-22306} }</t>
  </si>
  <si>
    <t>reba2010wave</t>
  </si>
  <si>
    <t>@article{reba2010wave, year = {2010}, author = {Reba, Ramons and Narayanan, Satish and Colonius, Tim}, title = {{W}ave-packet models for large-scale mixing noise}, journal = {{I}nternational {J}ournal of {A}eroacoustics}, publisher = {Multi-Science Publishing}, volume = {9}, number = {Tue Apr 05 2022 00:00:00 GMT-0700 (Pacific Daylight Time)}, pages = {533-557}, url = {https://resolver.caltech.edu/CaltechAUTHORS:20100810-142241271}, doi = {10.1260/1475-472X.9.4-5.533} }</t>
  </si>
  <si>
    <t>samanta2010computational</t>
  </si>
  <si>
    <t>@article{samanta2010computational, year = {2010}, author = {Samanta, Arnab and Appel{\"o}, Daniel and Colonius, Tim and Nott, Julian and Hall, Jeffrey}, title = {{C}omputational {M}odeling and {E}xperiments of {N}atural {C}onvection for a {T}itan {M}ontgolfiere}, journal = {{A}{I}{A}{A} {J}ournal}, publisher = {AIAA}, volume = {48}, number = {5}, pages = {1007-1016}, url = {https://resolver.caltech.edu/CaltechAUTHORS:20170408-171700963}, doi = {10.2514/1.45854} }</t>
  </si>
  <si>
    <t>ando2010shock</t>
  </si>
  <si>
    <t>@inproceedings{ando2010shock, year = {2010}, author = {Ando, K. and Sanada, T. and Inaba, K. and Shepherd, J. E. and Colonius, T. and Brennen, C. E.}, title = {{S}hock {T}heory of a {B}ubbly {L}iquid in a {D}eformable {T}ube}, pages = {Mon Jan 10 2022 00:00:00 GMT-0800 (Pacific Standard Time)}, url = {https://resolver.caltech.edu/CaltechAUTHORS:20111221-123516479} }</t>
  </si>
  <si>
    <t>chen2010leading</t>
  </si>
  <si>
    <t>@article{chen2010leading, year = {2010}, author = {Chen, Kevin K. and Colonius, Tim and Taira, Kunihiko}, title = {{T}he leading-edge vortex and quasisteady vortex shedding on an accelerating plate}, journal = {{P}hysics of {F}luids}, publisher = {American Institute of Physics}, volume = {22}, number = {3}, pages = {Art. No. 033601}, url = {https://resolver.caltech.edu/CaltechAUTHORS:20100520-150834651}, doi = {10.1063/1.3327282} }</t>
  </si>
  <si>
    <t>schlinker2010towards</t>
  </si>
  <si>
    <t>@inproceedings{schlinker2010towards, year = {2010}, author = {Schlinker, Robert H. and Reba, Ramons A. and Simonich, John C. and Colonius, Tim and Gudmundsson, Kristjan and Ladeinde, Foluso}, title = {{T}owards {P}rediction and {C}ontrol of {L}arge {S}cale {T}urbulent {S}tructure {S}upersonic {J}et {N}oise}, publisher = {American Society of Mechanical Engineers}, pages = {217-230}, url = {https://resolver.caltech.edu/CaltechAUTHORS:20190214-125448163}, doi = {10.1115/gt2009-60300} }</t>
  </si>
  <si>
    <t>bres2010acoustic</t>
  </si>
  <si>
    <t>@article{bres2010acoustic, year = {2010}, author = {Br{\`e}s, Guillaume A. and Colonius, Tim and Fedorov, Alexander V.}, title = {{A}coustic {P}roperties of {P}orous {C}oatings for {H}ypersonic {B}oundary-{L}ayer {C}ontrol}, journal = {{A}{I}{A}{A} {J}ournal}, publisher = {AIAA}, volume = {48}, number = {2}, pages = {267-274}, url = {https://resolver.caltech.edu/CaltechAUTHORS:20100308-144328976}, doi = {10.2514/1.40811} }</t>
  </si>
  <si>
    <t>williams2010closed</t>
  </si>
  <si>
    <t>@inproceedings{williams2010closed, year = {2010}, author = {Williams, David and Kerstens, Wesley and Buntain, Seth and Quach, Vien and Pfeiffer, Jens and King, Rudibert and Tadmor, Gilead and Colonius, Tim}, title = {{C}losed-{L}oop {C}ontrol of a {W}ing in an {U}nsteady {F}low}, publisher = {American Institute of Aeronautics and Astronautics}, pages = {Art. No.-2010-358}, url = {https://resolver.caltech.edu/CaltechAUTHORS:20190717-102319753}, doi = {10.2514/6.2010-358} }</t>
  </si>
  <si>
    <t>taira2010feedback</t>
  </si>
  <si>
    <t>@inproceedings{taira2010feedback, year = {2010}, author = {Taira, Kunihiko and Rowley, Clarence W. and Colonius, Tim}, title = {{F}eedback {C}ontrol of {H}igh-{L}ift {S}tate for {A} {L}ow-{A}spect-{R}atio {W}ing}, publisher = {American Institute of Aeronautics and Astronautics}, pages = {Art. No. -2010-357}, url = {https://resolver.caltech.edu/CaltechAUTHORS:20190717-102320131}, doi = {10.2514/6.2010-357} }</t>
  </si>
  <si>
    <t>appelo2010development</t>
  </si>
  <si>
    <t>@article{appelo2010development, year = {2010}, author = {Appel{\"o}, Daniel and Colonius, Tim and Hagstrom, Thomas and Inkman, Matthew}, title = {{D}evelopment of {A}rbitrary-{O}rder {H}ermite {M}ethods for {S}imulation and {A}nalysis of {T}urbulent {J}et {N}oise}, journal = {{P}rocedia {E}ngineering}, publisher = {Elsevier}, volume = {6}, pages = {19-27}, url = {https://resolver.caltech.edu/CaltechAUTHORS:20110321-092415409}, doi = {10.1016/j.proeng.2010.09.003} }</t>
  </si>
  <si>
    <t>taira2010lock</t>
  </si>
  <si>
    <t>@inproceedings{taira2010lock, year = {2010}, author = {Taira, Kunihiko and Rowley, Clarence W. and Colonius, Tim}, title = {{L}ock-{O}n to a {H}igh-{L}ift {S}tate with {O}scillatory {F}orcing in a {T}hree-{D}imensional {W}ake {F}low}, publisher = {Springer}, pages = {81-93}, url = {https://resolver.caltech.edu/CaltechAUTHORS:20190214-083422063}, doi = {10.1007/978-3-642-11735-0_6} }</t>
  </si>
  <si>
    <t>joe2010optimized</t>
  </si>
  <si>
    <t>@inproceedings{joe2010optimized, year = {2010}, author = {Joe, Won Tae and Colonius, Tim and MacMynowski, Douglas G.}, title = {{O}ptimized {W}aveforms for {F}eedback {C}ontrol of {V}ortex {S}hedding}, publisher = {Springer}, pages = {391-404}, url = {https://resolver.caltech.edu/CaltechAUTHORS:20110418-093737292}, doi = {10.1007/978-3-642-11735-0_25} }</t>
  </si>
  <si>
    <t>colonius2010parabplized</t>
  </si>
  <si>
    <t>@inproceedings{colonius2010parabplized, year = {2010}, author = {Colonius, Tim and Samanta, Arnab and Gudmundsson, Kristjan}, title = {{P}arabolized stability equation models of large-scale jet mixing noise}, publisher = {Elsevier}, pages = {64-73}, url = {https://resolver.caltech.edu/CaltechAUTHORS:20110318-153515340}, doi = {10.1016/j.proeng.2010.09.008} }</t>
  </si>
  <si>
    <t>williams2010unsteady</t>
  </si>
  <si>
    <t>@inproceedings{williams2010unsteady, year = {2010}, author = {Williams, David and Kerstens, Wesley and Pfeiffer, Jens and King, Rudibert and Colonius, Tim}, title = {{U}nsteady {L}ift {S}uppression with a {R}obust {C}losed {L}oop {C}ontroller}, publisher = {Springer}, pages = {19-30}, url = {https://resolver.caltech.edu/CaltechAUTHORS:20190717-102317714}, doi = {10.1007/978-3-642-11735-0_2} }</t>
  </si>
  <si>
    <t>franck2009large</t>
  </si>
  <si>
    <t>@phdthesis{franck2009large, year = {2009}, author = {Franck, Jennifer}, title = {{L}arge-eddy simulation of flow separation and control on a wall-mounted hump}, school = {California Institute of Technology}, url = {http://resolver.caltech.edu/CaltechETD:etd-06022009-183247} }</t>
  </si>
  <si>
    <t>williams2009lift</t>
  </si>
  <si>
    <t>@article{williams2009lift, year = {2009}, author = {Williams, David R. and Tadmor, Gilead and Colonius, Tim and Kerstens, Wesley and Quach, Vien and Buntain, Seth}, title = {{L}ift {R}esponse of a {S}talled {W}ing to {P}ulsatile {D}isturbances}, journal = {{A}{I}{A}{A} {J}ournal}, publisher = {AIAA}, volume = {47}, number = {12}, pages = {3031-3037}, url = {https://resolver.caltech.edu/CaltechAUTHORS:20091223-094524380}, doi = {10.2514/1.45407} }</t>
  </si>
  <si>
    <t>ando2009shock</t>
  </si>
  <si>
    <t>@inproceedings{ando2009shock, year = {2009}, author = {Ando, Keita and Colonius, Tim and Brennen, Christopher E.}, title = {{S}hock propagation in polydisperse bubbly flows}, pages = {Sun Jan 02 2022 00:00:00 GMT-0800 (Pacific Standard Time)}, url = {https://resolver.caltech.edu/CaltechAUTHORS:20111213-124427981} }</t>
  </si>
  <si>
    <t>ando2009improvement</t>
  </si>
  <si>
    <t>@article{ando2009improvement, year = {2009}, author = {Ando, Keita and Colonius, Tim and Brennen, Christopher E.}, title = {{I}mprovement of acoustic theory of ultrasonic waves in dilute bubbly liquids}, journal = {{J}ournal of the {A}coustical {S}ociety of {A}merica}, publisher = {Acoustical Society of America}, volume = {126}, number = {3}, pages = {EL69}, url = {https://resolver.caltech.edu/CaltechAUTHORS:20090916-093310681}, doi = {10.1121/1.3182858} }</t>
  </si>
  <si>
    <t>johnsen2009numerical</t>
  </si>
  <si>
    <t>@article{johnsen2009numerical, year = {2009}, author = {Johnsen, Eric and Colonius, Tim}, title = {{N}umerical simulations of non-spherical bubble collapse}, journal = {{J}ournal of {F}luid {M}echanics}, publisher = {Cambridge University Press}, volume = {629}, pages = {231-262}, url = {https://resolver.caltech.edu/CaltechAUTHORS:20090904-093528277}, doi = {10.1017/S0022112009006351} }</t>
  </si>
  <si>
    <t>appelo2009high</t>
  </si>
  <si>
    <t>@article{appelo2009high, year = {2009}, author = {Appel{\"o}, Daniel and Colonius, Tim}, title = {{A} high-order super-grid-scale absorbing layer and its application to linear hyperbolic systems}, journal = {{J}ournal of {C}omputational {P}hysics}, publisher = {Elsevier}, volume = {228}, number = {11}, pages = {4200-4217}, url = {https://resolver.caltech.edu/CaltechAUTHORS:20090721-120325880}, doi = {10.1016/j.jcp.2009.02.030} }</t>
  </si>
  <si>
    <t>bres2009alternate</t>
  </si>
  <si>
    <t>@inproceedings{bres2009alternate, year = {2009}, author = {Br{\`e}s, Guillaume A. and Inkman, Matthew and Colonius, Tim and Fedorov, Alexander V.}, title = {{A}lternate {D}esigns of {U}ltrasonic {A}bsorptive {C}oatings for {H}ypersonic {B}oundary {L}ayer {C}ontrol}, publisher = {American Institute of Aeronautics and Astronautics}, pages = {Art. No.-2009}, url = {https://resolver.caltech.edu/CaltechAUTHORS:20190717-102319429}, doi = {10.2514/6.2009-4217} }</t>
  </si>
  <si>
    <t>ran2009numerical</t>
  </si>
  <si>
    <t>@article{ran2009numerical, year = {2009}, author = {Ran, Hongyu and Colonius, Tim}, title = {{N}umerical simulation of the sound radiated by a turbulent vortex ring}, journal = {{I}nternational {J}ournal of {A}eroacoustics}, publisher = {Multi-Science Publishing}, volume = {8}, number = {4}, pages = {317-336}, url = {https://resolver.caltech.edu/CaltechAUTHORS:20100819-150529622} }</t>
  </si>
  <si>
    <t>joe2009optimized</t>
  </si>
  <si>
    <t>@inproceedings{joe2009optimized, year = {2009}, author = {Joe, Won Tae and Colonius, Tim and MacMynowski, Douglas G.}, title = {{O}ptimized {C}ontrol of {V}ortex {S}hedding {F}rom an {I}nclined {F}lat {P}late}, publisher = {American Institute of Aeronautics and Astronautics}, pages = {Art. No.-2009-4027}, url = {https://resolver.caltech.edu/CaltechAUTHORS:20190717-102318383}, doi = {10.2514/6.2009-4027} }</t>
  </si>
  <si>
    <t>franck2009oscillatory</t>
  </si>
  <si>
    <t>@inproceedings{franck2009oscillatory, year = {2009}, author = {Franck, Jennifer and Colonius, Tim}, title = {{O}scillatory {C}ontrol and the {E}ffects of {A}ctuation {F}requency on a {W}all-{M}ounted {H}ump}, publisher = {American Institute of Aeronautics and Astronautics}, pages = {Art. No.-2009-4019}, url = {https://resolver.caltech.edu/CaltechAUTHORS:20190717-102318572}, doi = {10.2514/6.2009-4019} }</t>
  </si>
  <si>
    <t>frend2009turbulence</t>
  </si>
  <si>
    <t>@article{frend2009turbulence, year = {2009}, author = {Freund, J. B. and Colonius, T.}, title = {{T}urbulence and sound-field {P}{O}{D} analysis of a turbulent jet}, journal = {{I}nternational {J}ournal of {A}eroacoustics}, publisher = {Multi-Science Publishing}, volume = {8}, number = {4}, pages = {337-354}, url = {https://resolver.caltech.edu/CaltechAUTHORS:20100819-150126006} }</t>
  </si>
  <si>
    <t>colonius2009computational</t>
  </si>
  <si>
    <t>@inproceedings{colonius2009computational, year = {2009}, author = {Colonius, Tim and Appel{\"o}, Daniel and Nott, Julian and Hall, Jeffrey}, title = {{C}omputational {M}odeling and {E}xperiments of {N}atural {C}onvection for a {T}itan {M}ontgolfiere}, publisher = {American Institute of Aeronautics and Astronautics}, pages = {Art. No. 2009-2806}, url = {https://resolver.caltech.edu/CaltechAUTHORS:20190717-102317615}, doi = {10.2514/6.2009-2806} }</t>
  </si>
  <si>
    <t>gudmundsson2009parabolized</t>
  </si>
  <si>
    <t>@inproceedings{gudmundsson2009parabolized, year = {2009}, author = {Gudmundsson, Kristjan and Colonius, Tim}, title = {{P}arabolized {S}tability {E}quation {M}odels for {T}urbulent {J}ets and {T}heir {R}adiated {S}ound}, publisher = {American Institute of Aeronautics and Astronautics}, url = {https://resolver.caltech.edu/CaltechAUTHORS:20190717-102318476}, doi = {10.2514/6.2009-3380} }</t>
  </si>
  <si>
    <t>schlinker2009supersonic</t>
  </si>
  <si>
    <t>@inproceedings{schlinker2009supersonic, year = {2009}, author = {Schlinker, R. H. and Simonich, J. C. and Shannon, D. W. and Reba, R. A. and Colonius, T. and Gudmundsson, K. and Ladeinde, F.}, title = {{S}upersonic {J}et {N}oise from {R}ound and {C}hevron {N}ozzles: {E}xperimental {S}tudies}, publisher = {American Institute of Aeronautics and Astronautics}, url = {https://resolver.caltech.edu/CaltechAUTHORS:20190717-102320667}, doi = {10.2514/6.2009-3257} }</t>
  </si>
  <si>
    <t>krimmel2009invivo</t>
  </si>
  <si>
    <t>@inproceedings{krimmel2009invivo, year = {2009}, author = {Krimmel, Jeffrey and Colonius, Tim}, title = {{I}n vivo simulation of shock wave lithotripsy: {W}ave focusing in inhomogeneous materials}, pages = {2623}, url = {https://resolver.caltech.edu/CaltechAUTHORS:20190717-102318035}, doi = {10.1121/1.4783996} }</t>
  </si>
  <si>
    <t>taira2009three</t>
  </si>
  <si>
    <t>@article{taira2009three, year = {2009}, author = {Kunihiko, Taira and Colonius, Tim}, title = {{T}hree-dimensional flows around low-aspect-ratio flat-plate wings at low {R}eynolds numbers}, journal = {{J}ournal of {F}luid {M}echanics}, publisher = {Cambridge}, volume = {623}, pages = {187-207}, url = {https://resolver.caltech.edu/CaltechAUTHORS:20090629-092825317}, doi = {10.1017/S0022112008005314} }</t>
  </si>
  <si>
    <t>taira2009effect</t>
  </si>
  <si>
    <t>@article{taira2009effect, year = {2009}, author = {Taira, Kunihiko and Colonius, Tim}, title = {{E}ffect of {T}ip {V}ortices in {L}ow-{R}eynolds-{N}umber {P}oststall {F}low {C}ontrol}, journal = {{A}{I}{A}{A} {J}ournal}, publisher = {AIAA}, volume = {47}, number = {3}, pages = {749-756}, url = {https://resolver.caltech.edu/CaltechAUTHORS:20091009-082632397} }</t>
  </si>
  <si>
    <t>williams2009low</t>
  </si>
  <si>
    <t>@inproceedings{williams2009low, year = {2009}, author = {Williams, David and Quach, Vien and Kerstens, Wesley and Buntain, Seth and Tadmor, Gilead and Rowley, Clarence and Colonius, Tim}, title = {{L}ow {R}eynolds {N}umber {W}ing {R}esponse to an {O}scillating {F}reestream {W}ith and {W}ithout {F}eed {F}orward {C}ontrol}, publisher = {American Institute of Aeronautics and Astronautics}, url = {https://resolver.caltech.edu/CaltechAUTHORS:20190717-102319638}, doi = {10.2514/6.2009-143} }</t>
  </si>
  <si>
    <t>@inproceedings{taira2009effect, year = {2009}, author = {Taira, Kunihiko and Colonius, Tim}, title = {{O}n the {E}ffect of {T}ip {V}ortices in {L}ow-{R}eynolds-{N}umber {P}ost-{S}tall {F}low {C}ontrol}, publisher = {American Institute of Aeronautics and Astronautics}, url = {https://resolver.caltech.edu/CaltechAUTHORS:20190717-102320309}, doi = {10.2514/6.2009-376} }</t>
  </si>
  <si>
    <t>johnsen2008numerical</t>
  </si>
  <si>
    <t>@phdthesis{johnsen2008numerical, year = {2008}, author = {Johnsen, Eric}, title = {{N}umerical simulations of non-spherical bubble collapse with applications to shockwave lithotripsy}, school = {California Institute of Technology}, url = {http://resolver.caltech.edu/CaltechETD:etd-05092008-171346} }</t>
  </si>
  <si>
    <t>taira2008immersed</t>
  </si>
  <si>
    <t>@phdthesis{taira2008immersed, year = {2008}, author = {Taira, Kunihiko}, title = {{T}he immersed boundary projection method and its application to simulation and control of flows around low-aspect-ratio wings}, school = {California Institute of Technology}, url = {http://resolver.caltech.edu/CaltechETD:etd-05232008-124342} }</t>
  </si>
  <si>
    <t>johnsen2008shock</t>
  </si>
  <si>
    <t>@article{johnsen2008shock, year = {2008}, author = {Johnsen, Eric and Colonius, Tim}, title = {{S}hock-induced collapse of a gas bubble in shockwave lithotripsy}, journal = {{J}ournal of the {A}coustical {S}ociety of {A}merica}, publisher = {Acoustical Society of America}, volume = {124}, number = {4}, pages = {2011-2020}, url = {https://resolver.caltech.edu/CaltechAUTHORS:JOHjasa08}, doi = {10.1121/1.2973229} }</t>
  </si>
  <si>
    <t>rowley2008closed</t>
  </si>
  <si>
    <t>@inproceedings{rowley2008closed, year = {2008}, author = {Rowley, Clarence W. and Ahuja, Sunil and Taira, Kunihiko and Colonius, Tim}, title = {{C}losed-{L}oop {C}ontrol of {L}eading {E}dge {V}orticity on a 3{D} {W}ing: {S}imulations and {L}ow-{D}imensional {M}odels}, publisher = {American Institute of Aeronautics and Astronautics}, url = {https://resolver.caltech.edu/CaltechAUTHORS:20190717-102320932}, doi = {10.2514/6.2008-3981} }</t>
  </si>
  <si>
    <t>tadmor2008control</t>
  </si>
  <si>
    <t>@inproceedings{tadmor2008control, year = {2008}, author = {Tadmor, Gilead and Williams, David R. and Collins, Jesse and Colonius, Tim and Rowley, Clarence W.}, title = {{C}ontrol of a {S}emi-{C}ircular {P}lanform {W}ing in a "{G}usting" {U}nsteady {F}ree {S}tream {F}low {I}{I}: {M}odeling and {F}eedback {D}esign}, publisher = {American Institute of Aeronautics and Astronautics}, url = {https://resolver.caltech.edu/CaltechAUTHORS:20190717-102320405}, doi = {10.2514/6.2008-3977} }</t>
  </si>
  <si>
    <t>williams008control</t>
  </si>
  <si>
    <t>@inproceedings{williams008control, year = {2008}, author = {Williams, David R. and Collins, Jesse and Tadmor, Gilead and Colonius, Tim}, title = {{C}ontrol of a {S}emi-{C}ircular {P}lanform {W}ing in a "{G}usting" {U}nsteady {F}reestream {F}low: {I} - {E}xperimental {I}ssues}, publisher = {American Institute of Aeronautics and Astronautics}, url = {https://resolver.caltech.edu/CaltechAUTHORS:20190717-102319947}, doi = {10.2514/6.2008-3976} }</t>
  </si>
  <si>
    <t>tadmoor2008fast</t>
  </si>
  <si>
    <t>@inproceedings{tadmoor2008fast, year = {2008}, author = {Tadmor, Gilead and Bissex, Daniel and Noack, Bernd R. and Morzyński, Marek and Colonius, Tim and Taira, Kunihiko}, title = {{F}ast {A}pproximated {P}{O}{D} for a {F}lat {P}late {B}enchmark with a {T}ime {V}arying {A}ngle of {A}ttack}, publisher = {American Institute of Aeronautics and Astronautics}, url = {https://resolver.caltech.edu/CaltechAUTHORS:20190717-102320576}, doi = {10.2514/6.2008-4191} }</t>
  </si>
  <si>
    <t>bres2008interaction</t>
  </si>
  <si>
    <t>@inproceedings{bres2008interaction, year = {2008}, author = {Br{\`e}s, Guillaume A. and Colonius, Tim and Fedorov, Alexander V.}, title = {{I}nteraction of {A}coustic {D}isturbances with {M}icro-{C}avities for {U}ltrasonic {A}bsorptive {C}oatings}, publisher = {American Institute of Aeronautics and Astronautics}, url = {https://resolver.caltech.edu/CaltechAUTHORS:20190718-165126161}, doi = {10.2514/6.2008-3903} }</t>
  </si>
  <si>
    <t>bres2008stability</t>
  </si>
  <si>
    <t>@inproceedings{bres2008stability, year = {2008}, author = {Br{\`e}s, Guillaume A. and Colonius, Tim and Fedorov, Alexander V.}, title = {{S}tability of {T}emporally {E}volving {S}upersonic {B}oundary {L}ayers over {M}icro-{C}avities for {U}ltrasonic {A}bsorptive {C}oatings}, publisher = {American Institute of Aeronautics and Astronautics}, url = {https://resolver.caltech.edu/CaltechAUTHORS:20190718-165126067}, doi = {10.2514/6.2008-4337} }</t>
  </si>
  <si>
    <t>tadmor2008temporal</t>
  </si>
  <si>
    <t>@inproceedings{tadmor2008temporal, year = {2008}, author = {Tadmor, Gilead and Bissex, Daniel and Noack, Bernd R. and Morzyński, Marek and Colonius, Tim and Taira, Kunihiko}, title = {{T}emporal-{H}armonic {S}pecific {P}{O}{D} {M}ode {E}xtraction}, publisher = {American Institute of Aeronautics and Astronautics}, url = {https://resolver.caltech.edu/CaltechAUTHORS:20190717-102320488}, doi = {10.2514/6.2008-4190} }</t>
  </si>
  <si>
    <t>johnsen2008damage</t>
  </si>
  <si>
    <t>@inproceedings{johnsen2008damage, year = {2008}, author = {Johnsen, Eric and Colonius, Tim}, title = {{D}amage potential of single‐bubble collapse in shockwave lithotripsy}, pages = {3368}, url = {https://resolver.caltech.edu/CaltechAUTHORS:20190717-102318220}, doi = {10.1121/1.2933980} }</t>
  </si>
  <si>
    <t>krimmel2008numerical</t>
  </si>
  <si>
    <t>@inproceedings{krimmel2008numerical, year = {2008}, author = {Krimmel, Jeffrey and Colonius, Tim}, title = {{N}umerical simulation of shock wave generation and focusing in shock wave lithotripsy}, pages = {3367}, url = {https://resolver.caltech.edu/CaltechAUTHORS:20190717-102317947}, doi = {10.1121/1.2933977} }</t>
  </si>
  <si>
    <t>schlinker2008decomposition</t>
  </si>
  <si>
    <t>@inproceedings{schlinker2008decomposition, year = {2008}, author = {Schlinker, R. H. and Simonich, J. C. and Reba, R. A. and Colonius, T. and Ladeinde, F.}, title = {{D}ecomposition of {H}igh {S}peed {J}et {N}oise: {S}ource {C}haracteristics and {P}ropagation {E}ffects}, publisher = {American Institute of Aeronautics and Astronautics}, url = {https://resolver.caltech.edu/CaltechAUTHORS:20190717-102320761}, doi = {10.2514/6.2008-2890} }</t>
  </si>
  <si>
    <t>colonius2008fast</t>
  </si>
  <si>
    <t>@article{colonius2008fast, year = {2008}, author = {Colonius, Tim and Taira, Kunihiko}, title = {{A} fast immersed boundary method using a nullspace approach and multi-domain far-field boundary conditions}, journal = {{C}omputer {M}ethods in {A}pplied {M}echanics and {E}ngineering}, publisher = {Elsevier}, volume = {197}, number = {25-28}, pages = {2131-2146}, url = {https://resolver.caltech.edu/CaltechAUTHORS:20100505-140942697}, doi = {10.1016/j.cma.2007.08.014} }</t>
  </si>
  <si>
    <t>colonius2008statistical</t>
  </si>
  <si>
    <t>@article{colonius2008statistical, year = {2008}, author = {Colonius, Tim and Hagmeijer, Rob and Ando, Keita and Brennen, Christopher E.}, title = {{S}tatistical equilibrium of bubble oscillations in dilute bubbly flows}, journal = {{P}hysics of {F}luids}, publisher = {American Institute of Physics}, volume = {20}, number = {4}, pages = {Art. No. 040902}, url = {https://resolver.caltech.edu/CaltechAUTHORS:COLpof08}, doi = {10.1063/1.2912517} }</t>
  </si>
  <si>
    <t>bres2008three</t>
  </si>
  <si>
    <t>@article{bres2008three, year = {2008}, author = {Br{\`e}s, Guillaume A. and Colonius, Tim}, title = {{T}hree-dimensional instabilities in compressible flow over open cavities}, journal = {{J}ournal of {F}luid {M}echanics}, publisher = {Cambridge University Press}, volume = {599}, pages = {309-339}, url = {https://resolver.caltech.edu/CaltechAUTHORS:BREjfm08}, doi = {10.1017/S0022112007009925} }</t>
  </si>
  <si>
    <t>joe2008closed</t>
  </si>
  <si>
    <t>@inproceedings{joe2008closed, year = {2008}, author = {Joe, Won Tae and Taira, Kunihiko and Colonius, Tim and MacMynowski, Douglas G. and Tadmor, Gilead}, title = {{C}losed-{L}oop {C}ontrol of {V}ortex {S}hedding on a {T}wo-{D}imensional {F}lat-{P}late {A}irfoil at a {L}ow {R}eynolds {N}umber}, publisher = {American Institute of Aeronautics and Astronautics}, url = {https://resolver.caltech.edu/CaltechAUTHORS:20190717-102318299}, doi = {10.2514/6.2008-634} }</t>
  </si>
  <si>
    <t>williams2008control</t>
  </si>
  <si>
    <t>@inproceedings{williams2008control, year = {2008}, author = {Williams, D. and Collins, J. and Jankhot, C. and Colonius, T. and Tadmor, Gilead}, title = {{C}ontrol of {F}low {S}tructure on a {S}emi-{C}ircular {P}lanform {W}ing}, publisher = {American Institute of Aeronautics and Astronautics}, url = {https://resolver.caltech.edu/CaltechAUTHORS:20190717-102320045}, doi = {10.2514/6.2008-597} }</t>
  </si>
  <si>
    <t>franck2008large</t>
  </si>
  <si>
    <t>@inproceedings{franck2008large, year = {2008}, author = {Franck, Jennifer A. and Colonius, Tim}, title = {{L}arge-{E}ddy {S}imulation of {S}eparation {C}ontrol for {C}ompressible {F}low {O}ver a {W}all-{M}ounted {H}ump}, publisher = {American Institute of Aeronautics and Astronautics}, pages = {Art. No. 2008-555}, url = {https://resolver.caltech.edu/CaltechAUTHORS:20190718-165125724}, doi = {10.2514/6.2008-555} }</t>
  </si>
  <si>
    <t>munson2008new</t>
  </si>
  <si>
    <t>@inproceedings{munson2008new, year = {2008}, author = {Munson, Matthew J. and Dickson, William B. and Colonius, Tim and Gharib, Morteza}, title = {{A} {N}ew {L}ow {R}eynolds {N}umber {F}acility for {A}ctive {F}low {C}ontrol {A}pplications}, publisher = {American Institute of Aeronautics and Astronautics}, url = {https://resolver.caltech.edu/CaltechAUTHORS:20190717-102321018}, doi = {10.2514/6.2008-694} }</t>
  </si>
  <si>
    <t>brunton2008unsteady</t>
  </si>
  <si>
    <t>@inproceedings{brunton2008unsteady, year = {2008}, author = {Brunton, Steven L. and Rowley, Clarence W. and Taira, Kunihiko and Colonius, Tim and Collins, Jesse and Williams, David R.}, title = {{U}nsteady {A}erodynamic {F}orces on {S}mall-{S}cale {W}ings: {E}xperiments, {S}imulations, and {M}odels}, publisher = {American Institute of Aeronautics and Astronautics}, url = {https://resolver.caltech.edu/CaltechAUTHORS:20190718-165125978}, doi = {10.2514/6.2008-520} }</t>
  </si>
  <si>
    <t>johnsen2008non</t>
  </si>
  <si>
    <t>@inproceedings{johnsen2008non, year = {2008}, author = {Johnsen, Eric and Colonius, Tim and Kreider, Wayne and Bailey, Michael R.}, title = {{N}on-spherical collapse of an air bubble subjected to a lithotripter pulse}, publisher = {American Society of Mechanical Engineers}, pages = {285-294}, url = {https://resolver.caltech.edu/CaltechAUTHORS:20100810-092143228}, doi = {10.1115/IMECE2007-43156} }</t>
  </si>
  <si>
    <t>bres2007numerical</t>
  </si>
  <si>
    <t>@phdthesis{bres2007numerical, year = {2007}, author = {Br{\'e}s, Guillaume}, title = {{N}umerical simulations of three-dimensional instabilities in cavity flows}, school = {California Institute of Technology}, url = {http://resolver.caltech.edu/CaltechETD:etd-04262007-095945} }</t>
  </si>
  <si>
    <t>preston2007reduced</t>
  </si>
  <si>
    <t>@article{preston2007reduced, year = {2007}, author = {Preston, A. T. and Colonius, T. and Brennen, C. E.}, title = {{A} reduced-order model of diffusive effects on the dynamics of bubbles}, journal = {{P}hysics of {F}luids}, publisher = {American Institute of Physics}, volume = {19}, number = {12}, pages = {Art. No. 123302}, url = {https://resolver.caltech.edu/CaltechAUTHORS:PREpof07}, doi = {10.1063/1.2825018} }</t>
  </si>
  <si>
    <t>freund2007cumulative</t>
  </si>
  <si>
    <t>@article{freund2007cumulative, year = {2007}, author = {Freund, Jonathan B. and Colonius, Tim and Evan, Andrew P.}, title = {{A} {C}umulative {S}hear {M}echanism for {T}issue {D}amage {I}nitiation in {S}hock-{W}ave {L}ithotripsy}, journal = {{U}ltrasound in {M}edicine and {B}iology}, publisher = {Elsevier}, volume = {33}, number = {9}, pages = {1495-1503}, url = {https://resolver.caltech.edu/CaltechAUTHORS:20190718-165125075}, doi = {10.1016/j.ultrasmedbio.2007.03.001} }</t>
  </si>
  <si>
    <t>taira2007immersed</t>
  </si>
  <si>
    <t>@article{taira2007immersed, year = {2007}, author = {Taira, Kunihiko and Colonius, Tim}, title = {{T}he {I}mmersed {B}oundary {M}ethod: {A} {P}rojection {A}pproach}, journal = {{J}ournal of {C}omputational {P}hysics}, publisher = {Elsevier}, volume = {225}, number = {2}, pages = {2118-2137}, url = {https://resolver.caltech.edu/CaltechAUTHORS:20190718-165128384}, doi = {10.1016/j.jcp.2007.03.005} }</t>
  </si>
  <si>
    <t>bres2007direct</t>
  </si>
  <si>
    <t>@inproceedings{bres2007direct, year = {2007}, author = {Br{\`e}s, Guillaume A. and Colonius, Tim}, title = {{D}irect {N}umerical {S}imulations of {T}hree-{D}imensional {C}avity {F}lows}, publisher = {American Institute of Aeronautics and Astronautics}, url = {https://resolver.caltech.edu/CaltechAUTHORS:20190718-165126239}, doi = {10.2514/6.2007-3405} }</t>
  </si>
  <si>
    <t>gudmundsson2007spatial</t>
  </si>
  <si>
    <t>@inproceedings{gudmundsson2007spatial, year = {2007}, author = {Gudmundsson, Kristjan and Colonius, Tim}, title = {{S}patial {S}tability {A}nalysis of {C}hevron {J}et {P}rofiles}, publisher = {American Institute of Aeronautics and Astronautics}, pages = {Fri Jan 14 2022 00:00:00 GMT-0800 (Pacific Standard Time)}, url = {https://resolver.caltech.edu/CaltechAUTHORS:20190214-081956579}, doi = {10.2514/6.2007-3599} }</t>
  </si>
  <si>
    <t>johnsen2007numerical</t>
  </si>
  <si>
    <t>@inproceedings{johnsen2007numerical, year = {2007}, author = {Johnsen, Eric and Colonius, Tim}, title = {{N}umerical study of the collapse of a bubble subjected to a lithotripter pulse}, publisher = {American Institute of Physics}, pages = {360-363}, url = {https://resolver.caltech.edu/CaltechAUTHORS:20100923-144204048}, doi = {10.1063/1.2723596} }</t>
  </si>
  <si>
    <t>williams2007control</t>
  </si>
  <si>
    <t>@inproceedings{williams2007control, year = {2007}, author = {Williams, D. and Doshi, S. and Collins, J. and Colonius, T.}, title = {{C}ontrol of the {S}panwise {D}istribution of {C}irculation on {N}{A}{C}{A} 0012 and {F}lat {P}late {W}ings}, publisher = {American Institute of Aeronautics and Astronautics}, url = {https://resolver.caltech.edu/CaltechAUTHORS:20190718-165126500}, doi = {10.2514/6.2007-1121} }</t>
  </si>
  <si>
    <t>ahuja2007low</t>
  </si>
  <si>
    <t>@inproceedings{ahuja2007low, year = {2007}, author = {Ahuja, Sunil and Rowley, Clarence W. and Kevrekidis, Ioannis G. and Wei, Mingjun and Colonius, Tim and Tadmor, Gilead}, title = {{L}ow-{D}imensional {M}odels for {C}ontrol of {L}eading-{E}dge {V}ortices: {E}quilibria and {L}inearized {M}odels}, publisher = {American Institute of Aeronautics and Astronautics}, url = {https://resolver.caltech.edu/CaltechAUTHORS:20190718-165125547}, doi = {10.2514/6.2007-709} }</t>
  </si>
  <si>
    <t>bres2007three</t>
  </si>
  <si>
    <t>@inproceedings{bres2007three, year = {2007}, author = {Br{\`e}s, Guillaume A. and Colonius, Tim}, title = {{T}hree-{D}imensional {L}inear {S}tability {A}nalysis of {C}avity {F}lows}, publisher = {American Institute of Aeronautics and Astronautics}, url = {https://resolver.caltech.edu/CaltechAUTHORS:20190718-165126320}, doi = {10.2514/6.2007-1126} }</t>
  </si>
  <si>
    <t>taira2007unsteadiness</t>
  </si>
  <si>
    <t>@inproceedings{taira2007unsteadiness, year = {2007}, author = {Taira, Kunihiko and Dickson, William B. and Colonius, Tim and Dickinson, Michael H. and Rowley, Clarence W.}, title = {{U}nsteadiness in {F}low over a {F}lat {P}late at {A}ngle-of-{A}ttack at {L}ow {R}eynolds {N}umbers}, publisher = {American Institute of Aeronautics and Astronautics}, url = {https://resolver.caltech.edu/CaltechAUTHORS:20190718-165127033}, doi = {10.2514/6.2007-710} }</t>
  </si>
  <si>
    <t>johnsen2006implementation</t>
  </si>
  <si>
    <t>@article{johnsen2006implementation, year = {2006}, author = {Johnsen, Eric and Colonius, Tim}, title = {{I}mplementation of {W}{E}{N}{O} {S}chemes in {C}ompressible {M}ulticomponent {F}low {P}roblems}, journal = {{J}ournal of {C}omputational {P}hysics}, publisher = {Elsevier}, volume = {219}, number = {2}, pages = {715-732}, url = {https://resolver.caltech.edu/CaltechAUTHORS:20190718-165128280}, doi = {10.1016/j.jcp.2006.04.018} }</t>
  </si>
  <si>
    <t>johnsen2006numerical</t>
  </si>
  <si>
    <t>@inproceedings{johnsen2006numerical, year = {2006}, author = {Johnsen, Eric and Colonius, Tim}, title = {{N}umerical {S}tudy of the {C}ollapse of a {B}ubble {S}ubjected to a {L}ithotripter {P}ulse}, booktitle = {{T}he {J}ournal of the {A}coustical {S}ociety of {A}merica}, pages = {3065-3065}, url = {https://resolver.caltech.edu/CaltechAUTHORS:20190718-165128473}, doi = {10.1121/1.4787344} }</t>
  </si>
  <si>
    <t>suzuki2006instability</t>
  </si>
  <si>
    <t>@article{suzuki2006instability, year = {2006}, author = {Suzuki, Takao and Colonius, Tim}, title = {{I}nstability waves in a subsonic round jet detected using a near-field phased microphone array}, journal = {{J}ournal of {F}luid {M}echanics}, publisher = {Cambridge University Press}, volume = {565}, pages = {197-226}, url = {https://resolver.caltech.edu/CaltechAUTHORS:SUZjfm06b}, doi = {10.1017/S0022112006001613} }</t>
  </si>
  <si>
    <t>johnsen2006compressible</t>
  </si>
  <si>
    <t>@inproceedings{johnsen2006compressible, year = {2006}, author = {Johnsen, Eric and Colonius, Tim}, title = {{C}ompressible {M}ulticomponent {F}low {C}alculations and {S}hock-{B}ubble {I}nteraction}, publisher = {Maritime Research Institute Netherlands}, url = {https://resolver.caltech.edu/CaltechAUTHORS:20190718-165125634} }</t>
  </si>
  <si>
    <t>gudmundsson2006linear</t>
  </si>
  <si>
    <t>@inproceedings{gudmundsson2006linear, year = {2006}, author = {Gudmundsson, Kristjan and Colonius, Tim}, title = {{L}inear {S}tability {A}nalysis of {C}hevron {J}et {P}rofiles}, publisher = {American Society of Mechanical Engineers}, pages = {497-504}, url = {https://resolver.caltech.edu/CaltechAUTHORS:20190214-074713989} }</t>
  </si>
  <si>
    <t>bailey2006progress</t>
  </si>
  <si>
    <t>@article{bailey2006progress, year = {2006}, author = {Bailey, Michael R. and McAteer, James A. and Pishchalnikov, Yuri A. and Hamilton, Mark F. and Colonius, Tim}, title = {{P}rogress in {L}ithotripsy {R}esearch}, journal = {{A}coustics {T}oday}, publisher = {Acoustical Society of America}, volume = {2}, number = {2}, pages = {18-29}, url = {https://resolver.caltech.edu/CaltechAUTHORS:20190718-165125363} }</t>
  </si>
  <si>
    <t>rowley2006linear</t>
  </si>
  <si>
    <t>@article{rowley2006linear, year = {2006}, author = {Rowley, Clarence W. and Williams, David R. and Colonius, Tim and Murray, Richard M. and MacMynowski, Douglas G.}, title = {{L}inear models for control of cavity flow oscillations}, journal = {{J}ournal of {F}luid {M}echanics}, publisher = {Cambridge University Press}, volume = {547}, pages = {317-330}, url = {https://resolver.caltech.edu/CaltechAUTHORS:ROWjfm06}, doi = {10.1017/S0022112005007299} }</t>
  </si>
  <si>
    <t>suzuki2006relation</t>
  </si>
  <si>
    <t>@inproceedings{suzuki2006relation, year = {2006}, author = {Suzuki, Takao and Colonius, Tim}, title = {{R}elation {B}etween {I}nstability {W}aves and {L}ow-{F}requency {J}et {N}oise {I}nvestigated with {P}hased-{M}icrophone {A}rrays}, publisher = {American Institute of Aeronautics and Astronautics}, url = {https://resolver.caltech.edu/CaltechAUTHORS:20190718-165127273}, doi = {10.2514/6.2006-622} }</t>
  </si>
  <si>
    <t>ran2005numerical</t>
  </si>
  <si>
    <t>@phdthesis{ran2005numerical, year = {2005}, author = {Ran, Hongyu}, title = {{N}umerical {S}tudy of the {D}ynamics and {S}ound {G}eneration of a {T}urbulent {V}ortex {R}ing}, school = {California Institute of Technology}, url = {http://resolver.caltech.edu/CaltechETD:etd-06082004-151101} }</t>
  </si>
  <si>
    <t>reba2005modeling</t>
  </si>
  <si>
    <t>@inproceedings{reba2005modeling, year = {2005}, author = {Reba, R. and Narayanan, S. and Colonius, T. and Suzuki, T.}, title = {{M}odeling {J}et {N}oise from {O}rganized {S}tructures {U}sing {N}ear-{F}ield {H}ydrodynamic {P}ressure}, publisher = {American Institute of Aeronautics and Astronautics}, url = {https://resolver.caltech.edu/CaltechAUTHORS:20190718-165127504}, doi = {10.2514/6.2005-3093} }</t>
  </si>
  <si>
    <t>preseton2004modeling</t>
  </si>
  <si>
    <t>@phdthesis{preseton2004modeling, year = {2004}, author = {Preston, Alastair}, title = {{M}odeling heat and mass transfer in bubbly cavitating flows and shock waves in cavitating nozzles}, school = {California Institute of Technology}, url = {http://resolver.caltech.edu/CaltechETD:etd-12182003-150738} }</t>
  </si>
  <si>
    <t>tangua2004computation</t>
  </si>
  <si>
    <t>@phdthesis{tangua2004computation, year = {2004}, author = {Tanguay, Michel}, title = {{C}omputation of bubbly cavitating flow in shock wave lithotripsy}, school = {California Institute of Technology}, url = {http://resolver.caltech.edu/CaltechETD:etd-05282004-130028} }</t>
  </si>
  <si>
    <t>suzuki2004vortex</t>
  </si>
  <si>
    <t>@article{suzuki2004vortex, year = {2004}, author = {Suzuki, Takao and Colonius, Tim and Pirozzoli, Sergio}, title = {{V}ortex shedding in a two-dimensional diffuser: theory and simulation of separation control by periodic mass injection}, journal = {{J}ournal of {F}luid {M}echanics}, publisher = {Cambridge University Press}, volume = {520}, pages = {187-213}, url = {https://resolver.caltech.edu/CaltechAUTHORS:SUZjfm04}, doi = {10.1017/S0022112004001405} }</t>
  </si>
  <si>
    <t>weinberg2004model</t>
  </si>
  <si>
    <t>@article{weinberg2004model, year = {2004}, author = {Weinberg, Kerstin and Colonius, Tim and Ortiz, Michael}, title = {{A} {M}odel for {K}idney {T}issue {D}amage under {H}igh {S}peed {L}oading}, journal = {{P}roceedings in {A}pplied {M}athematics and {M}echanics}, publisher = {Wiley}, volume = {4}, number = {1}, pages = {234-235}, url = {https://resolver.caltech.edu/CaltechAUTHORS:20190718-165126641}, doi = {10.1002/pamm.200410098} }</t>
  </si>
  <si>
    <t>colonius2004computational</t>
  </si>
  <si>
    <t>@article{colonius2004computational, year = {2004}, author = {Colonius, Tim and Lele, Sanjiva K.}, title = {{C}omputational aeroacoustics: progress on nonlinear problems of sound generation}, journal = {{P}rogress in {A}erospace {S}ciences}, publisher = {Elsevier}, volume = {40}, number = {6}, pages = {345-416}, url = {https://resolver.caltech.edu/CaltechAUTHORS:20190214-075725469}, doi = {10.1016/j.paerosci.2004.09.001} }</t>
  </si>
  <si>
    <t>theofilis2004three</t>
  </si>
  <si>
    <t>@inproceedings{theofilis2004three, year = {2004}, author = {Theofilis, V. and Colonius, T.}, title = {{T}hree-dimensional instabilities of compressible flow over open cavities: direct solution of the {B}i{G}lobal eigenvalue problem}, publisher = {American Institute of Aeronautics and Astronautics}, url = {https://resolver.caltech.edu/CaltechAUTHORS:20190718-165126795}, doi = {10.2514/6.2004-2544} }</t>
  </si>
  <si>
    <t>suzuki2004identification</t>
  </si>
  <si>
    <t>@inproceedings{suzuki2004identification, year = {2004}, author = {Suzuki, Takao and Colonius, Tim}, title = {{I}dentification of {J}et {I}nstability {W}aves and {D}esign of a {M}icrophone {A}rray}, publisher = {American Institute of Aeronautics and Astronautics}, url = {https://resolver.caltech.edu/CaltechAUTHORS:20190718-165127351}, doi = {10.2514/6.2004-2960} }</t>
  </si>
  <si>
    <t>ran2004numerical</t>
  </si>
  <si>
    <t>@inproceedings{ran2004numerical, year = {2004}, author = {Ran, Hongyu and Colonius, Tim}, title = {{N}umerical {S}imulation of {S}ound {R}adiated from a {T}urbulent {V}ortex {R}ing}, publisher = {American Institute of Aeronautics and Astronautics}, url = {https://resolver.caltech.edu/CaltechAUTHORS:20190718-165128101}, doi = {10.2514/6.2004-2918} }</t>
  </si>
  <si>
    <t>rowley2004model</t>
  </si>
  <si>
    <t>@article{rowley2004model, year = {2004}, author = {Rowley, Clarence W. and Colonius, Tim and Murray, Richard M.}, title = {{M}odel reduction for compressible flows using {P}{O}{D} and {G}alerkin projection}, journal = {{P}hysica {D}}, publisher = {Elsevier}, volume = {189}, number = {Sun Jan 02 2022 00:00:00 GMT-0800 (Pacific Standard Time)}, pages = {115-129}, url = {https://resolver.caltech.edu/CaltechAUTHORS:20190214-075224908}, doi = {10.1016/j.physd.2003.03.001} }</t>
  </si>
  <si>
    <t>suzuki2004closed</t>
  </si>
  <si>
    <t>@inproceedings{suzuki2004closed, year = {2004}, author = {Suzuki, Takao and Colonius, Tim and MacMartin, Douglas G.}, title = {{C}losed-{L}oop {C}ontrol of {V}ortex {S}hedding in a {S}eparated {D}iffuser {U}sing an {I}nverse {M}ethod}, publisher = {American Institute of Aeronautics and Astronautics}, url = {https://resolver.caltech.edu/CaltechAUTHORS:20190718-165127197}, doi = {10.2514/6.2004-577} }</t>
  </si>
  <si>
    <t>colonius2004modeling</t>
  </si>
  <si>
    <t>@article{colonius2004modeling, year = {2004}, author = {Colonius, Tim}, title = {{M}odeling {A}rtificial {B}oundary {C}onditions for {C}ompressible {F}low}, journal = {{A}nnual {R}eview of {F}luid {M}echanics}, publisher = {Annual Reviews, Inc.}, volume = {36}, pages = {315-345}, url = {https://resolver.caltech.edu/CaltechAUTHORS:COLarfm04}, doi = {10.1146/annurev.fluid.36.050802.121930} }</t>
  </si>
  <si>
    <t>tanguay2003modeling</t>
  </si>
  <si>
    <t>@inproceedings{tanguay2003modeling, year = {2003}, author = {Tanguay, Michel and Colonius, Tim}, title = {{P}rogress in {M}odeling and {S}imulation of {S}hock {W}ave {L}ithotripsy ({S}{W}{L})}, url = {https://resolver.caltech.edu/CaltechAUTHORS:20190718-165126954}, doi = {97267} }</t>
  </si>
  <si>
    <t>preseton2003reduced</t>
  </si>
  <si>
    <t>@inproceedings{preseton2003reduced, year = {2003}, author = {Preston, A. and Colonius, T. and Brennen, C. E.}, title = {{R}educed-{O}rder {M}odeling of {D}iffusive {E}ffects on the {D}ynamics of {B}ubbles}, url = {https://resolver.caltech.edu/CaltechAUTHORS:PREcav03} }</t>
  </si>
  <si>
    <t>bailey2003cavitation</t>
  </si>
  <si>
    <t>@inproceedings{bailey2003cavitation, year = {2003}, author = {Bailey, Michael R. and Crum, Lawrence A. and Sapozhnikov, Oleg A. and Evan, Andrew P. and McAteer, James A. and Colonius, Tim and Cleveland, Robin O.}, title = {{C}avitation in shock wave lithotripsy}, pages = {2417-2418}, url = {https://resolver.caltech.edu/CaltechAUTHORS:20190718-165125458}, doi = {10.1121/1.4778635} }</t>
  </si>
  <si>
    <t>bailey2003cavitation_b</t>
  </si>
  <si>
    <t>@inproceedings{bailey2003cavitation_b, year = {2003}, author = {Bailey, Michael R. and Cleveland, Robin O. and Colonius, Tim and Crum, Lawrence A. and Evan, Andrew P. and Lingeman, James E. and McAteer, James A. and Sapozhnikov, Oleg A. and Williams, James C., Jr.}, title = {{C}avitation in shock wave lithotripsy: the critical role of bubble activity in stone breakage and kidney trauma}, publisher = {IEEE}, pages = {724-727}, url = {https://resolver.caltech.edu/CaltechAUTHORS:20190214-131110058}, doi = {10.1109/ultsym.2003.1293503} }</t>
  </si>
  <si>
    <t>colonius2003cloud</t>
  </si>
  <si>
    <t>@inproceedings{colonius2003cloud, year = {2003}, author = {Colonius, Tim and Tanguay, Michel}, title = {{C}loud cavitation effects in shockwave lithotripsy}, pages = {2452-2452}, url = {https://resolver.caltech.edu/CaltechAUTHORS:20190718-165125806}, doi = {10.1121/1.4779511} }</t>
  </si>
  <si>
    <t>pishchalnikov2003dynamics</t>
  </si>
  <si>
    <t>@inproceedings{pishchalnikov2003dynamics, year = {2003}, author = {Pishchalnikov, Yuri A. and McAteer, James A. and Evan, Andrew P. and Sapozhnikov, Oleg A. and Cleveland, Robin O. and Colonius, Tim and Bailey, Michael R. and Crum, Lawrence A.}, title = {{D}ynamics of {C}oncerted {B}ubble {C}luster {C}ollapse in {S}hock {W}ave {L}ithotripsy}, pages = {2386}, url = {https://resolver.caltech.edu/CaltechAUTHORS:20190718-165128182}, doi = {10.1121/1.4777748} }</t>
  </si>
  <si>
    <t>pishchalnikov2003cavitation</t>
  </si>
  <si>
    <t>@article{pishchalnikov2003cavitation, year = {2003}, author = {Pishchalnikov, Yuriy A. and Sapozhnikov, Oleg A. and Bailey, Michael R. and Williams, James C., Jr. and Cleveland, Robin O. and Colonius, Tim and Crum, Lawrence A. and Evan, Andrew P. and McAteer, James A.}, title = {{C}avitation {B}ubble {C}luster {A}ctivity in the {B}reakage of {K}idney {S}tones by {L}ithotripter {S}hock {W}aves}, journal = {{J}ournal of {E}ndourology}, publisher = {Mary Ann Leibert}, volume = {17}, number = {7}, pages = {435-446}, url = {https://resolver.caltech.edu/CaltechAUTHORS:20170409-075315005}, doi = {10.1089/089277903769013568} }</t>
  </si>
  <si>
    <t>suzuki2003inverse</t>
  </si>
  <si>
    <t>@article{suzuki2003inverse, year = {2003}, author = {Suzuki, Takao and Colonius, Tim}, title = {{I}nverse-{I}maging {M}ethod for {D}etection of a {V}ortex in a {C}hannel}, journal = {{A}{I}{A}{A} {J}ournal}, publisher = {AIAA}, volume = {41}, number = {9}, pages = {1743-1751}, url = {https://resolver.caltech.edu/CaltechAUTHORS:20190718-165125193}, doi = {10.2514/2.7292} }</t>
  </si>
  <si>
    <t>theofilis2003algorithm</t>
  </si>
  <si>
    <t>@inproceedings{theofilis2003algorithm, year = {2003}, author = {Theofilis, V. and Colonius, T.}, title = {{A}n {A}lgorithm for the {R}ecovery of 2- and 3-{D} {B}i{G}lobal {I}nstabilities of {C}ompressible {F}low {O}ver 2-{D} {O}pen {C}avities}, publisher = {American Institute of Aeronautics and Astronautics}, url = {https://resolver.caltech.edu/CaltechAUTHORS:20190718-165126872}, doi = {10.2514/6.2003-4143} }</t>
  </si>
  <si>
    <t>suzuki2003inverse_b</t>
  </si>
  <si>
    <t>@inproceedings{suzuki2003inverse_b, year = {2003}, author = {Suzuki, Takao and Colonius, Tim and MacMartin, Douglas G.}, title = {{I}nverse {T}echnique for {V}ortex {I}maging and {I}ts {A}pplication to {F}eedback {F}low {C}ontrol}, publisher = {American Institute of Aeronautics and Astronautics}, url = {https://resolver.caltech.edu/CaltechAUTHORS:20190718-165127116}, doi = {10.2514/6.2003-4260} }</t>
  </si>
  <si>
    <t>reba2003study</t>
  </si>
  <si>
    <t>@inproceedings{reba2003study, year = {2003}, author = {Reba, R. and Narayanan, S. and Colonius, T. and Dunlop, M. J.}, title = {{A} {S}tudy of the {R}ole of {O}rganized {S}tructures in {J}et {N}oise {G}eneration}, publisher = {American Institute of Aeronautics and Astronautics}, url = {https://resolver.caltech.edu/CaltechAUTHORS:20190718-165128014}, doi = {10.2514/6.2003-3314} }</t>
  </si>
  <si>
    <t>suzuki2003large</t>
  </si>
  <si>
    <t>@inproceedings{suzuki2003large, year = {2003}, author = {Suzuki, Takao and Colonius, Tim}, title = {{L}arge-{S}cale {U}nsteadiness in a {T}wo-{D}imensional {D}iffuser: {N}umerical {S}tudy {T}oward {A}ctive {S}eparation {C}ontrol}, publisher = {American Institute of Aeronautics and Astronautics}, url = {https://resolver.caltech.edu/CaltechAUTHORS:20190718-165127428}, doi = {10.2514/6.2003-1138} }</t>
  </si>
  <si>
    <t>bertolotti2003noise</t>
  </si>
  <si>
    <t>@inproceedings{bertolotti2003noise, year = {2003}, author = {Bertolotti, Fabio P. and Colonius, Tim}, title = {{O}n the {N}oise {G}enerated by {S}hear-{L}ayer {I}nstabilities in {T}urbulent {J}ets}, publisher = {American Institute of Aeronautics and Astronautics}, url = {https://resolver.caltech.edu/CaltechAUTHORS:20190718-165125289}, doi = {10.2514/6.2003-1062} }</t>
  </si>
  <si>
    <t>colonius2002choice</t>
  </si>
  <si>
    <t>@inproceedings{colonius2002choice, year = {2002}, author = {Colonius, Tim and Rowley, Clancy W. and Freund, Jonathan B. and Murray, Richard M.}, title = {{O}n the choice of norm for modeling compressible flow dynamics at reduced-order using the {P}{O}{D}}, publisher = {IEEE}, pages = {3273-3278}, url = {https://resolver.caltech.edu/CaltechAUTHORS:20190214-123721078}, doi = {10.1109/CDC.2002.1184376} }</t>
  </si>
  <si>
    <t>colonius2002numerical</t>
  </si>
  <si>
    <t>@inproceedings{colonius2002numerical, year = {2002}, author = {Colonius, Tim and Tanguay, Michel}, title = {{N}umerical {S}imulation of {S}hock and {B}ubble {D}ynamics in {S}hockwave {L}ithotripsy}, url = {https://resolver.caltech.edu/CaltechAUTHORS:20190709-092059532}, doi = {10.1121/1.4779204} }</t>
  </si>
  <si>
    <t>colonius2002super</t>
  </si>
  <si>
    <t>@article{colonius2002super, year = {2002}, author = {Colonius, Tim and Ran, Hongyu}, title = {{A} {S}uper-{G}rid-{S}cale {M}odel for {S}imulating {C}ompressible {F}low on {U}nbounded {D}omains}, journal = {{J}ournal of {C}omputational {P}hysics}, publisher = {Elsevier}, volume = {182}, number = {1}, pages = {191-212}, url = {https://resolver.caltech.edu/CaltechAUTHORS:20190214-081643851}, doi = {10.1006/jcph.2002.7161} }</t>
  </si>
  <si>
    <t>eldredge2002dilating</t>
  </si>
  <si>
    <t>@article{eldredge2002dilating, year = {2002}, author = {Eldredge, Jeff D. and Colonius, Tim and Leonard, Anthony}, title = {{A} dilating vortex p@article method for compressible flow}, journal = {{J}ournal of {T}urbulence}, publisher = {IOP}, volume = {2002}, number = {3}, pages = {Art. No. 036}, url = {https://resolver.caltech.edu/CaltechAUTHORS:ELDjot02} }</t>
  </si>
  <si>
    <t>mohseni2002evaluation</t>
  </si>
  <si>
    <t>@article{mohseni2002evaluation, year = {2002}, author = {Mohseni, Kamran and Colonius, Tim and Freund, Jonathan B.}, title = {{A}n evaluation of linear instability waves as sources of sound in a supersonic turbulent jet}, journal = {{P}hysics of {F}luids}, publisher = {American Institute of Physics}, volume = {14}, number = {10}, pages = {3593-3600}, url = {https://resolver.caltech.edu/CaltechAUTHORS:20190709-092058511}, doi = {10.1063/1.1501545} }</t>
  </si>
  <si>
    <t>rowley2002model</t>
  </si>
  <si>
    <t>@inproceedings{rowley2002model, year = {2002}, author = {Rowley, Clarence W. and Williams, David R. and Colonius, Tim and Murray, Richard M. and MacMartin, Douglas G. and Fabris, Drazin}, title = {{M}odel-based control of cavity oscillations. {I}{I} - {S}ystem identification and analysis}, publisher = {American Institute of Aeronautics and Astronautics}, url = {https://resolver.caltech.edu/CaltechAUTHORS:20190709-092100972}, doi = {10.2514/6.2002-972} }</t>
  </si>
  <si>
    <t>colonius2002pod</t>
  </si>
  <si>
    <t>@inproceedings{colonius2002pod, year = {2002}, author = {Colonius, T. and Freund, J. B.}, title = {{P}{O}{D} {A}nalysis of {S}ound {G}eneration by a {T}urbulent {J}et}, publisher = {American Institute of Aeronautics and Astronautics}, url = {https://resolver.caltech.edu/CaltechAUTHORS:20190709-092059690}, doi = {10.2514/6.2002-72} }</t>
  </si>
  <si>
    <t>eldredge2002general</t>
  </si>
  <si>
    <t>@article{eldredge2002general, year = {2002}, author = {Eldredge, Jeff D. and Leonard, Anthony and Colonius, Tim}, title = {{A} {G}eneral {D}eterministic {T}reatment of {D}erivatives in {P}@article {M}ethods}, journal = {{J}ournal of {C}omputational {P}hysics}, publisher = {Elsevier}, volume = {180}, number = {2}, pages = {686-709}, url = {https://resolver.caltech.edu/CaltechAUTHORS:20190708-164305261}, doi = {10.1006/jcph.2002.7112} }</t>
  </si>
  <si>
    <t>preston2002reduced</t>
  </si>
  <si>
    <t>@inproceedings{preston2002reduced, year = {2002}, author = {Preston, A. and Colonius, T. and Brennen, C. E.}, title = {{A} {R}educed-{O}rder {M}odel of {H}eat {T}ransfer {E}ffects on the {D}ynamics of {B}ubbles}, url = {https://resolver.caltech.edu/CaltechAUTHORS:PREfedsm02} }</t>
  </si>
  <si>
    <t>eldredge2002vortex</t>
  </si>
  <si>
    <t>@article{eldredge2002vortex, year = {2002}, author = {Eldredge, Jeff D. and Colonius, Tim and Leonard, Anthony}, title = {{A} {V}ortex {P}@article {M}ethod for {T}wo-{D}imensional {C}ompressible {F}low}, journal = {{J}ournal of {C}omputational {P}hysics}, publisher = {Elsevier}, volume = {179}, number = {2}, pages = {371-399}, url = {https://resolver.caltech.edu/CaltechAUTHORS:20190708-164305134}, doi = {10.1006/jcph.2002.7060} }</t>
  </si>
  <si>
    <t>oh2002large</t>
  </si>
  <si>
    <t>@inproceedings{oh2002large, year = {2002}, author = {Oh, Keon-Je and Colonius, Tim}, title = {{L}arge {E}ddy {S}imulation of the {C}ompressible {F}low {O}ver an {O}pen {C}avity}, publisher = {American Society of Mechanical Engineers}, pages = {1173-1178}, url = {https://resolver.caltech.edu/CaltechAUTHORS:20190709-092102590}, doi = {10.1115/FEDSM2002-31352} }</t>
  </si>
  <si>
    <t>tanguay2002numerical</t>
  </si>
  <si>
    <t>@inproceedings{tanguay2002numerical, year = {2002}, author = {Tanguay, Michel and Colonius, Tim}, title = {{N}umerical {I}nvestigation of {B}ubble {C}loud {D}ynamics in {S}hock {W}ave {L}ithotripsy}, publisher = {American Society of Mechanical Engineers}, pages = {389-394}, url = {https://resolver.caltech.edu/CaltechAUTHORS:20190709-092100453}, doi = {10.1115/FEDSM2002-31010} }</t>
  </si>
  <si>
    <t>colonius2002reconstruction</t>
  </si>
  <si>
    <t>@incollection{colonius2002reconstruction, year = {2002}, author = {Colonius, T. and Freund, J. B.}, title = {{R}econstruction of large-scale structures and acoustic radiation from a turbulent {M} = 0.9 jet using proper orthogonal decomposition}, publisher = {International Center for Numerical Methods in Engineering (CIMNE)}, pages = {257-260} }</t>
  </si>
  <si>
    <t>pishchalnikov2002cavitation</t>
  </si>
  <si>
    <t>@inproceedings{pishchalnikov2002cavitation, year = {2002}, author = {Pishchalnikov, Yuriy A. and Sapozhnikov, Oleg A. and Williams, James C. and Evan, Andrew P. and McAteer, James A. and Cleveland, Robin O. and Colonius, Tim and Bailey, Michael R. and Crum, Lawrence A.}, title = {{C}avitation bubble cluster activity in the breakage of stones by shock wave lithotripsy}, url = {https://resolver.caltech.edu/CaltechAUTHORS:20190709-092102208}, doi = {10.1121/1.4778494} }</t>
  </si>
  <si>
    <t>pishchalnikof2002cvitation_b</t>
  </si>
  <si>
    <t>@article{pishchalnikof2002cvitation_b, year = {2002}, author = {Pishchalnikov, Yuriy A. and Sapozhnikov, Oleg A. and Bailey, Michael R. and Williams, James C. and Cleveland, Robin O. and Colonius, Tim and Crum, Lawrence A. and Evan, Andrew P. and McAteer, James A.}, title = {{C}avitation {D}amage to {K}idney {S}tones in {S}{W}{L} {I}nvolves the {A}ction of {B}ubble {C}lusters: {N}ew {O}bservations {U}sing {U}ltra-{H}igh {S}peed {I}maging in {V}itro}, journal = {{J}ournal of {U}rology {S}upplement}, publisher = {Elsevier}, volume = {167}, number = {4}, pages = {S261-S262}, url = {https://resolver.caltech.edu/CaltechAUTHORS:20190709-092102278} }</t>
  </si>
  <si>
    <t>rowley2002self</t>
  </si>
  <si>
    <t>@article{rowley2002self, year = {2002}, author = {Rowley, Clarence W. and Colonius, Tim and Basu, Amit J.}, title = {{O}n self-sustained oscillations in two-dimensional compressible flow over rectangular cavities}, journal = {{J}ournal of {F}luid {M}echanics}, publisher = {Cambridge University Press}, volume = {455}, pages = {315-346}, url = {https://resolver.caltech.edu/CaltechAUTHORS:ROWjfm02}, doi = {10.1017/S0022112001007534} }</t>
  </si>
  <si>
    <t>williams2002model</t>
  </si>
  <si>
    <t>@inproceedings{williams2002model, year = {2002}, author = {Williams, David R. and Rowley, Clarence W. and Colonius, Tim and Murray, Richard M. and MacMartin, Douglas G. and Fabris, Drazin and Albertson, Julie}, title = {{M}odel-based control of cavity oscillations. {I} - {E}xperiments}, publisher = {American Institute of Aeronautics and Astronautics}, url = {https://resolver.caltech.edu/CaltechAUTHORS:20190718-165126408}, doi = {10.2514/6.2002-971} }</t>
  </si>
  <si>
    <t>preston2002numerical</t>
  </si>
  <si>
    <t>@article{preston2002numerical, year = {2002}, author = {Preston, A. T. and Colonius, T. and Brennen, C. E.}, title = {{A} {N}umerical {I}nvestigation of {U}nsteady {B}ubbly {C}avitating {N}ozzle {F}lows}, journal = {{P}hysics of {F}luids}, publisher = {American Institute of Physics}, volume = {14}, number = {1}, pages = {300-311}, url = {https://resolver.caltech.edu/CaltechAUTHORS:PREpf02}, doi = {10.1063/1.1416497} }</t>
  </si>
  <si>
    <t>theofilis2002unifying</t>
  </si>
  <si>
    <t>@inproceedings{theofilis2002unifying, year = {2002}, author = {Theofilis, V. and Sherwin, S. J. and Colonius, T.}, title = {{A} unifying perspective of linear flow instabilities}, url = {https://resolver.caltech.edu/CaltechAUTHORS:20190718-165126719} }</t>
  </si>
  <si>
    <t>eldredge2001dilating</t>
  </si>
  <si>
    <t>@phdthesis{eldredge2001dilating, year = {2001}, author = {Eldredge, Jeff}, title = {{A} dilating vortex particle method for compressible flow with application to aeroacoustics}, school = {California Institute of Technology}, url = {http://resolver.caltech.edu/CaltechETD:etd-12282004-113953} }</t>
  </si>
  <si>
    <t>rowley2001modeling</t>
  </si>
  <si>
    <t>@phdthesis{rowley2001modeling, year = {2001}, author = {Rowley, Clarence}, title = {{M}odeling, simulation, and control of cavity flow oscillations}, school = {California Institute of Technology}, url = {http://resolver.caltech.edu/CaltechETD:etd-12032004-075012} }</t>
  </si>
  <si>
    <t>colonius2001global</t>
  </si>
  <si>
    <t>@inproceedings{colonius2001global, year = {2001}, author = {Colonius, T. and Rowley, C. W. and Theofilis, V.}, title = {{G}lobal {I}nstabilities and {R}educed-{O}rder {M}odels of {C}avity {F}low {O}scillations}, url = {https://resolver.caltech.edu/CaltechAUTHORS:20190726-104730024} }</t>
  </si>
  <si>
    <t>tanguay2001numerical</t>
  </si>
  <si>
    <t>@inproceedings{tanguay2001numerical, year = {2001}, author = {Tanguay, Michel and Colonius, Tim}, title = {{N}umerical {S}imulation of {B}ubbly {C}avitating {F}low in {S}hock {W}ave {L}ithotripsy}, url = {https://resolver.caltech.edu/CaltechAUTHORS:20190726-104729308} }</t>
  </si>
  <si>
    <t>preston2001toward</t>
  </si>
  <si>
    <t>@inproceedings{preston2001toward, year = {2001}, author = {Preston, Al and Colonius, Tim and Brennen, Christopher E.}, title = {{T}oward {E}fficient {C}omputation of {H}eat and {M}ass {T}ransfer {E}ffects in the {C}ontinuum {M}odel for {B}ubbly {C}avitating {F}lows}, url = {https://resolver.caltech.edu/CaltechAUTHORS:PREcav01} }</t>
  </si>
  <si>
    <t>eldredge2001vortex</t>
  </si>
  <si>
    <t>A Vortex Paarticle Method for Compressible Flows</t>
  </si>
  <si>
    <t>@inproceedings{eldredge2001vortex, year = {2001}, author = {Eldredge, Jeff and Colonius, Tim and Leonard, Anthony}, title = {{A} {V}ortex {P}aarticle {M}ethod for {C}ompressible {F}lows}, publisher = {American Institute of Aeronautics and Astronautics}, url = {https://resolver.caltech.edu/CaltechAUTHORS:20190726-104729692}, doi = {10.2514/6.2001-2641} }</t>
  </si>
  <si>
    <t>colonius2001computation</t>
  </si>
  <si>
    <t>@inproceedings{colonius2001computation, year = {2001}, author = {Colonius, Tim}, title = {{C}omputation of the {S}ources of {S}ound in {T}urbulent {F}low}, pages = {1}, url = {https://resolver.caltech.edu/CaltechAUTHORS:20190726-104728798}, doi = {10.1121/1.4744852} }</t>
  </si>
  <si>
    <t>rowley2001dynamical</t>
  </si>
  <si>
    <t>@inproceedings{rowley2001dynamical, year = {2001}, author = {Rowley, Clarence W. and Colonius, Tim and Murray, Richard M.}, title = {{D}ynamical models for control of cavity oscillations}, publisher = {American Institute of Aeronautics and Astronautics}, url = {https://resolver.caltech.edu/CaltechAUTHORS:20190726-104731145}, doi = {10.2514/6.2001-2126} }</t>
  </si>
  <si>
    <t>mohseni2001role</t>
  </si>
  <si>
    <t>@inproceedings{mohseni2001role, year = {2001}, author = {Mohseni, Kamran and Colonius, Tim and Freund, Jonathan B.}, title = {{O}n the {R}ole of {N}onlinearity in {M}ach {W}ave {R}adiation in a {M}ach = 1.92 {J}et}, publisher = {American Institute of Aeronautics and Astronautics}, url = {https://resolver.caltech.edu/CaltechAUTHORS:20190726-104731478}, doi = {10.2514/6.2001-377} }</t>
  </si>
  <si>
    <t>colonius2001overview</t>
  </si>
  <si>
    <t>@inproceedings{colonius2001overview, year = {2001}, author = {Colonius, Tim}, title = {{A}n overview of simulation, modeling, and active control of flow/acoustic resonance in open cavities}, publisher = {American Institute of Aeronautics and Astronautics}, url = {https://resolver.caltech.edu/CaltechAUTHORS:20190726-104730673}, doi = {10.2514/6.2001-76} }</t>
  </si>
  <si>
    <t>mohseni2001numerical</t>
  </si>
  <si>
    <t>@article{mohseni2001numerical, year = {2001}, author = {Mohseni, Kamran and Ran, Hongyu and Colonius, Tim}, title = {{N}umerical experiments on vortex ring formation}, journal = {{J}ournal of {F}luid {M}echanics}, publisher = {Cambridge University Press}, volume = {430}, pages = {267-282}, url = {https://resolver.caltech.edu/CaltechAUTHORS:MOHjfm01}, doi = {10.1017/S0022112000003025} }</t>
  </si>
  <si>
    <t>mohseni2000universailty</t>
  </si>
  <si>
    <t>@phdthesis{mohseni2000universailty, year = {2000}, author = {Mohseni, Kamra}, title = {{{A}:} {U}niversality in vortex formation; {{B}:} {E}valuation of {{M}}ach wave radiation in a supersonic jet}, school = {California Institute of Technology}, url = {http://resolver.caltech.edu/CaltechTHESIS:10082010-114955709} }</t>
  </si>
  <si>
    <t>colonius2000acoustic</t>
  </si>
  <si>
    <t>@article{colonius2000acoustic, year = {2000}, author = {Colonius, T. and d'Auria, F. and Brennen, C.E.}, title = {{A}coustic {S}aturation in {B}ubbly {C}avitating {F}low {A}djacent to an {O}scillating {W}all}, journal = {{P}hysics of {F}luids}, publisher = {American Institute of Physics}, volume = {12}, number = {11}, pages = {2752-2761}, url = {https://resolver.caltech.edu/CaltechAUTHORS:COLpf00}, doi = {10.1063/1.1313561} }</t>
  </si>
  <si>
    <t>preston2000numerical</t>
  </si>
  <si>
    <t>@inproceedings{preston2000numerical, year = {2000}, author = {Preston, Al and Colonius, Tim and Brennen, Christopher E.}, title = {{A} {N}umerical {I}nvestigation of {U}nsteady {B}ubbly {C}avitating {N}ozzle {F}lows}, url = {https://resolver.caltech.edu/CaltechAUTHORS:PREfedsm00} }</t>
  </si>
  <si>
    <t>rowley2000pod</t>
  </si>
  <si>
    <t>@inproceedings{rowley2000pod, year = {2000}, author = {Rowley, Clarence W. and Colonius, Tim and Murray, Richard M.}, title = {{P}{O}{D} {B}ased {M}odels of {S}elf-{S}ustained {O}scillations in the {F}low {P}ast an {O}pen {C}avity}, publisher = {American Institute of Aeronautics and Astronautics}, url = {https://resolver.caltech.edu/CaltechAUTHORS:20190726-104731320}, doi = {10.2514/6.2000-1969} }</t>
  </si>
  <si>
    <t>zhou2000quasi</t>
  </si>
  <si>
    <t>@article{zhou2000quasi, year = {2000}, author = {Zhou, Jie and Rusnak, Felicia and Colonius, Tim and Hathaway, Gary M.}, title = {{Q}uasi‐linear gradients for capillary liquid chromatography with mass and tandem mass spectrometry}, journal = {{R}apid {C}ommunications in {M}ass {S}pectrometry}, publisher = {Wiley}, volume = {14}, number = {6}, pages = {432-438}, url = {https://resolver.caltech.edu/CaltechAUTHORS:20190726-104729599}, doi = {10.1002/(SICI)1097-0231(20000331)14:6%3C432::AID-RCM886%3E3.0.CO;2-T} }</t>
  </si>
  <si>
    <t>colonius2000application</t>
  </si>
  <si>
    <t>@article{colonius2000application, year = {2000}, author = {Colonius, T. and Freund, J. B.}, title = {{A}pplication of {L}ighthill's {E}quation to a {M}ach 1.92 {T}urbulent {J}et}, journal = {{A}{I}{A}{A} {J}ournal}, publisher = {AIAA}, volume = {38}, number = {2}, pages = {368-370}, url = {https://resolver.caltech.edu/CaltechAUTHORS:20170408-150651603}, doi = {10.2514/2.966} }</t>
  </si>
  <si>
    <t>rowley2000discretely</t>
  </si>
  <si>
    <t>@article{rowley2000discretely, year = {2000}, author = {Rowley, Clarence W. and Colonius, Tim}, title = {{D}iscretely {N}onreflecting {B}oundary {C}onditions for {L}inear {H}yperbolic {S}ystems}, journal = {{J}ournal of {C}omputational {P}hysics}, publisher = {Elsevier}, volume = {157}, number = {2}, pages = {500-538}, url = {https://resolver.caltech.edu/CaltechAUTHORS:20190726-104729508}, doi = {10.1006/jcph.1999.6383} }</t>
  </si>
  <si>
    <t>mohseni2000numerical</t>
  </si>
  <si>
    <t>@article{mohseni2000numerical, year = {2000}, author = {Mohseni, Kamran and Colonius, Tim}, title = {{N}umerical {T}reatment of {P}olar {C}oordinate {S}ingularities}, journal = {{J}ournal of {C}omputational {P}hysics}, publisher = {Elsevier}, volume = {157}, number = {2}, pages = {787-795}, url = {https://resolver.caltech.edu/CaltechAUTHORS:20190726-104731562}, doi = {10.1006/jcph.1999.6382} }</t>
  </si>
  <si>
    <t>kedia1999transition</t>
  </si>
  <si>
    <t>@article{kedia1999transition, year = {1999}, author = {Kedia, R. and Hunt, M. L. and Colonius, T.}, title = {{T}ransition of {C}haotic {F}low in a {R}adially {H}eated {T}aylor-{C}ouette {S}ystem}, journal = {{J}ournal of {H}eat {T}ransfer}, publisher = {American Society of Mechanical Engineers}, volume = {121}, number = {3}, pages = {574-582}, url = {https://resolver.caltech.edu/CaltechAUTHORS:20190214-124414387}, doi = {10.1115/1.2826018} }</t>
  </si>
  <si>
    <t>colonius1999computation</t>
  </si>
  <si>
    <t>@inproceedings{colonius1999computation, year = {1999}, author = {Colonius, Tim and Basu, Amit J. and Rowley, Clarence W.}, title = {{C}omputation of {S}ound {G}eneration and {F}low/{A}coustic {I}nstabilities in the {F}low {P}ast an {O}pen {C}avity}, publisher = {American Society of Mechanical Engineers}, url = {https://resolver.caltech.edu/CaltechAUTHORS:20190726-104730500} }</t>
  </si>
  <si>
    <t>colonius1999numerical</t>
  </si>
  <si>
    <t>@inproceedings{colonius1999numerical, year = {1999}, author = {Colonius, Tim and Basu, Amit J. and Rowley, Clarence W.}, title = {{N}umerical investigation of the flow past a cavity}, publisher = {American Institute of Aeronautics and Astronautics}, url = {https://resolver.caltech.edu/CaltechAUTHORS:20190726-104730595}, doi = {10.2514/6.1999-1912} }</t>
  </si>
  <si>
    <t>colonius1999direct</t>
  </si>
  <si>
    <t>@inproceedings{colonius1999direct, year = {1999}, author = {Colonius, Tim}, title = {{D}irect numerical simulation of sound generation in turbulent shear flows}, pages = {1007-1007}, url = {https://resolver.caltech.edu/CaltechAUTHORS:20190726-104730754}, doi = {10.1121/1.425824} }</t>
  </si>
  <si>
    <t>brennen1999cloud</t>
  </si>
  <si>
    <t>@inproceedings{brennen1999cloud, year = {1999}, author = {Brennen, C. and Colonius, T. and Wang, Y.-C. and Preston, A.}, title = {{C}loud {C}avitation {P}henomena}, booktitle = {{T}he {N}ational {A}cademy of {S}ciences}, publisher = {National Academy Press}, pages = {239-253}, url = {https://resolver.caltech.edu/CaltechAUTHORS:BRE22snh99} }</t>
  </si>
  <si>
    <t>colonius1998computation</t>
  </si>
  <si>
    <t>@inproceedings{colonius1998computation, year = {1998}, author = {Colonius, Tim and Brennen, Christopher E. and d'Auria, Fabrizio}, title = {{C}omputation of {S}hock {W}aves in {C}avitating {F}lows}, publisher = {American Society of Mechanical Engineers}, pages = {Sun Jan 09 2022 00:00:00 GMT-0800 (Pacific Standard Time)}, url = {https://resolver.caltech.edu/CaltechAUTHORS:COLfed98} }</t>
  </si>
  <si>
    <t>rowley1998numerically</t>
  </si>
  <si>
    <t>@inproceedings{rowley1998numerically, year = {1998}, author = {Rowley, Clarence W. and Colonius, Tim}, title = {{N}umerically nonreflecting boundary conditions for multidimensional aeroacoustic computations}, publisher = {American Institute of Aeronautics and Astronautics}, url = {https://resolver.caltech.edu/CaltechAUTHORS:20190726-104731244}, doi = {10.2514/6.1998-2220} }</t>
  </si>
  <si>
    <t>kedia1998numerical</t>
  </si>
  <si>
    <t>@article{kedia1998numerical, year = {1998}, author = {Kedia, R. and Hunt, M. L. and Colonius, T.}, title = {{N}umerical {S}imulations of {H}eat {T}ransfer in {T}aylor-{C}ouette {F}low}, journal = {{J}ournal of {H}eat {T}ransfer}, publisher = {American Society of Mechanical Engineers}, volume = {120}, number = {1}, pages = {65-71}, url = {https://resolver.caltech.edu/CaltechAUTHORS:20190726-104729403}, doi = {10.1115/1.2830066} }</t>
  </si>
  <si>
    <t>brennen1998computing</t>
  </si>
  <si>
    <t>@inproceedings{brennen1998computing, year = {1998}, author = {Brennen, Christopher E. and Colonius, Tim and d'Auria, Fabrizio}, title = {{C}omputing {S}hock {W}aves in {C}loud {C}avitation}, url = {https://resolver.caltech.edu/CaltechAUTHORS:CEBcav98} }</t>
  </si>
  <si>
    <t>colonius1998evaulation</t>
  </si>
  <si>
    <t>@inproceedings{colonius1998evaulation, year = {1998}, author = {Colonius, T. and Mohseni, K. and Freund, J. B. and Lele, S. K. and Moin, P.}, title = {{E}valuation of {N}oise {R}adiation {M}echanisms in {T}urbulent {J}ets}, publisher = {Center for Turbulence Research}, pages = {159-167}, url = {https://resolver.caltech.edu/CaltechAUTHORS:20190726-104729942} }</t>
  </si>
  <si>
    <t>colonius1997numerically</t>
  </si>
  <si>
    <t>@article{colonius1997numerically, year = {1997}, author = {Colonius, Tim}, title = {{N}umerically {N}onreflecting {B}oundary and {I}nterface {C}onditions for {C}ompressible {F}low and {A}eroacoustic {C}omputations}, journal = {{A}{I}{A}{A} {J}ournal}, publisher = {AIAA}, volume = {35}, number = {7}, pages = {1126-1133}, url = {https://resolver.caltech.edu/CaltechAUTHORS:20190726-104729015}, doi = {10.2514/2.235} }</t>
  </si>
  <si>
    <t>colonius1997sound</t>
  </si>
  <si>
    <t>@article{colonius1997sound, year = {1997}, author = {Colonius, Tim and Lele, Sanjiva K. and Moin, Parviz}, title = {{S}ound generation in a mixing layer}, journal = {{J}ournal of {F}luid {M}echanics}, publisher = {Cambridge University Press}, volume = {330}, pages = {375-409}, url = {https://resolver.caltech.edu/CaltechAUTHORS:COLjfm97} }</t>
  </si>
  <si>
    <t>colonius1996numerically</t>
  </si>
  <si>
    <t>@inproceedings{colonius1996numerically, year = {1996}, author = {Colonius, Tim}, title = {{N}umerically nonreflecting boundary and interface conditions}, publisher = {American Institute of Aeronautics and Astronautics}, url = {https://resolver.caltech.edu/CaltechAUTHORS:20190726-104730993}, doi = {10.2514/6.1996-1661} }</t>
  </si>
  <si>
    <t>colonius1995aeroacoustics</t>
  </si>
  <si>
    <t>@article{colonius1995aeroacoustics, year = {1995}, author = {Colonius, Tim}, title = {{A}eroacoustics}, journal = {{A}erospace {A}merica}, publisher = {American Institute of Aeronautics and Astronautics}, volume = {33}, number = {12}, pages = {8}, url = {https://resolver.caltech.edu/CaltechAUTHORS:20190726-104731067} }</t>
  </si>
  <si>
    <t>colonius1995sound</t>
  </si>
  <si>
    <t>@inproceedings{colonius1995sound, year = {1995}, author = {Colonius, Tim and Lele, Sanjiva K. and Moin, Parviz}, title = {{T}he {S}ound {G}enerated by a {T}wo-{D}imensional {S}hear {L}ayer: {A} {C}omparison of {D}irect {C}omputations and {A}coustic {A}nalogies}, publisher = {Deutsche Gesellschaft f{\"u}r Luft- und Raumfahrt}, url = {https://resolver.caltech.edu/CaltechAUTHORS:20190726-104730109} }</t>
  </si>
  <si>
    <t>coloniuse1995sound_b</t>
  </si>
  <si>
    <t>@inproceedings{coloniuse1995sound_b, year = {1995}, author = {Colonius, Tim and Lele, Sanjiva K. and Moin, Parviz}, title = {{T}he {S}ound {G}enerated by a {T}wo-{D}imensional {S}hear {L}ayer: {T}he {F}ar {F}ield {D}irectivity from {C}omputations and {A}coustic {A}nalogies}, publisher = {ASME}, pages = {47-52}, url = {https://resolver.caltech.edu/CaltechAUTHORS:20190726-104730264} }</t>
  </si>
  <si>
    <t>colonius1994scattering</t>
  </si>
  <si>
    <t>@article{colonius1994scattering, year = {1994}, author = {Colonius, Tim and Lele, Sanjiva K. and Moin, Parviz}, title = {{T}he scattering of sound waves by a vortex: numerical simulations and analytical solutions}, journal = {{J}ournal of {F}luid {M}echanics}, publisher = {Cambridge University Press}, volume = {260}, pages = {271-298}, url = {https://resolver.caltech.edu/CaltechAUTHORS:20190726-104729111}, doi = {10.1017/S0022112094003514} }</t>
  </si>
  <si>
    <t>coloniuse1993direct</t>
  </si>
  <si>
    <t>@inproceedings{coloniuse1993direct, year = {1993}, author = {Colonius, Tim and Lele, Sanjiva K. and Moin, Parviz}, title = {{D}irect computation of the sound generated by two-dimensional shear layer}, publisher = {American Institute of Aeronautics and Astronautics}, url = {https://resolver.caltech.edu/CaltechAUTHORS:20190726-104730351}, doi = {10.2514/6.1993-4328} }</t>
  </si>
  <si>
    <t>colonius1993boundary</t>
  </si>
  <si>
    <t>@article{colonius1993boundary, year = {1993}, author = {Colonius, Tim and Lele, Sanjiva K. and Moin, Parviz}, title = {{B}oundary {C}onditions for {D}irect {C}omputation of {A}erodynamic {S}ound {G}eneration}, journal = {{A}{I}{A}{A} {J}ournal}, publisher = {AIAA}, volume = {31}, number = {9}, pages = {1574-1582}, url = {https://resolver.caltech.edu/CaltechAUTHORS:20190726-104728916}, doi = {10.2514/3.11817} }</t>
  </si>
  <si>
    <t>colonius1991free</t>
  </si>
  <si>
    <t>@article{colonius1991free, year = {1991}, author = {Colonius, Tim and Lele, Sanjiva K. and Moin, Parviz}, title = {{T}he free compressible viscous vortex}, journal = {{J}ournal of {F}luid {M}echanics}, publisher = {Cambridge University Press}, volume = {230}, pages = {45-73}, url = {https://resolver.caltech.edu/CaltechAUTHORS:20190726-104729209}, doi = {10.1017/S0022112091000708} }</t>
  </si>
  <si>
    <t>coloniuse1991scattering</t>
  </si>
  <si>
    <t>@inproceedings{coloniuse1991scattering, year = {1991}, author = {Colonius, Tim and Lele, Sanjiva K. and Moin, Parviz}, title = {{S}cattering of {S}ound {W}aves by a {C}ompressible {V}ortex}, publisher = {American Institute of Aeronautics and Astronautics}, url = {https://resolver.caltech.edu/CaltechAUTHORS:20190726-104730425}, doi = {10.2514/6.1991-494} }</t>
  </si>
  <si>
    <t>End year</t>
  </si>
  <si>
    <t>Lele</t>
  </si>
  <si>
    <t>Sanjiva</t>
  </si>
  <si>
    <t>Advisor</t>
  </si>
  <si>
    <t>Moin</t>
  </si>
  <si>
    <t>Parviz</t>
  </si>
  <si>
    <t>Bhattacharya</t>
  </si>
  <si>
    <t>Kaushik</t>
  </si>
  <si>
    <t>Co-Investigator</t>
  </si>
  <si>
    <t>Hultmark</t>
  </si>
  <si>
    <t>Mahesh</t>
  </si>
  <si>
    <t>Krishnan</t>
  </si>
  <si>
    <t>Williams</t>
  </si>
  <si>
    <t>David</t>
  </si>
  <si>
    <t>Bode</t>
  </si>
  <si>
    <t>Mathis</t>
  </si>
  <si>
    <t>Coauthor</t>
  </si>
  <si>
    <t>Bose</t>
  </si>
  <si>
    <t>Sanjeeb</t>
  </si>
  <si>
    <t>Darakananda</t>
  </si>
  <si>
    <t>Darwin</t>
  </si>
  <si>
    <t>Emory</t>
  </si>
  <si>
    <t>Ham</t>
  </si>
  <si>
    <t>Frank</t>
  </si>
  <si>
    <t>Hopcroft</t>
  </si>
  <si>
    <t>Matthew</t>
  </si>
  <si>
    <t>Le Rallic</t>
  </si>
  <si>
    <t>Maxime</t>
  </si>
  <si>
    <t>Luong</t>
  </si>
  <si>
    <t>Alice</t>
  </si>
  <si>
    <t>Mellema</t>
  </si>
  <si>
    <t>Pitsch</t>
  </si>
  <si>
    <t>Heniz</t>
  </si>
  <si>
    <t>Satcunanathan</t>
  </si>
  <si>
    <t>Sutharsan</t>
  </si>
  <si>
    <t>Shepherd</t>
  </si>
  <si>
    <t>Joeseph</t>
  </si>
  <si>
    <t>Stoller</t>
  </si>
  <si>
    <t>Marshall</t>
  </si>
  <si>
    <t>Veilleuz</t>
  </si>
  <si>
    <t>Wiener</t>
  </si>
  <si>
    <t>Scott</t>
  </si>
  <si>
    <t>Behnke-Parks</t>
  </si>
  <si>
    <t>William</t>
  </si>
  <si>
    <t>Deschamps</t>
  </si>
  <si>
    <t>CJ</t>
  </si>
  <si>
    <t>Hall</t>
  </si>
  <si>
    <t>Timothy</t>
  </si>
  <si>
    <t>Henann</t>
  </si>
  <si>
    <t>Jaunet</t>
  </si>
  <si>
    <t>Vincent</t>
  </si>
  <si>
    <t>Kenny</t>
  </si>
  <si>
    <t>Thomas</t>
  </si>
  <si>
    <t>Francisco</t>
  </si>
  <si>
    <t>Laser</t>
  </si>
  <si>
    <t>Hyeong</t>
  </si>
  <si>
    <t>Lundt</t>
  </si>
  <si>
    <t>Jonathan</t>
  </si>
  <si>
    <t>Pishchalnikov</t>
  </si>
  <si>
    <t>Sherrit</t>
  </si>
  <si>
    <t>Stewart</t>
  </si>
  <si>
    <t>Wilson</t>
  </si>
  <si>
    <t>Chad</t>
  </si>
  <si>
    <t>Adams</t>
  </si>
  <si>
    <t>Nikolaus</t>
  </si>
  <si>
    <t>Agarwal</t>
  </si>
  <si>
    <t>Anurag</t>
  </si>
  <si>
    <t>Biasiori-Poulanges</t>
  </si>
  <si>
    <t>Luc</t>
  </si>
  <si>
    <t>Brouzet</t>
  </si>
  <si>
    <t>Bugeat</t>
  </si>
  <si>
    <t>B</t>
  </si>
  <si>
    <t>El-Rabii</t>
  </si>
  <si>
    <t>Hazem</t>
  </si>
  <si>
    <t>Fox</t>
  </si>
  <si>
    <t>Rodney</t>
  </si>
  <si>
    <t>Haghiri</t>
  </si>
  <si>
    <t>A</t>
  </si>
  <si>
    <t>Harrison</t>
  </si>
  <si>
    <t>Yen</t>
  </si>
  <si>
    <t>Karban</t>
  </si>
  <si>
    <t>Ugur</t>
  </si>
  <si>
    <t>Lesshafft</t>
  </si>
  <si>
    <t>Lutz</t>
  </si>
  <si>
    <t>Martini</t>
  </si>
  <si>
    <t>Eduardo</t>
  </si>
  <si>
    <t>Nogueira</t>
  </si>
  <si>
    <t>Petronio</t>
  </si>
  <si>
    <t>Talei</t>
  </si>
  <si>
    <t>Mohsen</t>
  </si>
  <si>
    <t>Byron</t>
  </si>
  <si>
    <t>Young</t>
  </si>
  <si>
    <t>An</t>
  </si>
  <si>
    <t>Xuanhong</t>
  </si>
  <si>
    <t>Antonialli</t>
  </si>
  <si>
    <t>Luigi</t>
  </si>
  <si>
    <t>Cavalieri</t>
  </si>
  <si>
    <t>Christian</t>
  </si>
  <si>
    <t>Gharib</t>
  </si>
  <si>
    <t>Morteza</t>
  </si>
  <si>
    <t>Ghassemi</t>
  </si>
  <si>
    <t>Isfahani</t>
  </si>
  <si>
    <t>Huertas-Cerdeira</t>
  </si>
  <si>
    <t>Cecilia</t>
  </si>
  <si>
    <t>Jardin</t>
  </si>
  <si>
    <t>Thierry</t>
  </si>
  <si>
    <t>Jordan</t>
  </si>
  <si>
    <t>Peter</t>
  </si>
  <si>
    <t>Kenzo</t>
  </si>
  <si>
    <t>Sasaki</t>
  </si>
  <si>
    <t>Kleine</t>
  </si>
  <si>
    <t>Vitor</t>
  </si>
  <si>
    <t>Maia</t>
  </si>
  <si>
    <t>Igor</t>
  </si>
  <si>
    <t>Mancia</t>
  </si>
  <si>
    <t>Lauren</t>
  </si>
  <si>
    <t>Pullin</t>
  </si>
  <si>
    <t>Dale</t>
  </si>
  <si>
    <t>Samimy</t>
  </si>
  <si>
    <t>Mo</t>
  </si>
  <si>
    <t>Sukovich</t>
  </si>
  <si>
    <t>Webb</t>
  </si>
  <si>
    <t>Nathan</t>
  </si>
  <si>
    <t>Wincklemans</t>
  </si>
  <si>
    <t>Gregoire</t>
  </si>
  <si>
    <t>Xu</t>
  </si>
  <si>
    <t>Zhen</t>
  </si>
  <si>
    <t>Yang</t>
  </si>
  <si>
    <t>Jin</t>
  </si>
  <si>
    <t>Yeung</t>
  </si>
  <si>
    <t>Brandon</t>
  </si>
  <si>
    <t>Anthony</t>
  </si>
  <si>
    <t>Knutson</t>
  </si>
  <si>
    <t>Araya</t>
  </si>
  <si>
    <t>Asai</t>
  </si>
  <si>
    <t>Keisuke</t>
  </si>
  <si>
    <t>Bailey</t>
  </si>
  <si>
    <t>Bitter</t>
  </si>
  <si>
    <t>Neal</t>
  </si>
  <si>
    <t>Bradley</t>
  </si>
  <si>
    <t>Wheaton</t>
  </si>
  <si>
    <t>Candler</t>
  </si>
  <si>
    <t>Graham</t>
  </si>
  <si>
    <t>Charalampopoulos</t>
  </si>
  <si>
    <t>Alexis</t>
  </si>
  <si>
    <t>Christoph</t>
  </si>
  <si>
    <t>Brehm</t>
  </si>
  <si>
    <t>Dunsmire</t>
  </si>
  <si>
    <t>Barbrina</t>
  </si>
  <si>
    <t>Gee</t>
  </si>
  <si>
    <t>Kent</t>
  </si>
  <si>
    <t>Heath</t>
  </si>
  <si>
    <t>Johnson</t>
  </si>
  <si>
    <t>Kreider</t>
  </si>
  <si>
    <t>Wayne</t>
  </si>
  <si>
    <t>Kuznetsova</t>
  </si>
  <si>
    <t>Ekaterina</t>
  </si>
  <si>
    <t>Lakebrink</t>
  </si>
  <si>
    <t>Mathew</t>
  </si>
  <si>
    <t>Lingeman</t>
  </si>
  <si>
    <t>James</t>
  </si>
  <si>
    <t>Ziyue</t>
  </si>
  <si>
    <t>Lowe</t>
  </si>
  <si>
    <t>K Todd</t>
  </si>
  <si>
    <t>Maxwell</t>
  </si>
  <si>
    <t>Adam</t>
  </si>
  <si>
    <t>Morris</t>
  </si>
  <si>
    <t>Philip</t>
  </si>
  <si>
    <t>Nagata</t>
  </si>
  <si>
    <t>Takayuki</t>
  </si>
  <si>
    <t>Nichols</t>
  </si>
  <si>
    <t>Nishikori</t>
  </si>
  <si>
    <t>Hiroki</t>
  </si>
  <si>
    <t>Ozawa</t>
  </si>
  <si>
    <t>Yuta</t>
  </si>
  <si>
    <t>Ramesh</t>
  </si>
  <si>
    <t>Shivani</t>
  </si>
  <si>
    <t>Sapozhnikov</t>
  </si>
  <si>
    <t>Oleg</t>
  </si>
  <si>
    <t>Sapsis</t>
  </si>
  <si>
    <t>Themis</t>
  </si>
  <si>
    <t>Sorensen</t>
  </si>
  <si>
    <t>Theil</t>
  </si>
  <si>
    <t>Vincenzo</t>
  </si>
  <si>
    <t>Russo</t>
  </si>
  <si>
    <t>Wall</t>
  </si>
  <si>
    <t>Alan</t>
  </si>
  <si>
    <t>current</t>
  </si>
  <si>
    <t>Institution</t>
  </si>
  <si>
    <t>Abbott</t>
  </si>
  <si>
    <t>Stephen</t>
  </si>
  <si>
    <t>Co-Author</t>
  </si>
  <si>
    <t>Dimitrios</t>
  </si>
  <si>
    <t>K</t>
  </si>
  <si>
    <t>Bach</t>
  </si>
  <si>
    <t>Eviatar</t>
  </si>
  <si>
    <t>Bae</t>
  </si>
  <si>
    <t>H Jane</t>
  </si>
  <si>
    <t>Barbosa</t>
  </si>
  <si>
    <t>Mirelys Carcana</t>
  </si>
  <si>
    <t>Bodony</t>
  </si>
  <si>
    <t>Daniel J.</t>
  </si>
  <si>
    <t>Christophe</t>
  </si>
  <si>
    <t>Brès</t>
  </si>
  <si>
    <t>Guillaume A.</t>
  </si>
  <si>
    <t>Steven L</t>
  </si>
  <si>
    <t>Spencer H.</t>
  </si>
  <si>
    <t>Budiardja</t>
  </si>
  <si>
    <t>Reuben D.</t>
  </si>
  <si>
    <t>Buyukozturk</t>
  </si>
  <si>
    <t>Selda</t>
  </si>
  <si>
    <t xml:space="preserve">Caldwell Jr. </t>
  </si>
  <si>
    <t>André</t>
  </si>
  <si>
    <t>Cisneros-Garibay</t>
  </si>
  <si>
    <t>Esteban</t>
  </si>
  <si>
    <t>Desjardins</t>
  </si>
  <si>
    <t>Olivier</t>
  </si>
  <si>
    <t>Dunmire</t>
  </si>
  <si>
    <t>Barbara</t>
  </si>
  <si>
    <t>Ethan R</t>
  </si>
  <si>
    <t>Etienne</t>
  </si>
  <si>
    <t>Mémin</t>
  </si>
  <si>
    <t>Rodney O.</t>
  </si>
  <si>
    <t>Garcia-Villalba</t>
  </si>
  <si>
    <t>Manuel</t>
  </si>
  <si>
    <t>Kent L.</t>
  </si>
  <si>
    <t>Gnanaskandan</t>
  </si>
  <si>
    <t>Aswin</t>
  </si>
  <si>
    <t>Godbersen</t>
  </si>
  <si>
    <t>Philipp</t>
  </si>
  <si>
    <t>Gramiscelli Hasparyk</t>
  </si>
  <si>
    <t>Gupta</t>
  </si>
  <si>
    <t>Anish</t>
  </si>
  <si>
    <t>Hasparyk</t>
  </si>
  <si>
    <t>Hinton</t>
  </si>
  <si>
    <t>Edward</t>
  </si>
  <si>
    <t>H.</t>
  </si>
  <si>
    <t>Perry L</t>
  </si>
  <si>
    <t>Mostafa</t>
  </si>
  <si>
    <t>A.</t>
  </si>
  <si>
    <t>E.</t>
  </si>
  <si>
    <t>Matthew T.</t>
  </si>
  <si>
    <t>Le Berre</t>
  </si>
  <si>
    <t>Henry A.</t>
  </si>
  <si>
    <t>Lebedev</t>
  </si>
  <si>
    <t>Anton</t>
  </si>
  <si>
    <t>Chungil</t>
  </si>
  <si>
    <t>Leonard</t>
  </si>
  <si>
    <t>Z.</t>
  </si>
  <si>
    <t>K. Todd</t>
  </si>
  <si>
    <t>Lucas</t>
  </si>
  <si>
    <t>Dirk</t>
  </si>
  <si>
    <t>Igor A</t>
  </si>
  <si>
    <t>Mani</t>
  </si>
  <si>
    <t>Ali</t>
  </si>
  <si>
    <t>Marchisio</t>
  </si>
  <si>
    <t>Daniele</t>
  </si>
  <si>
    <t>Matar</t>
  </si>
  <si>
    <t>Omar K</t>
  </si>
  <si>
    <t>McKeon</t>
  </si>
  <si>
    <t>Beverley J.</t>
  </si>
  <si>
    <t>Philip J.</t>
  </si>
  <si>
    <t>Nakkanti</t>
  </si>
  <si>
    <t>Padovan</t>
  </si>
  <si>
    <t>Alberto</t>
  </si>
  <si>
    <t>Picano</t>
  </si>
  <si>
    <t>Francesco</t>
  </si>
  <si>
    <t>DI</t>
  </si>
  <si>
    <t>Radhakrishnan</t>
  </si>
  <si>
    <t>Anand</t>
  </si>
  <si>
    <t>S.</t>
  </si>
  <si>
    <t>Reumschüssel</t>
  </si>
  <si>
    <t>J. Moritz</t>
  </si>
  <si>
    <t>Mauro Jr.</t>
  </si>
  <si>
    <t>Clarence W.</t>
  </si>
  <si>
    <t>V.</t>
  </si>
  <si>
    <t>John E</t>
  </si>
  <si>
    <t>O. A.</t>
  </si>
  <si>
    <t>T. P.</t>
  </si>
  <si>
    <t>Martín</t>
  </si>
  <si>
    <t>Oliver T.</t>
  </si>
  <si>
    <t>Michael K</t>
  </si>
  <si>
    <t>M. D.</t>
  </si>
  <si>
    <t>Jean-Sebastien</t>
  </si>
  <si>
    <t>Stuart</t>
  </si>
  <si>
    <t>Andrew</t>
  </si>
  <si>
    <t>Thiel</t>
  </si>
  <si>
    <t>J.</t>
  </si>
  <si>
    <t>Tissot</t>
  </si>
  <si>
    <t>Gilles</t>
  </si>
  <si>
    <t>Luis P</t>
  </si>
  <si>
    <t>Vaca-Revelo</t>
  </si>
  <si>
    <t>Diego</t>
  </si>
  <si>
    <t>Vollmer</t>
  </si>
  <si>
    <t>Blaine</t>
  </si>
  <si>
    <t>Jakob G.R.</t>
  </si>
  <si>
    <t>Alan T.</t>
  </si>
  <si>
    <t>B. M.</t>
  </si>
  <si>
    <t>Wilfong</t>
  </si>
  <si>
    <t>Benjamin</t>
  </si>
  <si>
    <t>Haocheng</t>
  </si>
  <si>
    <t>Zaleski</t>
  </si>
  <si>
    <t>Stéphane</t>
  </si>
  <si>
    <t>Yanjun</t>
  </si>
  <si>
    <t>Zhou</t>
  </si>
  <si>
    <t>Di</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</si>
</sst>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m/d/yyyy"/>
    <numFmt numFmtId="165" formatCode="m/d/yy"/>
    <numFmt numFmtId="166" formatCode="mm/dd/yyyy"/>
    <numFmt numFmtId="167" formatCode="mmmm yyyy"/>
    <numFmt numFmtId="168" formatCode="&quot;$&quot;#,##0"/>
    <numFmt numFmtId="169" formatCode="d/mmm/yyyy"/>
    <numFmt numFmtId="170" formatCode="mmmm, yyyy"/>
    <numFmt numFmtId="171" formatCode="mmmm d, yyyy"/>
    <numFmt numFmtId="172" formatCode="yyyy-mm-dd"/>
    <numFmt numFmtId="173" formatCode="yyyy-mm"/>
    <numFmt numFmtId="174" formatCode="yyyy-m"/>
    <numFmt numFmtId="175" formatCode="m-d"/>
    <numFmt numFmtId="176" formatCode="M/d/yyyy"/>
  </numFmts>
  <fonts count="50">
    <font>
      <sz val="10.0"/>
      <color rgb="FF000000"/>
      <name val="Arial"/>
      <scheme val="minor"/>
    </font>
    <font>
      <b/>
      <color theme="1"/>
      <name val="Arial"/>
      <scheme val="minor"/>
    </font>
    <font>
      <b/>
      <color theme="1"/>
      <name val="Arial"/>
    </font>
    <font>
      <color theme="1"/>
      <name val="Arial"/>
      <scheme val="minor"/>
    </font>
    <font>
      <color theme="1"/>
      <name val="Arial"/>
    </font>
    <font>
      <b/>
      <strike/>
      <color theme="1"/>
      <name val="Arial"/>
    </font>
    <font>
      <strike/>
      <color theme="1"/>
      <name val="Arial"/>
    </font>
    <font>
      <strike/>
      <color theme="1"/>
      <name val="Arial"/>
      <scheme val="minor"/>
    </font>
    <font>
      <b/>
      <color rgb="FFFF0000"/>
      <name val="Arial"/>
      <scheme val="minor"/>
    </font>
    <font>
      <b/>
      <strike/>
      <color theme="1"/>
      <name val="Arial"/>
      <scheme val="minor"/>
    </font>
    <font>
      <b/>
      <color rgb="FFFF0000"/>
      <name val="Arial"/>
    </font>
    <font>
      <color rgb="FF000000"/>
      <name val="Calibri"/>
    </font>
    <font>
      <u/>
      <color rgb="FF0000FF"/>
    </font>
    <font>
      <color rgb="FF000000"/>
      <name val="Arial"/>
    </font>
    <font>
      <u/>
      <color rgb="FF0000FF"/>
    </font>
    <font>
      <u/>
      <color rgb="FF0000FF"/>
    </font>
    <font>
      <u/>
      <color rgb="FF0000FF"/>
    </font>
    <font>
      <sz val="11.0"/>
      <color theme="1"/>
      <name val="Calibri"/>
    </font>
    <font>
      <b/>
      <sz val="10.0"/>
      <color theme="1"/>
      <name val="Arial"/>
    </font>
    <font>
      <sz val="10.0"/>
      <color theme="1"/>
      <name val="Arial"/>
      <scheme val="minor"/>
    </font>
    <font>
      <sz val="11.0"/>
      <color theme="1"/>
      <name val="&quot;Calibri&quot;"/>
    </font>
    <font>
      <sz val="11.0"/>
      <color theme="1"/>
      <name val="Arial"/>
      <scheme val="minor"/>
    </font>
    <font>
      <sz val="12.0"/>
      <color rgb="FF000000"/>
      <name val="Calibri"/>
    </font>
    <font>
      <b/>
      <sz val="12.0"/>
      <color rgb="FF000000"/>
      <name val="Calibri"/>
    </font>
    <font>
      <sz val="12.0"/>
      <color theme="1"/>
      <name val="Calibri"/>
    </font>
    <font>
      <sz val="12.0"/>
      <color rgb="FF212121"/>
      <name val="Calibri"/>
    </font>
    <font>
      <b/>
      <color rgb="FF0000FF"/>
      <name val="Arial"/>
      <scheme val="minor"/>
    </font>
    <font>
      <sz val="10.0"/>
      <color theme="1"/>
      <name val="Arial"/>
    </font>
    <font>
      <sz val="11.0"/>
      <color rgb="FF000000"/>
      <name val="Calibri"/>
    </font>
    <font>
      <sz val="20.0"/>
      <color rgb="FF000000"/>
      <name val="Calibri"/>
    </font>
    <font>
      <sz val="10.0"/>
      <color rgb="FF1F1F1F"/>
      <name val="&quot;Google Sans&quot;"/>
    </font>
    <font>
      <sz val="10.0"/>
      <color rgb="FF1F1F1F"/>
      <name val="Arial"/>
    </font>
    <font>
      <u/>
      <sz val="10.0"/>
      <color rgb="FF0000FF"/>
      <name val="Arial"/>
    </font>
    <font>
      <sz val="10.0"/>
      <color rgb="FF000000"/>
      <name val="Arial"/>
    </font>
    <font>
      <u/>
      <color rgb="FF1155CC"/>
      <name val="Arial"/>
    </font>
    <font>
      <sz val="10.0"/>
      <color rgb="FF000000"/>
      <name val="&quot;Noto Sans&quot;"/>
    </font>
    <font>
      <u/>
      <sz val="10.0"/>
      <color rgb="FF0000FF"/>
      <name val="Arial"/>
    </font>
    <font>
      <u/>
      <sz val="10.0"/>
      <color rgb="FF0000FF"/>
      <name val="Arial"/>
    </font>
    <font>
      <sz val="10.0"/>
      <color rgb="FF333333"/>
      <name val="Arial"/>
      <scheme val="minor"/>
    </font>
    <font>
      <u/>
      <color rgb="FF1155CC"/>
      <name val="Arial"/>
    </font>
    <font>
      <u/>
      <color rgb="FF0000FF"/>
      <name val="Arial"/>
    </font>
    <font>
      <u/>
      <color rgb="FF0000FF"/>
      <name val="Arial"/>
    </font>
    <font>
      <color rgb="FF222222"/>
      <name val="Arial"/>
    </font>
    <font>
      <u/>
      <color rgb="FF1155CC"/>
      <name val="Arial"/>
    </font>
    <font>
      <u/>
      <color rgb="FF0000FF"/>
    </font>
    <font>
      <u/>
      <color rgb="FF1155CC"/>
      <name val="Arial"/>
    </font>
    <font>
      <sz val="11.0"/>
      <color rgb="FF1F1F1F"/>
      <name val="&quot;Google Sans&quot;"/>
    </font>
    <font>
      <color rgb="FFFF0000"/>
      <name val="Arial"/>
    </font>
    <font>
      <sz val="10.0"/>
      <color rgb="FFFF0000"/>
      <name val="Arial"/>
    </font>
    <font>
      <color rgb="FFFF0000"/>
      <name val="Arial"/>
      <scheme val="minor"/>
    </font>
  </fonts>
  <fills count="14">
    <fill>
      <patternFill patternType="none"/>
    </fill>
    <fill>
      <patternFill patternType="lightGray"/>
    </fill>
    <fill>
      <patternFill patternType="solid">
        <fgColor rgb="FFB7B7B7"/>
        <bgColor rgb="FFB7B7B7"/>
      </patternFill>
    </fill>
    <fill>
      <patternFill patternType="solid">
        <fgColor rgb="FFD9D9D9"/>
        <bgColor rgb="FFD9D9D9"/>
      </patternFill>
    </fill>
    <fill>
      <patternFill patternType="solid">
        <fgColor rgb="FFFFFFFF"/>
        <bgColor rgb="FFFFFFFF"/>
      </patternFill>
    </fill>
    <fill>
      <patternFill patternType="solid">
        <fgColor rgb="FFCCCCCC"/>
        <bgColor rgb="FFCCCCC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theme="0"/>
        <bgColor theme="0"/>
      </patternFill>
    </fill>
    <fill>
      <patternFill patternType="solid">
        <fgColor rgb="FFFFD966"/>
        <bgColor rgb="FFFFD966"/>
      </patternFill>
    </fill>
    <fill>
      <patternFill patternType="solid">
        <fgColor rgb="FFFF0000"/>
        <bgColor rgb="FFFF0000"/>
      </patternFill>
    </fill>
    <fill>
      <patternFill patternType="solid">
        <fgColor rgb="FFE2EFDA"/>
        <bgColor rgb="FFE2EFDA"/>
      </patternFill>
    </fill>
    <fill>
      <patternFill patternType="solid">
        <fgColor rgb="FFFFFF00"/>
        <bgColor rgb="FFFFFF00"/>
      </patternFill>
    </fill>
  </fills>
  <borders count="6">
    <border/>
    <border>
      <bottom style="thin">
        <color rgb="FF000000"/>
      </bottom>
    </border>
    <border>
      <left style="thin">
        <color rgb="FF000000"/>
      </left>
      <bottom style="thin">
        <color rgb="FF000000"/>
      </bottom>
    </border>
    <border>
      <left style="thin">
        <color rgb="FF000000"/>
      </left>
    </border>
    <border>
      <right style="thin">
        <color rgb="FF000000"/>
      </right>
    </border>
    <border>
      <left style="thin">
        <color rgb="FF000000"/>
      </left>
      <top style="thin">
        <color rgb="FF000000"/>
      </top>
    </border>
  </borders>
  <cellStyleXfs count="1">
    <xf borderId="0" fillId="0" fontId="0" numFmtId="0" applyAlignment="1" applyFont="1"/>
  </cellStyleXfs>
  <cellXfs count="279">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Alignment="1" applyBorder="1" applyFont="1">
      <alignment vertical="bottom"/>
    </xf>
    <xf borderId="1" fillId="0" fontId="2" numFmtId="0" xfId="0" applyAlignment="1" applyBorder="1" applyFont="1">
      <alignment vertical="bottom"/>
    </xf>
    <xf borderId="1" fillId="0" fontId="3" numFmtId="0" xfId="0" applyBorder="1" applyFont="1"/>
    <xf borderId="0" fillId="0" fontId="2" numFmtId="164" xfId="0" applyAlignment="1" applyFont="1" applyNumberFormat="1">
      <alignment readingOrder="0" vertical="bottom"/>
    </xf>
    <xf borderId="3" fillId="0" fontId="4" numFmtId="0" xfId="0" applyAlignment="1" applyBorder="1" applyFont="1">
      <alignment readingOrder="0" vertical="bottom"/>
    </xf>
    <xf borderId="0" fillId="0" fontId="4" numFmtId="0" xfId="0" applyAlignment="1" applyFont="1">
      <alignment readingOrder="0" vertical="bottom"/>
    </xf>
    <xf borderId="0" fillId="0" fontId="4" numFmtId="0" xfId="0" applyAlignment="1" applyFont="1">
      <alignment vertical="bottom"/>
    </xf>
    <xf borderId="0" fillId="0" fontId="2" numFmtId="165" xfId="0" applyAlignment="1" applyFont="1" applyNumberFormat="1">
      <alignment horizontal="right" readingOrder="0" vertical="bottom"/>
    </xf>
    <xf borderId="0" fillId="0" fontId="3" numFmtId="0" xfId="0" applyAlignment="1" applyFont="1">
      <alignment readingOrder="0"/>
    </xf>
    <xf borderId="0" fillId="2" fontId="5" numFmtId="165" xfId="0" applyAlignment="1" applyFill="1" applyFont="1" applyNumberFormat="1">
      <alignment readingOrder="0" vertical="bottom"/>
    </xf>
    <xf borderId="3" fillId="2" fontId="4" numFmtId="0" xfId="0" applyAlignment="1" applyBorder="1" applyFont="1">
      <alignment readingOrder="0" vertical="bottom"/>
    </xf>
    <xf borderId="0" fillId="2" fontId="4" numFmtId="0" xfId="0" applyAlignment="1" applyFont="1">
      <alignment readingOrder="0" vertical="bottom"/>
    </xf>
    <xf borderId="0" fillId="0" fontId="2" numFmtId="165" xfId="0" applyAlignment="1" applyFont="1" applyNumberFormat="1">
      <alignment readingOrder="0" vertical="bottom"/>
    </xf>
    <xf borderId="0" fillId="0" fontId="3" numFmtId="165" xfId="0" applyAlignment="1" applyFont="1" applyNumberFormat="1">
      <alignment readingOrder="0"/>
    </xf>
    <xf borderId="3" fillId="0" fontId="4" numFmtId="0" xfId="0" applyAlignment="1" applyBorder="1" applyFont="1">
      <alignment vertical="bottom"/>
    </xf>
    <xf borderId="3" fillId="0" fontId="2" numFmtId="0" xfId="0" applyAlignment="1" applyBorder="1" applyFont="1">
      <alignment vertical="bottom"/>
    </xf>
    <xf borderId="0" fillId="0" fontId="2" numFmtId="0" xfId="0" applyAlignment="1" applyFont="1">
      <alignment vertical="bottom"/>
    </xf>
    <xf borderId="0" fillId="0" fontId="2" numFmtId="164" xfId="0" applyAlignment="1" applyFont="1" applyNumberFormat="1">
      <alignment horizontal="right" vertical="bottom"/>
    </xf>
    <xf borderId="0" fillId="0" fontId="4" numFmtId="0" xfId="0" applyAlignment="1" applyFont="1">
      <alignment horizontal="center" vertical="bottom"/>
    </xf>
    <xf borderId="0" fillId="3" fontId="5" numFmtId="164" xfId="0" applyAlignment="1" applyFill="1" applyFont="1" applyNumberFormat="1">
      <alignment horizontal="right" vertical="bottom"/>
    </xf>
    <xf borderId="3" fillId="3" fontId="4" numFmtId="0" xfId="0" applyAlignment="1" applyBorder="1" applyFont="1">
      <alignment vertical="bottom"/>
    </xf>
    <xf borderId="0" fillId="3" fontId="4" numFmtId="0" xfId="0" applyAlignment="1" applyFont="1">
      <alignment vertical="bottom"/>
    </xf>
    <xf borderId="0" fillId="0" fontId="5" numFmtId="164" xfId="0" applyAlignment="1" applyFont="1" applyNumberFormat="1">
      <alignment horizontal="right" vertical="bottom"/>
    </xf>
    <xf borderId="3" fillId="0" fontId="6" numFmtId="0" xfId="0" applyAlignment="1" applyBorder="1" applyFont="1">
      <alignment readingOrder="0" vertical="bottom"/>
    </xf>
    <xf borderId="0" fillId="0" fontId="6" numFmtId="0" xfId="0" applyAlignment="1" applyFont="1">
      <alignment vertical="bottom"/>
    </xf>
    <xf borderId="3" fillId="0" fontId="4" numFmtId="0" xfId="0" applyAlignment="1" applyBorder="1" applyFont="1">
      <alignment horizontal="left" readingOrder="0" vertical="bottom"/>
    </xf>
    <xf borderId="3" fillId="0" fontId="6" numFmtId="0" xfId="0" applyAlignment="1" applyBorder="1" applyFont="1">
      <alignment vertical="bottom"/>
    </xf>
    <xf borderId="0" fillId="0" fontId="7" numFmtId="0" xfId="0" applyAlignment="1" applyFont="1">
      <alignment readingOrder="0"/>
    </xf>
    <xf borderId="0" fillId="0" fontId="6" numFmtId="0" xfId="0" applyAlignment="1" applyFont="1">
      <alignment readingOrder="0" vertical="bottom"/>
    </xf>
    <xf borderId="0" fillId="0" fontId="1" numFmtId="164" xfId="0" applyAlignment="1" applyFont="1" applyNumberFormat="1">
      <alignment readingOrder="0"/>
    </xf>
    <xf borderId="3" fillId="0" fontId="3" numFmtId="0" xfId="0" applyAlignment="1" applyBorder="1" applyFont="1">
      <alignment readingOrder="0"/>
    </xf>
    <xf borderId="0" fillId="0" fontId="8" numFmtId="164" xfId="0" applyAlignment="1" applyFont="1" applyNumberFormat="1">
      <alignment readingOrder="0"/>
    </xf>
    <xf borderId="0" fillId="3" fontId="5" numFmtId="164" xfId="0" applyAlignment="1" applyFont="1" applyNumberFormat="1">
      <alignment horizontal="right" readingOrder="0" vertical="bottom"/>
    </xf>
    <xf borderId="0" fillId="3" fontId="9" numFmtId="164" xfId="0" applyAlignment="1" applyFont="1" applyNumberFormat="1">
      <alignment readingOrder="0"/>
    </xf>
    <xf borderId="3" fillId="3" fontId="7" numFmtId="0" xfId="0" applyAlignment="1" applyBorder="1" applyFont="1">
      <alignment readingOrder="0"/>
    </xf>
    <xf borderId="0" fillId="3" fontId="7" numFmtId="0" xfId="0" applyAlignment="1" applyFont="1">
      <alignment readingOrder="0"/>
    </xf>
    <xf borderId="0" fillId="3" fontId="7" numFmtId="0" xfId="0" applyFont="1"/>
    <xf borderId="4" fillId="3" fontId="5" numFmtId="164" xfId="0" applyAlignment="1" applyBorder="1" applyFont="1" applyNumberFormat="1">
      <alignment horizontal="right" readingOrder="0" vertical="bottom"/>
    </xf>
    <xf borderId="0" fillId="0" fontId="8" numFmtId="0" xfId="0" applyAlignment="1" applyFont="1">
      <alignment readingOrder="0" shrinkToFit="0" wrapText="0"/>
    </xf>
    <xf borderId="3" fillId="0" fontId="3" numFmtId="0" xfId="0" applyBorder="1" applyFont="1"/>
    <xf borderId="0" fillId="3" fontId="5" numFmtId="0" xfId="0" applyAlignment="1" applyFont="1">
      <alignment readingOrder="0" vertical="bottom"/>
    </xf>
    <xf borderId="0" fillId="3" fontId="6" numFmtId="0" xfId="0" applyAlignment="1" applyFont="1">
      <alignment readingOrder="0" vertical="bottom"/>
    </xf>
    <xf borderId="0" fillId="3" fontId="4" numFmtId="0" xfId="0" applyAlignment="1" applyFont="1">
      <alignment readingOrder="0" vertical="bottom"/>
    </xf>
    <xf borderId="3" fillId="3" fontId="4" numFmtId="0" xfId="0" applyAlignment="1" applyBorder="1" applyFont="1">
      <alignment readingOrder="0" vertical="bottom"/>
    </xf>
    <xf borderId="3" fillId="0" fontId="7" numFmtId="0" xfId="0" applyAlignment="1" applyBorder="1" applyFont="1">
      <alignment readingOrder="0"/>
    </xf>
    <xf borderId="0" fillId="4" fontId="2" numFmtId="164" xfId="0" applyAlignment="1" applyFill="1" applyFont="1" applyNumberFormat="1">
      <alignment horizontal="right" vertical="bottom"/>
    </xf>
    <xf borderId="0" fillId="4" fontId="10" numFmtId="0" xfId="0" applyAlignment="1" applyFont="1">
      <alignment horizontal="right" readingOrder="0" vertical="bottom"/>
    </xf>
    <xf borderId="0" fillId="4" fontId="2" numFmtId="164" xfId="0" applyAlignment="1" applyFont="1" applyNumberFormat="1">
      <alignment horizontal="right" readingOrder="0" vertical="bottom"/>
    </xf>
    <xf borderId="0" fillId="4" fontId="5" numFmtId="164" xfId="0" applyAlignment="1" applyFont="1" applyNumberFormat="1">
      <alignment horizontal="right" readingOrder="0" vertical="bottom"/>
    </xf>
    <xf borderId="3" fillId="0" fontId="7" numFmtId="0" xfId="0" applyAlignment="1" applyBorder="1" applyFont="1">
      <alignment readingOrder="0"/>
    </xf>
    <xf borderId="0" fillId="0" fontId="7" numFmtId="0" xfId="0" applyFont="1"/>
    <xf borderId="0" fillId="4" fontId="10" numFmtId="164" xfId="0" applyAlignment="1" applyFont="1" applyNumberFormat="1">
      <alignment horizontal="right" readingOrder="0" vertical="bottom"/>
    </xf>
    <xf borderId="0" fillId="4" fontId="4" numFmtId="0" xfId="0" applyAlignment="1" applyFont="1">
      <alignment readingOrder="0" vertical="bottom"/>
    </xf>
    <xf borderId="0" fillId="0" fontId="1" numFmtId="166" xfId="0" applyAlignment="1" applyFont="1" applyNumberFormat="1">
      <alignment readingOrder="0"/>
    </xf>
    <xf borderId="0" fillId="5" fontId="5" numFmtId="164" xfId="0" applyAlignment="1" applyFill="1" applyFont="1" applyNumberFormat="1">
      <alignment readingOrder="0" vertical="bottom"/>
    </xf>
    <xf borderId="3" fillId="5" fontId="4" numFmtId="0" xfId="0" applyAlignment="1" applyBorder="1" applyFont="1">
      <alignment readingOrder="0" vertical="bottom"/>
    </xf>
    <xf borderId="0" fillId="5" fontId="3" numFmtId="0" xfId="0" applyAlignment="1" applyFont="1">
      <alignment readingOrder="0"/>
    </xf>
    <xf borderId="0" fillId="0" fontId="2" numFmtId="166" xfId="0" applyAlignment="1" applyFont="1" applyNumberFormat="1">
      <alignment readingOrder="0" vertical="bottom"/>
    </xf>
    <xf borderId="0" fillId="2" fontId="5" numFmtId="164" xfId="0" applyAlignment="1" applyFont="1" applyNumberFormat="1">
      <alignment readingOrder="0" vertical="bottom"/>
    </xf>
    <xf borderId="0" fillId="0" fontId="1" numFmtId="0" xfId="0" applyAlignment="1" applyFont="1">
      <alignment readingOrder="0"/>
    </xf>
    <xf borderId="0" fillId="0" fontId="1" numFmtId="0" xfId="0" applyFont="1"/>
    <xf borderId="0" fillId="6" fontId="3" numFmtId="0" xfId="0" applyAlignment="1" applyFill="1" applyFont="1">
      <alignment readingOrder="0"/>
    </xf>
    <xf borderId="0" fillId="6" fontId="3" numFmtId="0" xfId="0" applyFont="1"/>
    <xf borderId="0" fillId="7" fontId="3" numFmtId="0" xfId="0" applyAlignment="1" applyFill="1" applyFont="1">
      <alignment readingOrder="0"/>
    </xf>
    <xf borderId="0" fillId="7" fontId="3" numFmtId="167" xfId="0" applyAlignment="1" applyFont="1" applyNumberFormat="1">
      <alignment readingOrder="0"/>
    </xf>
    <xf borderId="0" fillId="7" fontId="3" numFmtId="0" xfId="0" applyFont="1"/>
    <xf borderId="0" fillId="7" fontId="4" numFmtId="0" xfId="0" applyAlignment="1" applyFont="1">
      <alignment readingOrder="0" vertical="bottom"/>
    </xf>
    <xf borderId="0" fillId="7" fontId="3" numFmtId="0" xfId="0" applyAlignment="1" applyFont="1">
      <alignment readingOrder="0" shrinkToFit="0" wrapText="0"/>
    </xf>
    <xf borderId="0" fillId="7" fontId="4" numFmtId="0" xfId="0" applyAlignment="1" applyFont="1">
      <alignment vertical="bottom"/>
    </xf>
    <xf borderId="0" fillId="7" fontId="3" numFmtId="0" xfId="0" applyAlignment="1" applyFont="1">
      <alignment readingOrder="0"/>
    </xf>
    <xf borderId="0" fillId="7" fontId="11" numFmtId="0" xfId="0" applyAlignment="1" applyFont="1">
      <alignment readingOrder="0" shrinkToFit="0" vertical="top" wrapText="0"/>
    </xf>
    <xf borderId="0" fillId="8" fontId="4" numFmtId="0" xfId="0" applyAlignment="1" applyFill="1" applyFont="1">
      <alignment readingOrder="0" vertical="bottom"/>
    </xf>
    <xf borderId="0" fillId="8" fontId="3" numFmtId="167" xfId="0" applyAlignment="1" applyFont="1" applyNumberFormat="1">
      <alignment readingOrder="0"/>
    </xf>
    <xf borderId="0" fillId="8" fontId="3" numFmtId="0" xfId="0" applyAlignment="1" applyFont="1">
      <alignment readingOrder="0"/>
    </xf>
    <xf borderId="0" fillId="8" fontId="3" numFmtId="0" xfId="0" applyFont="1"/>
    <xf borderId="0" fillId="8" fontId="3" numFmtId="0" xfId="0" applyAlignment="1" applyFont="1">
      <alignment readingOrder="0"/>
    </xf>
    <xf borderId="0" fillId="4" fontId="3" numFmtId="167" xfId="0" applyAlignment="1" applyFont="1" applyNumberFormat="1">
      <alignment readingOrder="0"/>
    </xf>
    <xf borderId="0" fillId="4" fontId="3" numFmtId="0" xfId="0" applyAlignment="1" applyFont="1">
      <alignment readingOrder="0"/>
    </xf>
    <xf borderId="0" fillId="9" fontId="3" numFmtId="0" xfId="0" applyAlignment="1" applyFill="1" applyFont="1">
      <alignment readingOrder="0"/>
    </xf>
    <xf borderId="0" fillId="9" fontId="3" numFmtId="167" xfId="0" applyAlignment="1" applyFont="1" applyNumberFormat="1">
      <alignment readingOrder="0"/>
    </xf>
    <xf borderId="0" fillId="9" fontId="4" numFmtId="0" xfId="0" applyAlignment="1" applyFont="1">
      <alignment readingOrder="0" vertical="bottom"/>
    </xf>
    <xf borderId="0" fillId="0" fontId="4" numFmtId="167" xfId="0" applyAlignment="1" applyFont="1" applyNumberFormat="1">
      <alignment horizontal="right" readingOrder="0" vertical="bottom"/>
    </xf>
    <xf borderId="0" fillId="0" fontId="4" numFmtId="0" xfId="0" applyAlignment="1" applyFont="1">
      <alignment vertical="bottom"/>
    </xf>
    <xf borderId="0" fillId="0" fontId="4" numFmtId="0" xfId="0" applyAlignment="1" applyFont="1">
      <alignment horizontal="right" vertical="bottom"/>
    </xf>
    <xf borderId="0" fillId="0" fontId="3" numFmtId="0" xfId="0" applyAlignment="1" applyFont="1">
      <alignment readingOrder="0" shrinkToFit="0" vertical="top" wrapText="1"/>
    </xf>
    <xf borderId="0" fillId="0" fontId="3" numFmtId="0" xfId="0" applyAlignment="1" applyFont="1">
      <alignment shrinkToFit="0" vertical="top" wrapText="1"/>
    </xf>
    <xf borderId="0" fillId="0" fontId="12" numFmtId="0" xfId="0" applyAlignment="1" applyFont="1">
      <alignment readingOrder="0" shrinkToFit="0" vertical="top" wrapText="1"/>
    </xf>
    <xf borderId="0" fillId="0" fontId="3" numFmtId="167" xfId="0" applyAlignment="1" applyFont="1" applyNumberFormat="1">
      <alignment readingOrder="0" shrinkToFit="0" vertical="top" wrapText="1"/>
    </xf>
    <xf borderId="0" fillId="0" fontId="13" numFmtId="0" xfId="0" applyAlignment="1" applyFont="1">
      <alignment horizontal="left" readingOrder="0" shrinkToFit="0" vertical="top" wrapText="1"/>
    </xf>
    <xf borderId="0" fillId="4" fontId="13" numFmtId="0" xfId="0" applyAlignment="1" applyFont="1">
      <alignment horizontal="left" readingOrder="0"/>
    </xf>
    <xf borderId="0" fillId="0" fontId="14" numFmtId="0" xfId="0" applyAlignment="1" applyFont="1">
      <alignment readingOrder="0" shrinkToFit="0" vertical="top" wrapText="1"/>
    </xf>
    <xf borderId="0" fillId="0" fontId="15" numFmtId="0" xfId="0" applyAlignment="1" applyFont="1">
      <alignment readingOrder="0"/>
    </xf>
    <xf borderId="0" fillId="0" fontId="16" numFmtId="0" xfId="0" applyAlignment="1" applyFont="1">
      <alignment readingOrder="0"/>
    </xf>
    <xf borderId="0" fillId="0" fontId="3" numFmtId="0" xfId="0" applyAlignment="1" applyFont="1">
      <alignment readingOrder="0" vertical="top"/>
    </xf>
    <xf borderId="0" fillId="0" fontId="3" numFmtId="0" xfId="0" applyAlignment="1" applyFont="1">
      <alignment vertical="top"/>
    </xf>
    <xf borderId="0" fillId="0" fontId="1" numFmtId="0" xfId="0" applyAlignment="1" applyFont="1">
      <alignment readingOrder="0" shrinkToFit="0" vertical="top" wrapText="1"/>
    </xf>
    <xf borderId="0" fillId="0" fontId="17" numFmtId="0" xfId="0" applyAlignment="1" applyFont="1">
      <alignment readingOrder="0" vertical="top"/>
    </xf>
    <xf borderId="0" fillId="0" fontId="18" numFmtId="0" xfId="0" applyAlignment="1" applyFont="1">
      <alignment readingOrder="0" shrinkToFit="0" vertical="top" wrapText="1"/>
    </xf>
    <xf borderId="0" fillId="0" fontId="19" numFmtId="0" xfId="0" applyAlignment="1" applyFont="1">
      <alignment readingOrder="0" shrinkToFit="0" wrapText="1"/>
    </xf>
    <xf borderId="0" fillId="0" fontId="3" numFmtId="0" xfId="0" applyAlignment="1" applyFont="1">
      <alignment horizontal="center" readingOrder="0" shrinkToFit="0" vertical="center" wrapText="1"/>
    </xf>
    <xf borderId="0" fillId="0" fontId="20" numFmtId="0" xfId="0" applyAlignment="1" applyFont="1">
      <alignment readingOrder="0" vertical="top"/>
    </xf>
    <xf borderId="0" fillId="0" fontId="3" numFmtId="0" xfId="0" applyAlignment="1" applyFont="1">
      <alignment readingOrder="0" shrinkToFit="0" wrapText="0"/>
    </xf>
    <xf borderId="0" fillId="0" fontId="21" numFmtId="0" xfId="0" applyAlignment="1" applyFont="1">
      <alignment readingOrder="0" shrinkToFit="0" vertical="top" wrapText="1"/>
    </xf>
    <xf borderId="0" fillId="0" fontId="0" numFmtId="0" xfId="0" applyAlignment="1" applyFont="1">
      <alignment readingOrder="0"/>
    </xf>
    <xf borderId="0" fillId="0" fontId="0" numFmtId="0" xfId="0" applyAlignment="1" applyFont="1">
      <alignment readingOrder="0" shrinkToFit="0" vertical="top" wrapText="1"/>
    </xf>
    <xf borderId="0" fillId="3" fontId="1" numFmtId="0" xfId="0" applyAlignment="1" applyFont="1">
      <alignment readingOrder="0"/>
    </xf>
    <xf borderId="0" fillId="0" fontId="3" numFmtId="0" xfId="0" applyAlignment="1" applyFont="1">
      <alignment horizontal="left" readingOrder="0" vertical="top"/>
    </xf>
    <xf borderId="0" fillId="0" fontId="3" numFmtId="0" xfId="0" applyAlignment="1" applyFont="1">
      <alignment horizontal="left" readingOrder="0" shrinkToFit="0" vertical="top" wrapText="1"/>
    </xf>
    <xf borderId="0" fillId="4" fontId="22" numFmtId="0" xfId="0" applyAlignment="1" applyFont="1">
      <alignment readingOrder="0"/>
    </xf>
    <xf borderId="0" fillId="0" fontId="23" numFmtId="0" xfId="0" applyAlignment="1" applyFont="1">
      <alignment readingOrder="0" shrinkToFit="0" vertical="top" wrapText="0"/>
    </xf>
    <xf borderId="0" fillId="0" fontId="23" numFmtId="0" xfId="0" applyAlignment="1" applyFont="1">
      <alignment shrinkToFit="0" vertical="top" wrapText="0"/>
    </xf>
    <xf borderId="0" fillId="0" fontId="24" numFmtId="0" xfId="0" applyFont="1"/>
    <xf borderId="0" fillId="0" fontId="22" numFmtId="0" xfId="0" applyAlignment="1" applyFont="1">
      <alignment readingOrder="0" shrinkToFit="0" vertical="top" wrapText="0"/>
    </xf>
    <xf borderId="0" fillId="0" fontId="22" numFmtId="0" xfId="0" applyAlignment="1" applyFont="1">
      <alignment shrinkToFit="0" vertical="top" wrapText="0"/>
    </xf>
    <xf borderId="0" fillId="10" fontId="22" numFmtId="0" xfId="0" applyAlignment="1" applyFill="1" applyFont="1">
      <alignment readingOrder="0" shrinkToFit="0" vertical="top" wrapText="0"/>
    </xf>
    <xf borderId="0" fillId="11" fontId="24" numFmtId="0" xfId="0" applyFill="1" applyFont="1"/>
    <xf borderId="0" fillId="0" fontId="24" numFmtId="0" xfId="0" applyAlignment="1" applyFont="1">
      <alignment readingOrder="0"/>
    </xf>
    <xf borderId="0" fillId="10" fontId="24" numFmtId="0" xfId="0" applyFont="1"/>
    <xf borderId="0" fillId="11" fontId="22" numFmtId="0" xfId="0" applyAlignment="1" applyFont="1">
      <alignment readingOrder="0" shrinkToFit="0" vertical="top" wrapText="0"/>
    </xf>
    <xf borderId="0" fillId="12" fontId="22" numFmtId="0" xfId="0" applyAlignment="1" applyFill="1" applyFont="1">
      <alignment readingOrder="0" shrinkToFit="0" vertical="top" wrapText="0"/>
    </xf>
    <xf borderId="0" fillId="12" fontId="25" numFmtId="0" xfId="0" applyAlignment="1" applyFont="1">
      <alignment readingOrder="0" vertical="top"/>
    </xf>
    <xf borderId="0" fillId="0" fontId="22" numFmtId="0" xfId="0" applyAlignment="1" applyFont="1">
      <alignment readingOrder="0" vertical="bottom"/>
    </xf>
    <xf borderId="0" fillId="10" fontId="25" numFmtId="0" xfId="0" applyAlignment="1" applyFont="1">
      <alignment readingOrder="0" shrinkToFit="0" vertical="top" wrapText="0"/>
    </xf>
    <xf borderId="0" fillId="0" fontId="22" numFmtId="0" xfId="0" applyAlignment="1" applyFont="1">
      <alignment readingOrder="0" shrinkToFit="0" vertical="bottom" wrapText="0"/>
    </xf>
    <xf borderId="0" fillId="11" fontId="22" numFmtId="0" xfId="0" applyAlignment="1" applyFont="1">
      <alignment readingOrder="0" shrinkToFit="0" vertical="bottom" wrapText="0"/>
    </xf>
    <xf borderId="0" fillId="10" fontId="22" numFmtId="0" xfId="0" applyAlignment="1" applyFont="1">
      <alignment readingOrder="0" shrinkToFit="0" vertical="bottom" wrapText="0"/>
    </xf>
    <xf borderId="0" fillId="4" fontId="22" numFmtId="0" xfId="0" applyAlignment="1" applyFont="1">
      <alignment readingOrder="0"/>
    </xf>
    <xf borderId="0" fillId="0" fontId="25" numFmtId="0" xfId="0" applyAlignment="1" applyFont="1">
      <alignment readingOrder="0" vertical="top"/>
    </xf>
    <xf borderId="0" fillId="0" fontId="22" numFmtId="0" xfId="0" applyAlignment="1" applyFont="1">
      <alignment readingOrder="0"/>
    </xf>
    <xf borderId="0" fillId="0" fontId="24" numFmtId="0" xfId="0" applyAlignment="1" applyFont="1">
      <alignment readingOrder="0"/>
    </xf>
    <xf borderId="0" fillId="9" fontId="22" numFmtId="0" xfId="0" applyAlignment="1" applyFont="1">
      <alignment readingOrder="0" shrinkToFit="0" vertical="top" wrapText="0"/>
    </xf>
    <xf borderId="0" fillId="9" fontId="25" numFmtId="0" xfId="0" applyAlignment="1" applyFont="1">
      <alignment readingOrder="0" shrinkToFit="0" vertical="top" wrapText="0"/>
    </xf>
    <xf borderId="0" fillId="9" fontId="24" numFmtId="0" xfId="0" applyAlignment="1" applyFont="1">
      <alignment readingOrder="0"/>
    </xf>
    <xf borderId="0" fillId="9" fontId="22" numFmtId="0" xfId="0" applyAlignment="1" applyFont="1">
      <alignment readingOrder="0"/>
    </xf>
    <xf borderId="0" fillId="9" fontId="24" numFmtId="0" xfId="0" applyFont="1"/>
    <xf borderId="0" fillId="4" fontId="22" numFmtId="0" xfId="0" applyAlignment="1" applyFont="1">
      <alignment readingOrder="0" shrinkToFit="0" vertical="top" wrapText="0"/>
    </xf>
    <xf borderId="0" fillId="0" fontId="1" numFmtId="0" xfId="0" applyAlignment="1" applyFont="1">
      <alignment readingOrder="0" shrinkToFit="0" vertical="bottom" wrapText="1"/>
    </xf>
    <xf borderId="0" fillId="0" fontId="1" numFmtId="168" xfId="0" applyAlignment="1" applyFont="1" applyNumberFormat="1">
      <alignment readingOrder="0" shrinkToFit="0" vertical="bottom" wrapText="1"/>
    </xf>
    <xf borderId="0" fillId="0" fontId="1" numFmtId="0" xfId="0" applyAlignment="1" applyFont="1">
      <alignment horizontal="left" readingOrder="0" shrinkToFit="0" vertical="bottom" wrapText="1"/>
    </xf>
    <xf borderId="0" fillId="0" fontId="1" numFmtId="0" xfId="0" applyAlignment="1" applyFont="1">
      <alignment shrinkToFit="0" vertical="bottom" wrapText="1"/>
    </xf>
    <xf borderId="0" fillId="0" fontId="26" numFmtId="0" xfId="0" applyAlignment="1" applyFont="1">
      <alignment horizontal="left" readingOrder="0" shrinkToFit="0" vertical="center" wrapText="1"/>
    </xf>
    <xf borderId="0" fillId="0" fontId="3" numFmtId="168" xfId="0" applyAlignment="1" applyFont="1" applyNumberFormat="1">
      <alignment horizontal="center" readingOrder="0" shrinkToFit="0" vertical="center" wrapText="1"/>
    </xf>
    <xf borderId="0" fillId="0" fontId="3" numFmtId="164" xfId="0" applyAlignment="1" applyFont="1" applyNumberFormat="1">
      <alignment horizontal="center" readingOrder="0" shrinkToFit="0" vertical="center" wrapText="1"/>
    </xf>
    <xf borderId="0" fillId="0" fontId="27" numFmtId="10" xfId="0" applyAlignment="1" applyFont="1" applyNumberFormat="1">
      <alignment horizontal="center" readingOrder="0" vertical="center"/>
    </xf>
    <xf borderId="0" fillId="0" fontId="3" numFmtId="0" xfId="0" applyAlignment="1" applyFont="1">
      <alignment horizontal="center" shrinkToFit="0" vertical="center" wrapText="1"/>
    </xf>
    <xf borderId="0" fillId="0" fontId="3" numFmtId="9" xfId="0" applyAlignment="1" applyFont="1" applyNumberFormat="1">
      <alignment readingOrder="0"/>
    </xf>
    <xf borderId="0" fillId="0" fontId="3" numFmtId="0" xfId="0" applyAlignment="1" applyFont="1">
      <alignment readingOrder="0" shrinkToFit="0" wrapText="1"/>
    </xf>
    <xf borderId="0" fillId="0" fontId="3" numFmtId="10" xfId="0" applyAlignment="1" applyFont="1" applyNumberFormat="1">
      <alignment readingOrder="0"/>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3" numFmtId="168" xfId="0" applyAlignment="1" applyFont="1" applyNumberFormat="1">
      <alignment readingOrder="0" shrinkToFit="0" vertical="bottom" wrapText="1"/>
    </xf>
    <xf borderId="0" fillId="0" fontId="3" numFmtId="165" xfId="0" applyAlignment="1" applyFont="1" applyNumberFormat="1">
      <alignment readingOrder="0" shrinkToFit="0" vertical="bottom" wrapText="1"/>
    </xf>
    <xf borderId="0" fillId="0" fontId="3" numFmtId="9" xfId="0" applyAlignment="1" applyFont="1" applyNumberFormat="1">
      <alignment readingOrder="0" shrinkToFit="0" vertical="bottom" wrapText="1"/>
    </xf>
    <xf borderId="0" fillId="0" fontId="3" numFmtId="3" xfId="0" applyAlignment="1" applyFont="1" applyNumberFormat="1">
      <alignment readingOrder="0"/>
    </xf>
    <xf borderId="0" fillId="0" fontId="3" numFmtId="168" xfId="0" applyAlignment="1" applyFont="1" applyNumberFormat="1">
      <alignment shrinkToFit="0" vertical="bottom" wrapText="1"/>
    </xf>
    <xf borderId="0" fillId="0" fontId="26" numFmtId="0" xfId="0" applyAlignment="1" applyFont="1">
      <alignment readingOrder="0" shrinkToFit="0" vertical="bottom" wrapText="1"/>
    </xf>
    <xf borderId="0" fillId="0" fontId="3" numFmtId="164" xfId="0" applyAlignment="1" applyFont="1" applyNumberFormat="1">
      <alignment readingOrder="0"/>
    </xf>
    <xf borderId="1" fillId="0" fontId="28" numFmtId="0" xfId="0" applyAlignment="1" applyBorder="1" applyFont="1">
      <alignment readingOrder="0" shrinkToFit="0" vertical="bottom" wrapText="0"/>
    </xf>
    <xf borderId="0" fillId="0" fontId="28" numFmtId="0" xfId="0" applyAlignment="1" applyFont="1">
      <alignment readingOrder="0" shrinkToFit="0" vertical="bottom" wrapText="0"/>
    </xf>
    <xf borderId="0" fillId="0" fontId="28" numFmtId="0" xfId="0" applyAlignment="1" applyFont="1">
      <alignment shrinkToFit="0" vertical="bottom" wrapText="0"/>
    </xf>
    <xf borderId="0" fillId="0" fontId="28" numFmtId="0" xfId="0" applyAlignment="1" applyFont="1">
      <alignment horizontal="right" readingOrder="0" shrinkToFit="0" vertical="bottom" wrapText="0"/>
    </xf>
    <xf borderId="0" fillId="0" fontId="22" numFmtId="0" xfId="0" applyAlignment="1" applyFont="1">
      <alignment horizontal="center" readingOrder="0" shrinkToFit="0" wrapText="0"/>
    </xf>
    <xf borderId="0" fillId="0" fontId="29" numFmtId="0" xfId="0" applyAlignment="1" applyFont="1">
      <alignment horizontal="center" readingOrder="0" shrinkToFit="0" wrapText="0"/>
    </xf>
    <xf borderId="0" fillId="0" fontId="3" numFmtId="0" xfId="0" applyFont="1"/>
    <xf borderId="0" fillId="0" fontId="6" numFmtId="0" xfId="0" applyAlignment="1" applyFont="1">
      <alignment vertical="bottom"/>
    </xf>
    <xf borderId="0" fillId="0" fontId="6" numFmtId="0" xfId="0" applyAlignment="1" applyFont="1">
      <alignment shrinkToFit="0" vertical="bottom" wrapText="0"/>
    </xf>
    <xf borderId="0" fillId="0" fontId="6" numFmtId="167" xfId="0" applyAlignment="1" applyFont="1" applyNumberFormat="1">
      <alignment horizontal="right" vertical="bottom"/>
    </xf>
    <xf borderId="0" fillId="0" fontId="6" numFmtId="169" xfId="0" applyAlignment="1" applyFont="1" applyNumberFormat="1">
      <alignment horizontal="right" vertical="bottom"/>
    </xf>
    <xf borderId="0" fillId="4" fontId="6" numFmtId="0" xfId="0" applyAlignment="1" applyFont="1">
      <alignment shrinkToFit="0" vertical="bottom" wrapText="0"/>
    </xf>
    <xf borderId="0" fillId="0" fontId="6" numFmtId="0" xfId="0" applyAlignment="1" applyFont="1">
      <alignment shrinkToFit="0" vertical="bottom" wrapText="0"/>
    </xf>
    <xf borderId="0" fillId="0" fontId="6" numFmtId="167" xfId="0" applyAlignment="1" applyFont="1" applyNumberFormat="1">
      <alignment horizontal="right" vertical="bottom"/>
    </xf>
    <xf borderId="0" fillId="0" fontId="6" numFmtId="170" xfId="0" applyAlignment="1" applyFont="1" applyNumberFormat="1">
      <alignment horizontal="right" vertical="bottom"/>
    </xf>
    <xf borderId="0" fillId="0" fontId="7" numFmtId="167" xfId="0" applyAlignment="1" applyFont="1" applyNumberFormat="1">
      <alignment readingOrder="0"/>
    </xf>
    <xf borderId="0" fillId="0" fontId="3" numFmtId="167" xfId="0" applyAlignment="1" applyFont="1" applyNumberFormat="1">
      <alignment readingOrder="0"/>
    </xf>
    <xf borderId="0" fillId="0" fontId="3" numFmtId="171" xfId="0" applyAlignment="1" applyFont="1" applyNumberFormat="1">
      <alignment readingOrder="0"/>
    </xf>
    <xf borderId="0" fillId="0" fontId="4" numFmtId="0" xfId="0" applyAlignment="1" applyFont="1">
      <alignment shrinkToFit="0" vertical="bottom" wrapText="0"/>
    </xf>
    <xf borderId="0" fillId="0" fontId="27" numFmtId="0" xfId="0" applyAlignment="1" applyFont="1">
      <alignment shrinkToFit="0" vertical="bottom" wrapText="0"/>
    </xf>
    <xf borderId="0" fillId="4" fontId="4" numFmtId="0" xfId="0" applyAlignment="1" applyFont="1">
      <alignment shrinkToFit="0" vertical="bottom" wrapText="0"/>
    </xf>
    <xf borderId="0" fillId="0" fontId="4" numFmtId="0" xfId="0" applyAlignment="1" applyFont="1">
      <alignment readingOrder="0" shrinkToFit="0" vertical="bottom" wrapText="0"/>
    </xf>
    <xf borderId="0" fillId="11" fontId="27" numFmtId="0" xfId="0" applyAlignment="1" applyFont="1">
      <alignment shrinkToFit="0" vertical="bottom" wrapText="0"/>
    </xf>
    <xf borderId="0" fillId="0" fontId="27" numFmtId="0" xfId="0" applyAlignment="1" applyFont="1">
      <alignment readingOrder="0" shrinkToFit="0" vertical="bottom" wrapText="0"/>
    </xf>
    <xf borderId="0" fillId="7" fontId="27" numFmtId="0" xfId="0" applyAlignment="1" applyFont="1">
      <alignment horizontal="right" readingOrder="0" shrinkToFit="0" vertical="bottom" wrapText="0"/>
    </xf>
    <xf borderId="0" fillId="7" fontId="30" numFmtId="0" xfId="0" applyAlignment="1" applyFont="1">
      <alignment readingOrder="0" shrinkToFit="0" wrapText="0"/>
    </xf>
    <xf borderId="0" fillId="7" fontId="4" numFmtId="0" xfId="0" applyAlignment="1" applyFont="1">
      <alignment readingOrder="0" shrinkToFit="0" vertical="bottom" wrapText="0"/>
    </xf>
    <xf borderId="0" fillId="7" fontId="27" numFmtId="0" xfId="0" applyAlignment="1" applyFont="1">
      <alignment readingOrder="0" shrinkToFit="0" vertical="bottom" wrapText="0"/>
    </xf>
    <xf borderId="0" fillId="7" fontId="31" numFmtId="0" xfId="0" applyAlignment="1" applyFont="1">
      <alignment readingOrder="0" shrinkToFit="0" wrapText="0"/>
    </xf>
    <xf borderId="0" fillId="7" fontId="27" numFmtId="0" xfId="0" applyAlignment="1" applyFont="1">
      <alignment shrinkToFit="0" vertical="bottom" wrapText="0"/>
    </xf>
    <xf borderId="0" fillId="7" fontId="32" numFmtId="0" xfId="0" applyAlignment="1" applyFont="1">
      <alignment readingOrder="0" shrinkToFit="0" vertical="bottom" wrapText="0"/>
    </xf>
    <xf borderId="0" fillId="7" fontId="27" numFmtId="172" xfId="0" applyAlignment="1" applyFont="1" applyNumberFormat="1">
      <alignment readingOrder="0" shrinkToFit="0" vertical="bottom" wrapText="0"/>
    </xf>
    <xf borderId="0" fillId="7" fontId="27" numFmtId="0" xfId="0" applyAlignment="1" applyFont="1">
      <alignment readingOrder="0" shrinkToFit="0" vertical="bottom" wrapText="0"/>
    </xf>
    <xf borderId="0" fillId="7" fontId="33" numFmtId="0" xfId="0" applyAlignment="1" applyFont="1">
      <alignment readingOrder="0"/>
    </xf>
    <xf borderId="0" fillId="7" fontId="4" numFmtId="0" xfId="0" applyAlignment="1" applyFont="1">
      <alignment shrinkToFit="0" vertical="bottom" wrapText="0"/>
    </xf>
    <xf borderId="0" fillId="7" fontId="4" numFmtId="0" xfId="0" applyAlignment="1" applyFont="1">
      <alignment horizontal="right" readingOrder="0" shrinkToFit="0" vertical="bottom" wrapText="0"/>
    </xf>
    <xf borderId="0" fillId="7" fontId="3" numFmtId="0" xfId="0" applyAlignment="1" applyFont="1">
      <alignment shrinkToFit="0" wrapText="0"/>
    </xf>
    <xf borderId="0" fillId="7" fontId="4" numFmtId="172" xfId="0" applyAlignment="1" applyFont="1" applyNumberFormat="1">
      <alignment readingOrder="0" shrinkToFit="0" vertical="bottom" wrapText="0"/>
    </xf>
    <xf borderId="0" fillId="7" fontId="34" numFmtId="0" xfId="0" applyAlignment="1" applyFont="1">
      <alignment readingOrder="0" shrinkToFit="0" vertical="bottom" wrapText="0"/>
    </xf>
    <xf borderId="0" fillId="7" fontId="35" numFmtId="0" xfId="0" applyAlignment="1" applyFont="1">
      <alignment readingOrder="0" shrinkToFit="0" wrapText="0"/>
    </xf>
    <xf borderId="0" fillId="0" fontId="27" numFmtId="0" xfId="0" applyAlignment="1" applyFont="1">
      <alignment horizontal="right" readingOrder="0" shrinkToFit="0" vertical="bottom" wrapText="0"/>
    </xf>
    <xf borderId="0" fillId="4" fontId="30" numFmtId="0" xfId="0" applyAlignment="1" applyFont="1">
      <alignment readingOrder="0" shrinkToFit="0" wrapText="0"/>
    </xf>
    <xf borderId="0" fillId="4" fontId="31" numFmtId="0" xfId="0" applyAlignment="1" applyFont="1">
      <alignment readingOrder="0" shrinkToFit="0" wrapText="0"/>
    </xf>
    <xf borderId="0" fillId="0" fontId="36" numFmtId="0" xfId="0" applyAlignment="1" applyFont="1">
      <alignment readingOrder="0" shrinkToFit="0" vertical="bottom" wrapText="0"/>
    </xf>
    <xf borderId="0" fillId="4" fontId="13" numFmtId="0" xfId="0" applyAlignment="1" applyFont="1">
      <alignment horizontal="left" readingOrder="0" shrinkToFit="0" wrapText="0"/>
    </xf>
    <xf borderId="0" fillId="4" fontId="27" numFmtId="0" xfId="0" applyAlignment="1" applyFont="1">
      <alignment readingOrder="0" shrinkToFit="0" wrapText="0"/>
    </xf>
    <xf borderId="0" fillId="0" fontId="27" numFmtId="0" xfId="0" applyAlignment="1" applyFont="1">
      <alignment readingOrder="0" shrinkToFit="0" vertical="bottom" wrapText="0"/>
    </xf>
    <xf borderId="0" fillId="0" fontId="3" numFmtId="0" xfId="0" applyAlignment="1" applyFont="1">
      <alignment shrinkToFit="0" wrapText="0"/>
    </xf>
    <xf borderId="0" fillId="0" fontId="27" numFmtId="173" xfId="0" applyAlignment="1" applyFont="1" applyNumberFormat="1">
      <alignment readingOrder="0" shrinkToFit="0" vertical="bottom" wrapText="0"/>
    </xf>
    <xf borderId="0" fillId="13" fontId="37" numFmtId="0" xfId="0" applyAlignment="1" applyFill="1" applyFont="1">
      <alignment readingOrder="0" shrinkToFit="0" vertical="bottom" wrapText="0"/>
    </xf>
    <xf borderId="0" fillId="4" fontId="33" numFmtId="0" xfId="0" applyAlignment="1" applyFont="1">
      <alignment horizontal="left" readingOrder="0" shrinkToFit="0" wrapText="0"/>
    </xf>
    <xf borderId="0" fillId="0" fontId="27" numFmtId="172" xfId="0" applyAlignment="1" applyFont="1" applyNumberFormat="1">
      <alignment readingOrder="0" shrinkToFit="0" vertical="bottom" wrapText="0"/>
    </xf>
    <xf borderId="0" fillId="13" fontId="33" numFmtId="0" xfId="0" applyAlignment="1" applyFont="1">
      <alignment readingOrder="0" shrinkToFit="0" vertical="bottom" wrapText="0"/>
    </xf>
    <xf borderId="0" fillId="0" fontId="33" numFmtId="0" xfId="0" applyAlignment="1" applyFont="1">
      <alignment readingOrder="0" shrinkToFit="0" vertical="bottom" wrapText="0"/>
    </xf>
    <xf borderId="0" fillId="0" fontId="4" numFmtId="0" xfId="0" applyAlignment="1" applyFont="1">
      <alignment horizontal="right" readingOrder="0" shrinkToFit="0" vertical="bottom" wrapText="0"/>
    </xf>
    <xf borderId="0" fillId="4" fontId="38" numFmtId="0" xfId="0" applyAlignment="1" applyFont="1">
      <alignment horizontal="left" readingOrder="0" shrinkToFit="0" vertical="bottom" wrapText="0"/>
    </xf>
    <xf borderId="0" fillId="0" fontId="4" numFmtId="172" xfId="0" applyAlignment="1" applyFont="1" applyNumberFormat="1">
      <alignment readingOrder="0" shrinkToFit="0" vertical="bottom" wrapText="0"/>
    </xf>
    <xf borderId="0" fillId="0" fontId="39" numFmtId="0" xfId="0" applyAlignment="1" applyFont="1">
      <alignment readingOrder="0" shrinkToFit="0" vertical="bottom" wrapText="0"/>
    </xf>
    <xf borderId="0" fillId="13" fontId="13" numFmtId="0" xfId="0" applyAlignment="1" applyFont="1">
      <alignment readingOrder="0" shrinkToFit="0" vertical="bottom" wrapText="0"/>
    </xf>
    <xf borderId="0" fillId="0" fontId="40" numFmtId="0" xfId="0" applyAlignment="1" applyFont="1">
      <alignment readingOrder="0" shrinkToFit="0" vertical="bottom" wrapText="0"/>
    </xf>
    <xf borderId="0" fillId="13" fontId="41" numFmtId="0" xfId="0" applyAlignment="1" applyFont="1">
      <alignment readingOrder="0" shrinkToFit="0" vertical="bottom" wrapText="0"/>
    </xf>
    <xf borderId="0" fillId="4" fontId="33" numFmtId="0" xfId="0" applyAlignment="1" applyFont="1">
      <alignment readingOrder="0" shrinkToFit="0" wrapText="0"/>
    </xf>
    <xf borderId="0" fillId="4" fontId="27" numFmtId="0" xfId="0" applyAlignment="1" applyFont="1">
      <alignment readingOrder="0" shrinkToFit="0" vertical="bottom" wrapText="0"/>
    </xf>
    <xf borderId="0" fillId="0" fontId="31" numFmtId="0" xfId="0" applyAlignment="1" applyFont="1">
      <alignment horizontal="left" readingOrder="0" shrinkToFit="0" wrapText="0"/>
    </xf>
    <xf borderId="0" fillId="4" fontId="42" numFmtId="0" xfId="0" applyAlignment="1" applyFont="1">
      <alignment readingOrder="0" shrinkToFit="0" wrapText="0"/>
    </xf>
    <xf borderId="0" fillId="13" fontId="43" numFmtId="0" xfId="0" applyAlignment="1" applyFont="1">
      <alignment readingOrder="0" shrinkToFit="0" vertical="bottom" wrapText="0"/>
    </xf>
    <xf borderId="0" fillId="0" fontId="13" numFmtId="0" xfId="0" applyAlignment="1" applyFont="1">
      <alignment readingOrder="0" shrinkToFit="0" vertical="bottom" wrapText="0"/>
    </xf>
    <xf borderId="0" fillId="0" fontId="3" numFmtId="172" xfId="0" applyAlignment="1" applyFont="1" applyNumberFormat="1">
      <alignment readingOrder="0" shrinkToFit="0" wrapText="0"/>
    </xf>
    <xf borderId="0" fillId="0" fontId="44" numFmtId="0" xfId="0" applyAlignment="1" applyFont="1">
      <alignment readingOrder="0" shrinkToFit="0" wrapText="0"/>
    </xf>
    <xf borderId="0" fillId="0" fontId="3" numFmtId="49" xfId="0" applyAlignment="1" applyFont="1" applyNumberFormat="1">
      <alignment readingOrder="0" shrinkToFit="0" wrapText="0"/>
    </xf>
    <xf borderId="0" fillId="0" fontId="3" numFmtId="173" xfId="0" applyAlignment="1" applyFont="1" applyNumberFormat="1">
      <alignment readingOrder="0" shrinkToFit="0" wrapText="0"/>
    </xf>
    <xf borderId="0" fillId="0" fontId="19" numFmtId="0" xfId="0" applyAlignment="1" applyFont="1">
      <alignment readingOrder="0" shrinkToFit="0" wrapText="0"/>
    </xf>
    <xf borderId="0" fillId="0" fontId="4" numFmtId="173" xfId="0" applyAlignment="1" applyFont="1" applyNumberFormat="1">
      <alignment readingOrder="0" shrinkToFit="0" vertical="bottom" wrapText="0"/>
    </xf>
    <xf borderId="0" fillId="0" fontId="4" numFmtId="0" xfId="0" applyAlignment="1" applyFont="1">
      <alignment horizontal="right" shrinkToFit="0" vertical="bottom" wrapText="0"/>
    </xf>
    <xf borderId="0" fillId="0" fontId="4" numFmtId="174" xfId="0" applyAlignment="1" applyFont="1" applyNumberFormat="1">
      <alignment horizontal="right" shrinkToFit="0" vertical="bottom" wrapText="0"/>
    </xf>
    <xf borderId="0" fillId="0" fontId="45" numFmtId="0" xfId="0" applyAlignment="1" applyFont="1">
      <alignment shrinkToFit="0" vertical="bottom" wrapText="0"/>
    </xf>
    <xf borderId="0" fillId="0" fontId="4" numFmtId="173" xfId="0" applyAlignment="1" applyFont="1" applyNumberFormat="1">
      <alignment horizontal="right" shrinkToFit="0" vertical="bottom" wrapText="0"/>
    </xf>
    <xf borderId="0" fillId="0" fontId="4" numFmtId="172" xfId="0" applyAlignment="1" applyFont="1" applyNumberFormat="1">
      <alignment horizontal="right" shrinkToFit="0" vertical="bottom" wrapText="0"/>
    </xf>
    <xf borderId="0" fillId="0" fontId="4" numFmtId="172" xfId="0" applyAlignment="1" applyFont="1" applyNumberFormat="1">
      <alignment horizontal="right" readingOrder="0" shrinkToFit="0" vertical="bottom" wrapText="0"/>
    </xf>
    <xf borderId="0" fillId="4" fontId="46" numFmtId="0" xfId="0" applyAlignment="1" applyFont="1">
      <alignment readingOrder="0" shrinkToFit="0" wrapText="0"/>
    </xf>
    <xf borderId="0" fillId="0" fontId="4" numFmtId="175" xfId="0" applyAlignment="1" applyFont="1" applyNumberFormat="1">
      <alignment horizontal="right" shrinkToFit="0" vertical="bottom" wrapText="0"/>
    </xf>
    <xf borderId="5" fillId="0" fontId="47" numFmtId="0" xfId="0" applyAlignment="1" applyBorder="1" applyFont="1">
      <alignment readingOrder="0" shrinkToFit="0" vertical="bottom" wrapText="0"/>
    </xf>
    <xf borderId="0" fillId="0" fontId="48" numFmtId="0" xfId="0" applyAlignment="1" applyFont="1">
      <alignment shrinkToFit="0" vertical="bottom" wrapText="0"/>
    </xf>
    <xf borderId="0" fillId="0" fontId="47" numFmtId="0" xfId="0" applyAlignment="1" applyFont="1">
      <alignment shrinkToFit="0" vertical="bottom" wrapText="0"/>
    </xf>
    <xf borderId="0" fillId="0" fontId="47" numFmtId="176" xfId="0" applyAlignment="1" applyFont="1" applyNumberFormat="1">
      <alignment shrinkToFit="0" vertical="bottom" wrapText="0"/>
    </xf>
    <xf borderId="3" fillId="0" fontId="47" numFmtId="0" xfId="0" applyAlignment="1" applyBorder="1" applyFont="1">
      <alignment readingOrder="0" shrinkToFit="0" vertical="bottom" wrapText="0"/>
    </xf>
    <xf borderId="0" fillId="0" fontId="10" numFmtId="0" xfId="0" applyAlignment="1" applyFont="1">
      <alignment shrinkToFit="0" vertical="bottom" wrapText="0"/>
    </xf>
    <xf borderId="0" fillId="0" fontId="10" numFmtId="0" xfId="0" applyAlignment="1" applyFont="1">
      <alignment readingOrder="0" shrinkToFit="0" vertical="bottom" wrapText="0"/>
    </xf>
    <xf borderId="0" fillId="0" fontId="10" numFmtId="176" xfId="0" applyAlignment="1" applyFont="1" applyNumberFormat="1">
      <alignment shrinkToFit="0" vertical="bottom" wrapText="0"/>
    </xf>
    <xf borderId="0" fillId="0" fontId="47" numFmtId="0" xfId="0" applyAlignment="1" applyFont="1">
      <alignment readingOrder="0" shrinkToFit="0" vertical="bottom" wrapText="0"/>
    </xf>
    <xf borderId="0" fillId="0" fontId="48" numFmtId="0" xfId="0" applyAlignment="1" applyFont="1">
      <alignment readingOrder="0" shrinkToFit="0" vertical="bottom" wrapText="0"/>
    </xf>
    <xf borderId="0" fillId="0" fontId="47" numFmtId="176" xfId="0" applyAlignment="1" applyFont="1" applyNumberFormat="1">
      <alignment readingOrder="0" shrinkToFit="0" vertical="bottom" wrapText="0"/>
    </xf>
    <xf borderId="0" fillId="0" fontId="49" numFmtId="0" xfId="0" applyAlignment="1" applyFont="1">
      <alignment readingOrder="0"/>
    </xf>
    <xf borderId="0" fillId="0" fontId="49" numFmtId="0" xfId="0" applyAlignment="1" applyFont="1">
      <alignment shrinkToFit="0" wrapText="0"/>
    </xf>
    <xf borderId="0" fillId="0" fontId="49" numFmtId="0" xfId="0" applyFont="1"/>
    <xf borderId="1" fillId="0" fontId="49" numFmtId="0" xfId="0" applyAlignment="1" applyBorder="1" applyFont="1">
      <alignment readingOrder="0"/>
    </xf>
    <xf borderId="1" fillId="0" fontId="49" numFmtId="0" xfId="0" applyBorder="1" applyFont="1"/>
    <xf borderId="1" fillId="0" fontId="49" numFmtId="0" xfId="0" applyAlignment="1" applyBorder="1" applyFont="1">
      <alignment shrinkToFit="0" wrapText="0"/>
    </xf>
    <xf borderId="0" fillId="0" fontId="2" numFmtId="0" xfId="0" applyAlignment="1" applyFont="1">
      <alignment readingOrder="0" shrinkToFit="0" vertical="bottom" wrapText="0"/>
    </xf>
    <xf borderId="0" fillId="0" fontId="18" numFmtId="0" xfId="0" applyAlignment="1" applyFont="1">
      <alignment readingOrder="0" shrinkToFit="0" vertical="bottom" wrapText="0"/>
    </xf>
    <xf borderId="0" fillId="0" fontId="2" numFmtId="0" xfId="0" applyAlignment="1" applyFont="1">
      <alignment shrinkToFit="0" vertical="bottom" wrapText="0"/>
    </xf>
    <xf borderId="0" fillId="0" fontId="2" numFmtId="176" xfId="0" applyAlignment="1" applyFont="1" applyNumberFormat="1">
      <alignment shrinkToFit="0" vertical="bottom" wrapText="0"/>
    </xf>
    <xf borderId="0" fillId="0" fontId="30" numFmtId="0" xfId="0" applyAlignment="1" applyFont="1">
      <alignment readingOrder="0" shrinkToFit="0" wrapText="0"/>
    </xf>
    <xf borderId="0" fillId="0" fontId="3" numFmtId="0" xfId="0" applyFont="1"/>
    <xf borderId="0" fillId="0" fontId="3" numFmtId="0" xfId="0" applyAlignment="1" applyFont="1">
      <alignment shrinkToFit="0" wrapText="0"/>
    </xf>
    <xf borderId="0" fillId="0" fontId="27" numFmtId="176" xfId="0" applyAlignment="1" applyFont="1" applyNumberFormat="1">
      <alignment readingOrder="0" shrinkToFit="0" vertical="bottom" wrapText="0"/>
    </xf>
    <xf borderId="0" fillId="0" fontId="31" numFmtId="0" xfId="0" applyAlignment="1" applyFont="1">
      <alignment readingOrder="0" shrinkToFit="0" wrapText="0"/>
    </xf>
    <xf borderId="0" fillId="0" fontId="3" numFmtId="0" xfId="0" applyAlignment="1" applyFont="1">
      <alignment readingOrder="0"/>
    </xf>
    <xf borderId="0" fillId="0" fontId="27" numFmtId="176" xfId="0" applyAlignment="1" applyFont="1" applyNumberFormat="1">
      <alignment shrinkToFit="0" vertical="bottom" wrapText="0"/>
    </xf>
    <xf borderId="0" fillId="0" fontId="33" numFmtId="0" xfId="0" applyAlignment="1" applyFont="1">
      <alignment readingOrder="0"/>
    </xf>
    <xf borderId="0" fillId="0" fontId="27" numFmtId="0" xfId="0" applyAlignment="1" applyFont="1">
      <alignment readingOrder="0" shrinkToFit="0" vertical="bottom" wrapText="0"/>
    </xf>
    <xf borderId="0" fillId="0" fontId="4" numFmtId="176" xfId="0" applyAlignment="1" applyFont="1" applyNumberFormat="1">
      <alignment readingOrder="0" shrinkToFit="0" vertical="bottom" wrapText="0"/>
    </xf>
    <xf borderId="0" fillId="0" fontId="35" numFmtId="0" xfId="0" applyAlignment="1" applyFont="1">
      <alignment readingOrder="0" shrinkToFit="0" wrapText="0"/>
    </xf>
    <xf borderId="0" fillId="4" fontId="42" numFmtId="0" xfId="0" applyAlignment="1" applyFont="1">
      <alignment horizontal="left" readingOrder="0"/>
    </xf>
    <xf borderId="0" fillId="0" fontId="13" numFmtId="0" xfId="0" applyAlignment="1" applyFont="1">
      <alignment readingOrder="0" shrinkToFit="0" vertical="bottom" wrapText="0"/>
    </xf>
    <xf borderId="0" fillId="0" fontId="3" numFmtId="176" xfId="0" applyAlignment="1" applyFont="1" applyNumberFormat="1">
      <alignment readingOrder="0" shrinkToFit="0" wrapText="0"/>
    </xf>
    <xf borderId="0" fillId="0" fontId="4" numFmtId="176" xfId="0" applyAlignment="1" applyFont="1" applyNumberFormat="1">
      <alignment horizontal="right" shrinkToFit="0" vertical="bottom" wrapText="0"/>
    </xf>
    <xf borderId="0" fillId="0" fontId="4" numFmtId="176" xfId="0" applyAlignment="1" applyFont="1" applyNumberFormat="1">
      <alignment horizontal="right" readingOrder="0" shrinkToFit="0" vertical="bottom" wrapText="0"/>
    </xf>
    <xf borderId="0" fillId="0" fontId="4" numFmtId="176" xfId="0" applyAlignment="1" applyFont="1" applyNumberFormat="1">
      <alignment shrinkToFit="0" vertical="bottom" wrapText="0"/>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ean-Sébastien Spratt" id="{8fbd4b7c-78fb-4d56-b22c-9425f7e17b1d}" providerId="google-sheets"/>
  <x18tc:person displayName="Deleted user" id="{4be628db-8413-4538-9012-c13254b23c5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4" dT="2022-10-24T21:21:07.00" personId="{8fbd4b7c-78fb-4d56-b22c-9425f7e17b1d}" id="{c3acf044-e33f-47e9-830c-3d23acd237b9}" done="1">
    <x18tc:text xml:space="preserve">If possible: change to Dec. 15</x18tc:text>
  </x18tc:threadedComment>
  <x18tc:threadedComment ref="B46" dT="2022-10-24T21:21:17.00" personId="{8fbd4b7c-78fb-4d56-b22c-9425f7e17b1d}" id="{6b8a6fb3-6c39-429d-8dce-ce7dac0b3354}" done="1">
    <x18tc:text xml:space="preserve">If possible: change to Dec. 1</x18tc:text>
  </x18tc:threadedComment>
  <x18tc:threadedComment ref="A1" dT="2023-05-17T00:06:25.00" personId="{4be628db-8413-4538-9012-c13254b23c5c}" id="{358c0707-f15a-40b8-9bdb-a17712a2c0ca}" done="1">
    <x18tc:text xml:space="preserve">Manuscript submitted 5/15</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ciencedirect.com/science/article/pii/S0021999124006181" TargetMode="External"/><Relationship Id="rId2" Type="http://schemas.openxmlformats.org/officeDocument/2006/relationships/hyperlink" Target="https://www.icmf2025.com/" TargetMode="External"/><Relationship Id="rId3" Type="http://schemas.openxmlformats.org/officeDocument/2006/relationships/hyperlink" Target="https://www.overleaf.com/project/62aa40497ba31146d9531f0b" TargetMode="External"/><Relationship Id="rId4" Type="http://schemas.openxmlformats.org/officeDocument/2006/relationships/hyperlink" Target="https://www.overleaf.com/project/654d5d583146302560f56cc4" TargetMode="External"/><Relationship Id="rId11" Type="http://schemas.openxmlformats.org/officeDocument/2006/relationships/hyperlink" Target="https://www.overleaf.com/project/668dc456ebe9d2dfb6d0d833" TargetMode="External"/><Relationship Id="rId10" Type="http://schemas.openxmlformats.org/officeDocument/2006/relationships/hyperlink" Target="https://www.overleaf.com/project/65c65dce8cf0aa1e6ee18e3c" TargetMode="External"/><Relationship Id="rId12" Type="http://schemas.openxmlformats.org/officeDocument/2006/relationships/drawing" Target="../drawings/drawing3.xml"/><Relationship Id="rId9" Type="http://schemas.openxmlformats.org/officeDocument/2006/relationships/hyperlink" Target="https://www.overleaf.com/project/6501eba5639b200d2164302a" TargetMode="External"/><Relationship Id="rId5" Type="http://schemas.openxmlformats.org/officeDocument/2006/relationships/hyperlink" Target="https://doi.org/10.2514/1.J064909" TargetMode="External"/><Relationship Id="rId6" Type="http://schemas.openxmlformats.org/officeDocument/2006/relationships/hyperlink" Target="https://www.overleaf.com/read/ctfjjzqxwjvp" TargetMode="External"/><Relationship Id="rId7" Type="http://schemas.openxmlformats.org/officeDocument/2006/relationships/hyperlink" Target="https://www.overleaf.com/project/67bfbcb530f32542b8662cd7" TargetMode="External"/><Relationship Id="rId8" Type="http://schemas.openxmlformats.org/officeDocument/2006/relationships/hyperlink" Target="https://www.overleaf.com/read/ssvtbpqvdqq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join.slack.com/t/coloniusgroup/shared_invite/zt-1zk0p6ndv-T1zWgzZKk3zuspWU4h4e2Q" TargetMode="External"/><Relationship Id="rId2" Type="http://schemas.openxmlformats.org/officeDocument/2006/relationships/hyperlink" Target="http://colonius.caltech.edu/" TargetMode="External"/><Relationship Id="rId3" Type="http://schemas.openxmlformats.org/officeDocument/2006/relationships/hyperlink" Target="https://calendly.com/timcolonius/1-1-meetings" TargetMode="External"/><Relationship Id="rId4" Type="http://schemas.openxmlformats.org/officeDocument/2006/relationships/hyperlink" Target="https://caltech.libwizard.com/f/large_format_printing" TargetMode="External"/><Relationship Id="rId5" Type="http://schemas.openxmlformats.org/officeDocument/2006/relationships/hyperlink" Target="https://mailservices.caltech.edu/passport-photos" TargetMode="External"/><Relationship Id="rId6" Type="http://schemas.openxmlformats.org/officeDocument/2006/relationships/hyperlink" Target="https://www.youtube.com/watch?v=mpsycKFnWy8"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90" Type="http://schemas.openxmlformats.org/officeDocument/2006/relationships/hyperlink" Target="https://resolver.caltech.edu/CaltechAUTHORS:20190712-112322554" TargetMode="External"/><Relationship Id="rId194" Type="http://schemas.openxmlformats.org/officeDocument/2006/relationships/hyperlink" Target="https://resolver.caltech.edu/CaltechAUTHORS:20190712-112321468" TargetMode="External"/><Relationship Id="rId193" Type="http://schemas.openxmlformats.org/officeDocument/2006/relationships/hyperlink" Target="https://resolver.caltech.edu/CaltechAUTHORS:20140911-085308346" TargetMode="External"/><Relationship Id="rId192" Type="http://schemas.openxmlformats.org/officeDocument/2006/relationships/hyperlink" Target="https://resolver.caltech.edu/CaltechAUTHORS:20190712-112320906" TargetMode="External"/><Relationship Id="rId191" Type="http://schemas.openxmlformats.org/officeDocument/2006/relationships/hyperlink" Target="https://resolver.caltech.edu/CaltechAUTHORS:20190712-112321008" TargetMode="External"/><Relationship Id="rId187" Type="http://schemas.openxmlformats.org/officeDocument/2006/relationships/hyperlink" Target="https://resolver.caltech.edu/CaltechAUTHORS:20170622-065228163" TargetMode="External"/><Relationship Id="rId186" Type="http://schemas.openxmlformats.org/officeDocument/2006/relationships/hyperlink" Target="https://resolver.caltech.edu/CaltechAUTHORS:20150217-092612513" TargetMode="External"/><Relationship Id="rId185" Type="http://schemas.openxmlformats.org/officeDocument/2006/relationships/hyperlink" Target="https://resolver.caltech.edu/CaltechAUTHORS:20150420-134149863" TargetMode="External"/><Relationship Id="rId184" Type="http://schemas.openxmlformats.org/officeDocument/2006/relationships/hyperlink" Target="https://resolver.caltech.edu/CaltechAUTHORS:20190712-112321094" TargetMode="External"/><Relationship Id="rId189" Type="http://schemas.openxmlformats.org/officeDocument/2006/relationships/hyperlink" Target="https://resolver.caltech.edu/CaltechAUTHORS:20150108-133817483" TargetMode="External"/><Relationship Id="rId188" Type="http://schemas.openxmlformats.org/officeDocument/2006/relationships/hyperlink" Target="https://resolver.caltech.edu/CaltechAUTHORS:20141030-085927201" TargetMode="External"/><Relationship Id="rId183" Type="http://schemas.openxmlformats.org/officeDocument/2006/relationships/hyperlink" Target="https://resolver.caltech.edu/CaltechAUTHORS:20180713-131155883" TargetMode="External"/><Relationship Id="rId182" Type="http://schemas.openxmlformats.org/officeDocument/2006/relationships/hyperlink" Target="https://resolver.caltech.edu/CaltechAUTHORS:20190712-112322227" TargetMode="External"/><Relationship Id="rId181" Type="http://schemas.openxmlformats.org/officeDocument/2006/relationships/hyperlink" Target="https://resolver.caltech.edu/CaltechAUTHORS:20190712-112322634" TargetMode="External"/><Relationship Id="rId180" Type="http://schemas.openxmlformats.org/officeDocument/2006/relationships/hyperlink" Target="https://resolver.caltech.edu/CaltechAUTHORS:20190712-112322917" TargetMode="External"/><Relationship Id="rId176" Type="http://schemas.openxmlformats.org/officeDocument/2006/relationships/hyperlink" Target="https://resolver.caltech.edu/CaltechAUTHORS:20150924-105657541" TargetMode="External"/><Relationship Id="rId297" Type="http://schemas.openxmlformats.org/officeDocument/2006/relationships/hyperlink" Target="https://resolver.caltech.edu/CaltechAUTHORS:20190717-102320932" TargetMode="External"/><Relationship Id="rId175" Type="http://schemas.openxmlformats.org/officeDocument/2006/relationships/hyperlink" Target="https://resolver.caltech.edu/CaltechAUTHORS:20151027-114411683" TargetMode="External"/><Relationship Id="rId296" Type="http://schemas.openxmlformats.org/officeDocument/2006/relationships/hyperlink" Target="https://resolver.caltech.edu/CaltechAUTHORS:JOHjasa08" TargetMode="External"/><Relationship Id="rId174" Type="http://schemas.openxmlformats.org/officeDocument/2006/relationships/hyperlink" Target="https://resolver.caltech.edu/CaltechAUTHORS:20151015-074155757" TargetMode="External"/><Relationship Id="rId295" Type="http://schemas.openxmlformats.org/officeDocument/2006/relationships/hyperlink" Target="http://resolver.caltech.edu/CaltechETD:etd-05232008-124342" TargetMode="External"/><Relationship Id="rId173" Type="http://schemas.openxmlformats.org/officeDocument/2006/relationships/hyperlink" Target="https://resolver.caltech.edu/CaltechAUTHORS:20160211-085648396" TargetMode="External"/><Relationship Id="rId294" Type="http://schemas.openxmlformats.org/officeDocument/2006/relationships/hyperlink" Target="http://resolver.caltech.edu/CaltechETD:etd-05092008-171346" TargetMode="External"/><Relationship Id="rId179" Type="http://schemas.openxmlformats.org/officeDocument/2006/relationships/hyperlink" Target="https://resolver.caltech.edu/CaltechAUTHORS:20190712-112322014" TargetMode="External"/><Relationship Id="rId178" Type="http://schemas.openxmlformats.org/officeDocument/2006/relationships/hyperlink" Target="https://resolver.caltech.edu/CaltechAUTHORS:20150702-123336452" TargetMode="External"/><Relationship Id="rId299" Type="http://schemas.openxmlformats.org/officeDocument/2006/relationships/hyperlink" Target="https://resolver.caltech.edu/CaltechAUTHORS:20190717-102319947" TargetMode="External"/><Relationship Id="rId177" Type="http://schemas.openxmlformats.org/officeDocument/2006/relationships/hyperlink" Target="https://resolver.caltech.edu/CaltechAUTHORS:20150814-110653004" TargetMode="External"/><Relationship Id="rId298" Type="http://schemas.openxmlformats.org/officeDocument/2006/relationships/hyperlink" Target="https://resolver.caltech.edu/CaltechAUTHORS:20190717-102320405" TargetMode="External"/><Relationship Id="rId198" Type="http://schemas.openxmlformats.org/officeDocument/2006/relationships/hyperlink" Target="https://resolver.caltech.edu/CaltechAUTHORS:20140515-110845791" TargetMode="External"/><Relationship Id="rId197" Type="http://schemas.openxmlformats.org/officeDocument/2006/relationships/hyperlink" Target="https://resolver.caltech.edu/CaltechAUTHORS:20190712-112322314" TargetMode="External"/><Relationship Id="rId196" Type="http://schemas.openxmlformats.org/officeDocument/2006/relationships/hyperlink" Target="https://resolver.caltech.edu/CaltechAUTHORS:20190712-112322396" TargetMode="External"/><Relationship Id="rId195" Type="http://schemas.openxmlformats.org/officeDocument/2006/relationships/hyperlink" Target="https://resolver.caltech.edu/CaltechAUTHORS:20190712-112320455" TargetMode="External"/><Relationship Id="rId199" Type="http://schemas.openxmlformats.org/officeDocument/2006/relationships/hyperlink" Target="https://resolver.caltech.edu/CaltechAUTHORS:20180713-132555490" TargetMode="External"/><Relationship Id="rId150" Type="http://schemas.openxmlformats.org/officeDocument/2006/relationships/hyperlink" Target="http://resolver.caltech.edu/CaltechTHESIS:05272016-220450949" TargetMode="External"/><Relationship Id="rId271" Type="http://schemas.openxmlformats.org/officeDocument/2006/relationships/hyperlink" Target="https://resolver.caltech.edu/CaltechAUTHORS:20190214-083422063" TargetMode="External"/><Relationship Id="rId392" Type="http://schemas.openxmlformats.org/officeDocument/2006/relationships/hyperlink" Target="https://resolver.caltech.edu/CaltechAUTHORS:COLpf00" TargetMode="External"/><Relationship Id="rId270" Type="http://schemas.openxmlformats.org/officeDocument/2006/relationships/hyperlink" Target="https://resolver.caltech.edu/CaltechAUTHORS:20110321-092415409" TargetMode="External"/><Relationship Id="rId391" Type="http://schemas.openxmlformats.org/officeDocument/2006/relationships/hyperlink" Target="http://resolver.caltech.edu/CaltechTHESIS:10082010-114955709" TargetMode="External"/><Relationship Id="rId390" Type="http://schemas.openxmlformats.org/officeDocument/2006/relationships/hyperlink" Target="https://resolver.caltech.edu/CaltechAUTHORS:MOHjfm01" TargetMode="External"/><Relationship Id="rId1" Type="http://schemas.openxmlformats.org/officeDocument/2006/relationships/hyperlink" Target="https://resolver.caltech.edu/CaltechTHESIS:05302025-232647443" TargetMode="External"/><Relationship Id="rId2" Type="http://schemas.openxmlformats.org/officeDocument/2006/relationships/hyperlink" Target="https://arxiv.org/abs/2506.02320" TargetMode="External"/><Relationship Id="rId3" Type="http://schemas.openxmlformats.org/officeDocument/2006/relationships/hyperlink" Target="https://arxiv.org/abs/2403.03076" TargetMode="External"/><Relationship Id="rId149" Type="http://schemas.openxmlformats.org/officeDocument/2006/relationships/hyperlink" Target="https://resolver.caltech.edu/CaltechAUTHORS:20190709-092100791" TargetMode="External"/><Relationship Id="rId4" Type="http://schemas.openxmlformats.org/officeDocument/2006/relationships/hyperlink" Target="https://arxiv.org/abs/2503.07953" TargetMode="External"/><Relationship Id="rId148" Type="http://schemas.openxmlformats.org/officeDocument/2006/relationships/hyperlink" Target="https://resolver.caltech.edu/CaltechAUTHORS:20190709-092102122" TargetMode="External"/><Relationship Id="rId269" Type="http://schemas.openxmlformats.org/officeDocument/2006/relationships/hyperlink" Target="https://resolver.caltech.edu/CaltechAUTHORS:20190717-102320131" TargetMode="External"/><Relationship Id="rId9" Type="http://schemas.openxmlformats.org/officeDocument/2006/relationships/hyperlink" Target="https://arxiv.org/abs/2407.08955" TargetMode="External"/><Relationship Id="rId143" Type="http://schemas.openxmlformats.org/officeDocument/2006/relationships/hyperlink" Target="https://resolver.caltech.edu/CaltechAUTHORS:20190709-092058182" TargetMode="External"/><Relationship Id="rId264" Type="http://schemas.openxmlformats.org/officeDocument/2006/relationships/hyperlink" Target="https://resolver.caltech.edu/CaltechAUTHORS:20111221-123516479" TargetMode="External"/><Relationship Id="rId385" Type="http://schemas.openxmlformats.org/officeDocument/2006/relationships/hyperlink" Target="https://resolver.caltech.edu/CaltechAUTHORS:20190726-104729692" TargetMode="External"/><Relationship Id="rId142" Type="http://schemas.openxmlformats.org/officeDocument/2006/relationships/hyperlink" Target="https://resolver.caltech.edu/CaltechAUTHORS:20190709-092101985" TargetMode="External"/><Relationship Id="rId263" Type="http://schemas.openxmlformats.org/officeDocument/2006/relationships/hyperlink" Target="https://resolver.caltech.edu/CaltechAUTHORS:20170408-171700963" TargetMode="External"/><Relationship Id="rId384" Type="http://schemas.openxmlformats.org/officeDocument/2006/relationships/hyperlink" Target="https://resolver.caltech.edu/CaltechAUTHORS:PREcav01" TargetMode="External"/><Relationship Id="rId141" Type="http://schemas.openxmlformats.org/officeDocument/2006/relationships/hyperlink" Target="https://resolver.caltech.edu/CaltechAUTHORS:20190709-092102731" TargetMode="External"/><Relationship Id="rId262" Type="http://schemas.openxmlformats.org/officeDocument/2006/relationships/hyperlink" Target="https://resolver.caltech.edu/CaltechAUTHORS:20100810-142241271" TargetMode="External"/><Relationship Id="rId383" Type="http://schemas.openxmlformats.org/officeDocument/2006/relationships/hyperlink" Target="https://resolver.caltech.edu/CaltechAUTHORS:20190726-104729308" TargetMode="External"/><Relationship Id="rId140" Type="http://schemas.openxmlformats.org/officeDocument/2006/relationships/hyperlink" Target="https://resolver.caltech.edu/CaltechAUTHORS:20190709-092059023" TargetMode="External"/><Relationship Id="rId261" Type="http://schemas.openxmlformats.org/officeDocument/2006/relationships/hyperlink" Target="https://resolver.caltech.edu/CaltechAUTHORS:20190215-114821703" TargetMode="External"/><Relationship Id="rId382" Type="http://schemas.openxmlformats.org/officeDocument/2006/relationships/hyperlink" Target="https://resolver.caltech.edu/CaltechAUTHORS:20190726-104730024" TargetMode="External"/><Relationship Id="rId5" Type="http://schemas.openxmlformats.org/officeDocument/2006/relationships/hyperlink" Target="https://arxiv.org/abs/2502.15091" TargetMode="External"/><Relationship Id="rId147" Type="http://schemas.openxmlformats.org/officeDocument/2006/relationships/hyperlink" Target="https://resolver.caltech.edu/CaltechAUTHORS:20170407-133420635" TargetMode="External"/><Relationship Id="rId268" Type="http://schemas.openxmlformats.org/officeDocument/2006/relationships/hyperlink" Target="https://resolver.caltech.edu/CaltechAUTHORS:20190717-102319753" TargetMode="External"/><Relationship Id="rId389" Type="http://schemas.openxmlformats.org/officeDocument/2006/relationships/hyperlink" Target="https://resolver.caltech.edu/CaltechAUTHORS:20190726-104730673" TargetMode="External"/><Relationship Id="rId6" Type="http://schemas.openxmlformats.org/officeDocument/2006/relationships/hyperlink" Target="https://arxiv.org/abs/2501.02142" TargetMode="External"/><Relationship Id="rId146" Type="http://schemas.openxmlformats.org/officeDocument/2006/relationships/hyperlink" Target="https://resolver.caltech.edu/CaltechAUTHORS:20161219-080814106" TargetMode="External"/><Relationship Id="rId267" Type="http://schemas.openxmlformats.org/officeDocument/2006/relationships/hyperlink" Target="https://resolver.caltech.edu/CaltechAUTHORS:20100308-144328976" TargetMode="External"/><Relationship Id="rId388" Type="http://schemas.openxmlformats.org/officeDocument/2006/relationships/hyperlink" Target="https://resolver.caltech.edu/CaltechAUTHORS:20190726-104731478" TargetMode="External"/><Relationship Id="rId7" Type="http://schemas.openxmlformats.org/officeDocument/2006/relationships/hyperlink" Target="https://arxiv.org/abs/2303.10747" TargetMode="External"/><Relationship Id="rId145" Type="http://schemas.openxmlformats.org/officeDocument/2006/relationships/hyperlink" Target="https://resolver.caltech.edu/CaltechAUTHORS:20190708-164305356" TargetMode="External"/><Relationship Id="rId266" Type="http://schemas.openxmlformats.org/officeDocument/2006/relationships/hyperlink" Target="https://resolver.caltech.edu/CaltechAUTHORS:20190214-125448163" TargetMode="External"/><Relationship Id="rId387" Type="http://schemas.openxmlformats.org/officeDocument/2006/relationships/hyperlink" Target="https://resolver.caltech.edu/CaltechAUTHORS:20190726-104731145" TargetMode="External"/><Relationship Id="rId8" Type="http://schemas.openxmlformats.org/officeDocument/2006/relationships/hyperlink" Target="https://arxiv.org/abs/2402.15775" TargetMode="External"/><Relationship Id="rId144" Type="http://schemas.openxmlformats.org/officeDocument/2006/relationships/hyperlink" Target="https://resolver.caltech.edu/CaltechAUTHORS:20161114-103855929" TargetMode="External"/><Relationship Id="rId265" Type="http://schemas.openxmlformats.org/officeDocument/2006/relationships/hyperlink" Target="https://resolver.caltech.edu/CaltechAUTHORS:20100520-150834651" TargetMode="External"/><Relationship Id="rId386" Type="http://schemas.openxmlformats.org/officeDocument/2006/relationships/hyperlink" Target="https://resolver.caltech.edu/CaltechAUTHORS:20190726-104728798" TargetMode="External"/><Relationship Id="rId260" Type="http://schemas.openxmlformats.org/officeDocument/2006/relationships/hyperlink" Target="https://resolver.caltech.edu/CaltechAUTHORS:20190717-102319343" TargetMode="External"/><Relationship Id="rId381" Type="http://schemas.openxmlformats.org/officeDocument/2006/relationships/hyperlink" Target="http://resolver.caltech.edu/CaltechETD:etd-12032004-075012" TargetMode="External"/><Relationship Id="rId380" Type="http://schemas.openxmlformats.org/officeDocument/2006/relationships/hyperlink" Target="http://resolver.caltech.edu/CaltechETD:etd-12282004-113953" TargetMode="External"/><Relationship Id="rId139" Type="http://schemas.openxmlformats.org/officeDocument/2006/relationships/hyperlink" Target="https://resolver.caltech.edu/CaltechAUTHORS:20190709-092100532" TargetMode="External"/><Relationship Id="rId138" Type="http://schemas.openxmlformats.org/officeDocument/2006/relationships/hyperlink" Target="https://resolver.caltech.edu/CaltechAUTHORS:20190709-092058839" TargetMode="External"/><Relationship Id="rId259" Type="http://schemas.openxmlformats.org/officeDocument/2006/relationships/hyperlink" Target="https://resolver.caltech.edu/CaltechAUTHORS:20190717-102317853" TargetMode="External"/><Relationship Id="rId137" Type="http://schemas.openxmlformats.org/officeDocument/2006/relationships/hyperlink" Target="https://resolver.caltech.edu/CaltechAUTHORS:20190709-092102823" TargetMode="External"/><Relationship Id="rId258" Type="http://schemas.openxmlformats.org/officeDocument/2006/relationships/hyperlink" Target="https://resolver.caltech.edu/CaltechAUTHORS:20100623-152555163" TargetMode="External"/><Relationship Id="rId379" Type="http://schemas.openxmlformats.org/officeDocument/2006/relationships/hyperlink" Target="https://resolver.caltech.edu/CaltechAUTHORS:20190718-165126719" TargetMode="External"/><Relationship Id="rId132" Type="http://schemas.openxmlformats.org/officeDocument/2006/relationships/hyperlink" Target="https://resolver.caltech.edu/CaltechAUTHORS:20170912-144135521" TargetMode="External"/><Relationship Id="rId253" Type="http://schemas.openxmlformats.org/officeDocument/2006/relationships/hyperlink" Target="http://resolver.caltech.edu/CaltechTHESIS:05282010-150032204" TargetMode="External"/><Relationship Id="rId374" Type="http://schemas.openxmlformats.org/officeDocument/2006/relationships/hyperlink" Target="https://resolver.caltech.edu/CaltechAUTHORS:20190709-092102208" TargetMode="External"/><Relationship Id="rId131" Type="http://schemas.openxmlformats.org/officeDocument/2006/relationships/hyperlink" Target="https://resolver.caltech.edu/CaltechAUTHORS:20171006-075054128" TargetMode="External"/><Relationship Id="rId252" Type="http://schemas.openxmlformats.org/officeDocument/2006/relationships/hyperlink" Target="http://resolver.caltech.edu/CaltechTHESIS:06072010-131025711" TargetMode="External"/><Relationship Id="rId373" Type="http://schemas.openxmlformats.org/officeDocument/2006/relationships/hyperlink" Target="https://resolver.caltech.edu/CaltechAUTHORS:20190709-092059614" TargetMode="External"/><Relationship Id="rId130" Type="http://schemas.openxmlformats.org/officeDocument/2006/relationships/hyperlink" Target="https://resolver.caltech.edu/CaltechAUTHORS:20171213-075938896" TargetMode="External"/><Relationship Id="rId251" Type="http://schemas.openxmlformats.org/officeDocument/2006/relationships/hyperlink" Target="http://resolver.caltech.edu/CaltechTHESIS:01242010-111852941" TargetMode="External"/><Relationship Id="rId372" Type="http://schemas.openxmlformats.org/officeDocument/2006/relationships/hyperlink" Target="https://resolver.caltech.edu/CaltechAUTHORS:20190709-092100453" TargetMode="External"/><Relationship Id="rId250" Type="http://schemas.openxmlformats.org/officeDocument/2006/relationships/hyperlink" Target="http://resolver.caltech.edu/CaltechTHESIS:05272010-133830557" TargetMode="External"/><Relationship Id="rId371" Type="http://schemas.openxmlformats.org/officeDocument/2006/relationships/hyperlink" Target="https://resolver.caltech.edu/CaltechAUTHORS:20190709-092102590" TargetMode="External"/><Relationship Id="rId136" Type="http://schemas.openxmlformats.org/officeDocument/2006/relationships/hyperlink" Target="https://resolver.caltech.edu/CaltechAUTHORS:20190709-092059193" TargetMode="External"/><Relationship Id="rId257" Type="http://schemas.openxmlformats.org/officeDocument/2006/relationships/hyperlink" Target="https://resolver.caltech.edu/CaltechAUTHORS:20190717-102319855" TargetMode="External"/><Relationship Id="rId378" Type="http://schemas.openxmlformats.org/officeDocument/2006/relationships/hyperlink" Target="https://resolver.caltech.edu/CaltechAUTHORS:PREpf02" TargetMode="External"/><Relationship Id="rId135" Type="http://schemas.openxmlformats.org/officeDocument/2006/relationships/hyperlink" Target="https://resolver.caltech.edu/CaltechAUTHORS:20170818-083639884" TargetMode="External"/><Relationship Id="rId256" Type="http://schemas.openxmlformats.org/officeDocument/2006/relationships/hyperlink" Target="https://resolver.caltech.edu/CaltechAUTHORS:20190717-102320850" TargetMode="External"/><Relationship Id="rId377" Type="http://schemas.openxmlformats.org/officeDocument/2006/relationships/hyperlink" Target="https://resolver.caltech.edu/CaltechAUTHORS:20190718-165126408" TargetMode="External"/><Relationship Id="rId134" Type="http://schemas.openxmlformats.org/officeDocument/2006/relationships/hyperlink" Target="https://resolver.caltech.edu/CaltechAUTHORS:20170818-081556658" TargetMode="External"/><Relationship Id="rId255" Type="http://schemas.openxmlformats.org/officeDocument/2006/relationships/hyperlink" Target="https://resolver.caltech.edu/CaltechAUTHORS:20100831-130506686" TargetMode="External"/><Relationship Id="rId376" Type="http://schemas.openxmlformats.org/officeDocument/2006/relationships/hyperlink" Target="https://resolver.caltech.edu/CaltechAUTHORS:ROWjfm02" TargetMode="External"/><Relationship Id="rId133" Type="http://schemas.openxmlformats.org/officeDocument/2006/relationships/hyperlink" Target="https://resolver.caltech.edu/CaltechAUTHORS:20171020-092303673" TargetMode="External"/><Relationship Id="rId254" Type="http://schemas.openxmlformats.org/officeDocument/2006/relationships/hyperlink" Target="https://resolver.caltech.edu/CaltechAUTHORS:20101214-085632676" TargetMode="External"/><Relationship Id="rId375" Type="http://schemas.openxmlformats.org/officeDocument/2006/relationships/hyperlink" Target="https://resolver.caltech.edu/CaltechAUTHORS:20190709-092102278" TargetMode="External"/><Relationship Id="rId172" Type="http://schemas.openxmlformats.org/officeDocument/2006/relationships/hyperlink" Target="https://resolver.caltech.edu/CaltechAUTHORS:20160915-092423132" TargetMode="External"/><Relationship Id="rId293" Type="http://schemas.openxmlformats.org/officeDocument/2006/relationships/hyperlink" Target="https://resolver.caltech.edu/CaltechAUTHORS:20190717-102320309" TargetMode="External"/><Relationship Id="rId171" Type="http://schemas.openxmlformats.org/officeDocument/2006/relationships/hyperlink" Target="http://resolver.caltech.edu/CaltechTHESIS:01222015-234921548" TargetMode="External"/><Relationship Id="rId292" Type="http://schemas.openxmlformats.org/officeDocument/2006/relationships/hyperlink" Target="https://resolver.caltech.edu/CaltechAUTHORS:20190717-102319638" TargetMode="External"/><Relationship Id="rId170" Type="http://schemas.openxmlformats.org/officeDocument/2006/relationships/hyperlink" Target="https://resolver.caltech.edu/CaltechAUTHORS:20160303-101150959" TargetMode="External"/><Relationship Id="rId291" Type="http://schemas.openxmlformats.org/officeDocument/2006/relationships/hyperlink" Target="https://resolver.caltech.edu/CaltechAUTHORS:20091009-082632397" TargetMode="External"/><Relationship Id="rId290" Type="http://schemas.openxmlformats.org/officeDocument/2006/relationships/hyperlink" Target="https://resolver.caltech.edu/CaltechAUTHORS:20090629-092825317" TargetMode="External"/><Relationship Id="rId165" Type="http://schemas.openxmlformats.org/officeDocument/2006/relationships/hyperlink" Target="https://resolver.caltech.edu/CaltechAUTHORS:20190709-092100372" TargetMode="External"/><Relationship Id="rId286" Type="http://schemas.openxmlformats.org/officeDocument/2006/relationships/hyperlink" Target="https://resolver.caltech.edu/CaltechAUTHORS:20190717-102317615" TargetMode="External"/><Relationship Id="rId164" Type="http://schemas.openxmlformats.org/officeDocument/2006/relationships/hyperlink" Target="https://resolver.caltech.edu/CaltechAUTHORS:20190709-092059115" TargetMode="External"/><Relationship Id="rId285" Type="http://schemas.openxmlformats.org/officeDocument/2006/relationships/hyperlink" Target="https://resolver.caltech.edu/CaltechAUTHORS:20100819-150126006" TargetMode="External"/><Relationship Id="rId163" Type="http://schemas.openxmlformats.org/officeDocument/2006/relationships/hyperlink" Target="https://resolver.caltech.edu/CaltechAUTHORS:20190709-092100617" TargetMode="External"/><Relationship Id="rId284" Type="http://schemas.openxmlformats.org/officeDocument/2006/relationships/hyperlink" Target="https://resolver.caltech.edu/CaltechAUTHORS:20190717-102318572" TargetMode="External"/><Relationship Id="rId162" Type="http://schemas.openxmlformats.org/officeDocument/2006/relationships/hyperlink" Target="https://resolver.caltech.edu/CaltechAUTHORS:20190712-112321549" TargetMode="External"/><Relationship Id="rId283" Type="http://schemas.openxmlformats.org/officeDocument/2006/relationships/hyperlink" Target="https://resolver.caltech.edu/CaltechAUTHORS:20190717-102318383" TargetMode="External"/><Relationship Id="rId169" Type="http://schemas.openxmlformats.org/officeDocument/2006/relationships/hyperlink" Target="https://resolver.caltech.edu/CaltechAUTHORS:20190709-092059444" TargetMode="External"/><Relationship Id="rId168" Type="http://schemas.openxmlformats.org/officeDocument/2006/relationships/hyperlink" Target="https://resolver.caltech.edu/CaltechAUTHORS:20190712-112320249" TargetMode="External"/><Relationship Id="rId289" Type="http://schemas.openxmlformats.org/officeDocument/2006/relationships/hyperlink" Target="https://resolver.caltech.edu/CaltechAUTHORS:20190717-102318035" TargetMode="External"/><Relationship Id="rId167" Type="http://schemas.openxmlformats.org/officeDocument/2006/relationships/hyperlink" Target="https://resolver.caltech.edu/CaltechAUTHORS:20160204-153835203" TargetMode="External"/><Relationship Id="rId288" Type="http://schemas.openxmlformats.org/officeDocument/2006/relationships/hyperlink" Target="https://resolver.caltech.edu/CaltechAUTHORS:20190717-102320667" TargetMode="External"/><Relationship Id="rId166" Type="http://schemas.openxmlformats.org/officeDocument/2006/relationships/hyperlink" Target="https://resolver.caltech.edu/CaltechAUTHORS:20180713-132011622" TargetMode="External"/><Relationship Id="rId287" Type="http://schemas.openxmlformats.org/officeDocument/2006/relationships/hyperlink" Target="https://resolver.caltech.edu/CaltechAUTHORS:20190717-102318476" TargetMode="External"/><Relationship Id="rId161" Type="http://schemas.openxmlformats.org/officeDocument/2006/relationships/hyperlink" Target="https://resolver.caltech.edu/CaltechAUTHORS:20190709-092059776" TargetMode="External"/><Relationship Id="rId282" Type="http://schemas.openxmlformats.org/officeDocument/2006/relationships/hyperlink" Target="https://resolver.caltech.edu/CaltechAUTHORS:20100819-150529622" TargetMode="External"/><Relationship Id="rId160" Type="http://schemas.openxmlformats.org/officeDocument/2006/relationships/hyperlink" Target="https://resolver.caltech.edu/CaltechAUTHORS:20190709-092100223" TargetMode="External"/><Relationship Id="rId281" Type="http://schemas.openxmlformats.org/officeDocument/2006/relationships/hyperlink" Target="https://resolver.caltech.edu/CaltechAUTHORS:20190717-102319429" TargetMode="External"/><Relationship Id="rId280" Type="http://schemas.openxmlformats.org/officeDocument/2006/relationships/hyperlink" Target="https://resolver.caltech.edu/CaltechAUTHORS:20090721-120325880" TargetMode="External"/><Relationship Id="rId159" Type="http://schemas.openxmlformats.org/officeDocument/2006/relationships/hyperlink" Target="https://resolver.caltech.edu/CaltechAUTHORS:20160523-085237573" TargetMode="External"/><Relationship Id="rId154" Type="http://schemas.openxmlformats.org/officeDocument/2006/relationships/hyperlink" Target="http://resolver.caltech.edu/CaltechTHESIS:05272016-150613633" TargetMode="External"/><Relationship Id="rId275" Type="http://schemas.openxmlformats.org/officeDocument/2006/relationships/hyperlink" Target="http://resolver.caltech.edu/CaltechETD:etd-06022009-183247" TargetMode="External"/><Relationship Id="rId396" Type="http://schemas.openxmlformats.org/officeDocument/2006/relationships/hyperlink" Target="https://resolver.caltech.edu/CaltechAUTHORS:20170408-150651603" TargetMode="External"/><Relationship Id="rId153" Type="http://schemas.openxmlformats.org/officeDocument/2006/relationships/hyperlink" Target="http://resolver.caltech.edu/CaltechTHESIS:01062016-163653523" TargetMode="External"/><Relationship Id="rId274" Type="http://schemas.openxmlformats.org/officeDocument/2006/relationships/hyperlink" Target="https://resolver.caltech.edu/CaltechAUTHORS:20190717-102317714" TargetMode="External"/><Relationship Id="rId395" Type="http://schemas.openxmlformats.org/officeDocument/2006/relationships/hyperlink" Target="https://resolver.caltech.edu/CaltechAUTHORS:20190726-104729599" TargetMode="External"/><Relationship Id="rId152" Type="http://schemas.openxmlformats.org/officeDocument/2006/relationships/hyperlink" Target="http://resolver.caltech.edu/CaltechTHESIS:05262016-092840941" TargetMode="External"/><Relationship Id="rId273" Type="http://schemas.openxmlformats.org/officeDocument/2006/relationships/hyperlink" Target="https://resolver.caltech.edu/CaltechAUTHORS:20110318-153515340" TargetMode="External"/><Relationship Id="rId394" Type="http://schemas.openxmlformats.org/officeDocument/2006/relationships/hyperlink" Target="https://resolver.caltech.edu/CaltechAUTHORS:20190726-104731320" TargetMode="External"/><Relationship Id="rId151" Type="http://schemas.openxmlformats.org/officeDocument/2006/relationships/hyperlink" Target="http://resolver.caltech.edu/CaltechTHESIS:04062016-223108239" TargetMode="External"/><Relationship Id="rId272" Type="http://schemas.openxmlformats.org/officeDocument/2006/relationships/hyperlink" Target="https://resolver.caltech.edu/CaltechAUTHORS:20110418-093737292" TargetMode="External"/><Relationship Id="rId393" Type="http://schemas.openxmlformats.org/officeDocument/2006/relationships/hyperlink" Target="https://resolver.caltech.edu/CaltechAUTHORS:PREfedsm00" TargetMode="External"/><Relationship Id="rId158" Type="http://schemas.openxmlformats.org/officeDocument/2006/relationships/hyperlink" Target="https://resolver.caltech.edu/CaltechAUTHORS:20161202-082406384" TargetMode="External"/><Relationship Id="rId279" Type="http://schemas.openxmlformats.org/officeDocument/2006/relationships/hyperlink" Target="https://resolver.caltech.edu/CaltechAUTHORS:20090904-093528277" TargetMode="External"/><Relationship Id="rId157" Type="http://schemas.openxmlformats.org/officeDocument/2006/relationships/hyperlink" Target="https://resolver.caltech.edu/CaltechAUTHORS:20160714-085129783" TargetMode="External"/><Relationship Id="rId278" Type="http://schemas.openxmlformats.org/officeDocument/2006/relationships/hyperlink" Target="https://resolver.caltech.edu/CaltechAUTHORS:20090916-093310681" TargetMode="External"/><Relationship Id="rId399" Type="http://schemas.openxmlformats.org/officeDocument/2006/relationships/hyperlink" Target="https://resolver.caltech.edu/CaltechAUTHORS:20190214-124414387" TargetMode="External"/><Relationship Id="rId156" Type="http://schemas.openxmlformats.org/officeDocument/2006/relationships/hyperlink" Target="https://resolver.caltech.edu/CaltechAUTHORS:20190709-092100696" TargetMode="External"/><Relationship Id="rId277" Type="http://schemas.openxmlformats.org/officeDocument/2006/relationships/hyperlink" Target="https://resolver.caltech.edu/CaltechAUTHORS:20111213-124427981" TargetMode="External"/><Relationship Id="rId398" Type="http://schemas.openxmlformats.org/officeDocument/2006/relationships/hyperlink" Target="https://resolver.caltech.edu/CaltechAUTHORS:20190726-104731562" TargetMode="External"/><Relationship Id="rId155" Type="http://schemas.openxmlformats.org/officeDocument/2006/relationships/hyperlink" Target="https://resolver.caltech.edu/CaltechAUTHORS:20190709-092102986" TargetMode="External"/><Relationship Id="rId276" Type="http://schemas.openxmlformats.org/officeDocument/2006/relationships/hyperlink" Target="https://resolver.caltech.edu/CaltechAUTHORS:20091223-094524380" TargetMode="External"/><Relationship Id="rId397" Type="http://schemas.openxmlformats.org/officeDocument/2006/relationships/hyperlink" Target="https://resolver.caltech.edu/CaltechAUTHORS:20190726-104729508" TargetMode="External"/><Relationship Id="rId40" Type="http://schemas.openxmlformats.org/officeDocument/2006/relationships/hyperlink" Target="https://resolver.caltech.edu/CaltechAUTHORS:20220714-848665700" TargetMode="External"/><Relationship Id="rId42" Type="http://schemas.openxmlformats.org/officeDocument/2006/relationships/hyperlink" Target="https://resolver.caltech.edu/CaltechAUTHORS:20220708-621988300" TargetMode="External"/><Relationship Id="rId41" Type="http://schemas.openxmlformats.org/officeDocument/2006/relationships/hyperlink" Target="https://resolver.caltech.edu/CaltechAUTHORS:20220708-930729800" TargetMode="External"/><Relationship Id="rId44" Type="http://schemas.openxmlformats.org/officeDocument/2006/relationships/hyperlink" Target="https://resolver.caltech.edu/CaltechAUTHORS:20211008-205456499" TargetMode="External"/><Relationship Id="rId43" Type="http://schemas.openxmlformats.org/officeDocument/2006/relationships/hyperlink" Target="https://resolver.caltech.edu/CaltechAUTHORS:20220614-222392000" TargetMode="External"/><Relationship Id="rId46" Type="http://schemas.openxmlformats.org/officeDocument/2006/relationships/hyperlink" Target="https://resolver.caltech.edu/CaltechAUTHORS:20201118-081244277" TargetMode="External"/><Relationship Id="rId45" Type="http://schemas.openxmlformats.org/officeDocument/2006/relationships/hyperlink" Target="https://resolver.caltech.edu/CaltechAUTHORS:20220412-864423600" TargetMode="External"/><Relationship Id="rId48" Type="http://schemas.openxmlformats.org/officeDocument/2006/relationships/hyperlink" Target="https://resolver.caltech.edu/CaltechTHESIS:03022021-005902351" TargetMode="External"/><Relationship Id="rId47" Type="http://schemas.openxmlformats.org/officeDocument/2006/relationships/hyperlink" Target="https://resolver.caltech.edu/CaltechTHESIS:06072021-162542722" TargetMode="External"/><Relationship Id="rId49" Type="http://schemas.openxmlformats.org/officeDocument/2006/relationships/hyperlink" Target="https://resolver.caltech.edu/CaltechAUTHORS:20211213-518510000" TargetMode="External"/><Relationship Id="rId31" Type="http://schemas.openxmlformats.org/officeDocument/2006/relationships/hyperlink" Target="https://resolver.caltech.edu/CaltechTHESIS:01162023-041217909" TargetMode="External"/><Relationship Id="rId30" Type="http://schemas.openxmlformats.org/officeDocument/2006/relationships/hyperlink" Target="https://resolver.caltech.edu/CaltechAUTHORS:20230227-87934600.8" TargetMode="External"/><Relationship Id="rId33" Type="http://schemas.openxmlformats.org/officeDocument/2006/relationships/hyperlink" Target="https://resolver.caltech.edu/CaltechTHESIS:09282021-234035965" TargetMode="External"/><Relationship Id="rId32" Type="http://schemas.openxmlformats.org/officeDocument/2006/relationships/hyperlink" Target="https://resolver.caltech.edu/CaltechTHESIS:02062022-203334930" TargetMode="External"/><Relationship Id="rId35" Type="http://schemas.openxmlformats.org/officeDocument/2006/relationships/hyperlink" Target="https://authors.library.caltech.edu/records/s9t60-zgj64" TargetMode="External"/><Relationship Id="rId34" Type="http://schemas.openxmlformats.org/officeDocument/2006/relationships/hyperlink" Target="https://authors.library.caltech.edu/records/cpk41-rw857" TargetMode="External"/><Relationship Id="rId37" Type="http://schemas.openxmlformats.org/officeDocument/2006/relationships/hyperlink" Target="https://authors.library.caltech.edu/records/32wtz-93209" TargetMode="External"/><Relationship Id="rId36" Type="http://schemas.openxmlformats.org/officeDocument/2006/relationships/hyperlink" Target="https://authors.library.caltech.edu/records/n1agd-f0d55" TargetMode="External"/><Relationship Id="rId39" Type="http://schemas.openxmlformats.org/officeDocument/2006/relationships/hyperlink" Target="https://resolver.caltech.edu/CaltechAUTHORS:20220725-156674000" TargetMode="External"/><Relationship Id="rId38" Type="http://schemas.openxmlformats.org/officeDocument/2006/relationships/hyperlink" Target="https://resolver.caltech.edu/CaltechAUTHORS:20220303-123349024" TargetMode="External"/><Relationship Id="rId20" Type="http://schemas.openxmlformats.org/officeDocument/2006/relationships/hyperlink" Target="https://authors.library.caltech.edu/records/yhrx9-xg748" TargetMode="External"/><Relationship Id="rId22" Type="http://schemas.openxmlformats.org/officeDocument/2006/relationships/hyperlink" Target="https://authors.library.caltech.edu/records/hym75-7g327" TargetMode="External"/><Relationship Id="rId21" Type="http://schemas.openxmlformats.org/officeDocument/2006/relationships/hyperlink" Target="https://authors.library.caltech.edu/records/akfsk-aex42" TargetMode="External"/><Relationship Id="rId24" Type="http://schemas.openxmlformats.org/officeDocument/2006/relationships/hyperlink" Target="https://authors.library.caltech.edu/records/q0aaz-jzg60" TargetMode="External"/><Relationship Id="rId23" Type="http://schemas.openxmlformats.org/officeDocument/2006/relationships/hyperlink" Target="https://authors.library.caltech.edu/records/6xmqz-jdr98" TargetMode="External"/><Relationship Id="rId409" Type="http://schemas.openxmlformats.org/officeDocument/2006/relationships/hyperlink" Target="https://resolver.caltech.edu/CaltechAUTHORS:20190726-104729015" TargetMode="External"/><Relationship Id="rId404" Type="http://schemas.openxmlformats.org/officeDocument/2006/relationships/hyperlink" Target="https://resolver.caltech.edu/CaltechAUTHORS:COLfed98" TargetMode="External"/><Relationship Id="rId403" Type="http://schemas.openxmlformats.org/officeDocument/2006/relationships/hyperlink" Target="https://resolver.caltech.edu/CaltechAUTHORS:BRE22snh99" TargetMode="External"/><Relationship Id="rId402" Type="http://schemas.openxmlformats.org/officeDocument/2006/relationships/hyperlink" Target="https://resolver.caltech.edu/CaltechAUTHORS:20190726-104730754" TargetMode="External"/><Relationship Id="rId401" Type="http://schemas.openxmlformats.org/officeDocument/2006/relationships/hyperlink" Target="https://resolver.caltech.edu/CaltechAUTHORS:20190726-104730595" TargetMode="External"/><Relationship Id="rId408" Type="http://schemas.openxmlformats.org/officeDocument/2006/relationships/hyperlink" Target="https://resolver.caltech.edu/CaltechAUTHORS:20190726-104729942" TargetMode="External"/><Relationship Id="rId407" Type="http://schemas.openxmlformats.org/officeDocument/2006/relationships/hyperlink" Target="https://resolver.caltech.edu/CaltechAUTHORS:CEBcav98" TargetMode="External"/><Relationship Id="rId406" Type="http://schemas.openxmlformats.org/officeDocument/2006/relationships/hyperlink" Target="https://resolver.caltech.edu/CaltechAUTHORS:20190726-104729403" TargetMode="External"/><Relationship Id="rId405" Type="http://schemas.openxmlformats.org/officeDocument/2006/relationships/hyperlink" Target="https://resolver.caltech.edu/CaltechAUTHORS:20190726-104731244" TargetMode="External"/><Relationship Id="rId26" Type="http://schemas.openxmlformats.org/officeDocument/2006/relationships/hyperlink" Target="https://authors.library.caltech.edu/records/rdt9a-tra90" TargetMode="External"/><Relationship Id="rId25" Type="http://schemas.openxmlformats.org/officeDocument/2006/relationships/hyperlink" Target="https://authors.library.caltech.edu/records/pb1ax-1p987" TargetMode="External"/><Relationship Id="rId28" Type="http://schemas.openxmlformats.org/officeDocument/2006/relationships/hyperlink" Target="https://authors.library.caltech.edu/records/2xr33-eqr78" TargetMode="External"/><Relationship Id="rId27" Type="http://schemas.openxmlformats.org/officeDocument/2006/relationships/hyperlink" Target="https://authors.library.caltech.edu/records/g851r-ap902" TargetMode="External"/><Relationship Id="rId400" Type="http://schemas.openxmlformats.org/officeDocument/2006/relationships/hyperlink" Target="https://resolver.caltech.edu/CaltechAUTHORS:20190726-104730500" TargetMode="External"/><Relationship Id="rId29" Type="http://schemas.openxmlformats.org/officeDocument/2006/relationships/hyperlink" Target="https://authors.library.caltech.edu/records/mr3c8-7n898" TargetMode="External"/><Relationship Id="rId11" Type="http://schemas.openxmlformats.org/officeDocument/2006/relationships/hyperlink" Target="https://authors.library.caltech.edu/records/y2z8a-sr065" TargetMode="External"/><Relationship Id="rId10" Type="http://schemas.openxmlformats.org/officeDocument/2006/relationships/hyperlink" Target="https://arxiv.org/abs/2407.16851" TargetMode="External"/><Relationship Id="rId13" Type="http://schemas.openxmlformats.org/officeDocument/2006/relationships/hyperlink" Target="https://authors.library.caltech.edu/records/wsbme-be636" TargetMode="External"/><Relationship Id="rId12" Type="http://schemas.openxmlformats.org/officeDocument/2006/relationships/hyperlink" Target="https://resolver.caltech.edu/CaltechTHESIS:01162023-041217909" TargetMode="External"/><Relationship Id="rId15" Type="http://schemas.openxmlformats.org/officeDocument/2006/relationships/hyperlink" Target="https://authors.library.caltech.edu/records/1jzsb-2s708" TargetMode="External"/><Relationship Id="rId14" Type="http://schemas.openxmlformats.org/officeDocument/2006/relationships/hyperlink" Target="https://authors.library.caltech.edu/records/tgmk3-sgs53" TargetMode="External"/><Relationship Id="rId17" Type="http://schemas.openxmlformats.org/officeDocument/2006/relationships/hyperlink" Target="https://authors.library.caltech.edu/records/ndmce-5at62" TargetMode="External"/><Relationship Id="rId16" Type="http://schemas.openxmlformats.org/officeDocument/2006/relationships/hyperlink" Target="https://authors.library.caltech.edu/records/w1hg5-p4454" TargetMode="External"/><Relationship Id="rId19" Type="http://schemas.openxmlformats.org/officeDocument/2006/relationships/hyperlink" Target="https://authors.library.caltech.edu/records/t0yjn-swh07" TargetMode="External"/><Relationship Id="rId18" Type="http://schemas.openxmlformats.org/officeDocument/2006/relationships/hyperlink" Target="https://authors.library.caltech.edu/records/ce1pw-npb18" TargetMode="External"/><Relationship Id="rId84" Type="http://schemas.openxmlformats.org/officeDocument/2006/relationships/hyperlink" Target="https://resolver.caltech.edu/CaltechAUTHORS:20190823-093318240" TargetMode="External"/><Relationship Id="rId83" Type="http://schemas.openxmlformats.org/officeDocument/2006/relationships/hyperlink" Target="http://resolver.caltech.edu/CaltechTHESIS:09122018-201219035" TargetMode="External"/><Relationship Id="rId86" Type="http://schemas.openxmlformats.org/officeDocument/2006/relationships/hyperlink" Target="https://resolver.caltech.edu/CaltechAUTHORS:20191119-113221067" TargetMode="External"/><Relationship Id="rId85" Type="http://schemas.openxmlformats.org/officeDocument/2006/relationships/hyperlink" Target="https://resolver.caltech.edu/CaltechAUTHORS:20191119-101701319" TargetMode="External"/><Relationship Id="rId88" Type="http://schemas.openxmlformats.org/officeDocument/2006/relationships/hyperlink" Target="https://resolver.caltech.edu/CaltechAUTHORS:20190613-095543057" TargetMode="External"/><Relationship Id="rId87" Type="http://schemas.openxmlformats.org/officeDocument/2006/relationships/hyperlink" Target="https://resolver.caltech.edu/CaltechAUTHORS:20190312-090052833" TargetMode="External"/><Relationship Id="rId89" Type="http://schemas.openxmlformats.org/officeDocument/2006/relationships/hyperlink" Target="https://resolver.caltech.edu/CaltechAUTHORS:20190729-100946483" TargetMode="External"/><Relationship Id="rId80" Type="http://schemas.openxmlformats.org/officeDocument/2006/relationships/hyperlink" Target="https://resolver.caltech.edu/CaltechAUTHORS:20191216-160711298" TargetMode="External"/><Relationship Id="rId82" Type="http://schemas.openxmlformats.org/officeDocument/2006/relationships/hyperlink" Target="http://resolver.caltech.edu/CaltechTHESIS:09072018-105527896" TargetMode="External"/><Relationship Id="rId81" Type="http://schemas.openxmlformats.org/officeDocument/2006/relationships/hyperlink" Target="https://resolver.caltech.edu/CaltechAUTHORS:20211008-210432594" TargetMode="External"/><Relationship Id="rId73" Type="http://schemas.openxmlformats.org/officeDocument/2006/relationships/hyperlink" Target="https://resolver.caltech.edu/CaltechAUTHORS:20200918-102621101" TargetMode="External"/><Relationship Id="rId72" Type="http://schemas.openxmlformats.org/officeDocument/2006/relationships/hyperlink" Target="https://resolver.caltech.edu/CaltechAUTHORS:20211008-225804351" TargetMode="External"/><Relationship Id="rId75" Type="http://schemas.openxmlformats.org/officeDocument/2006/relationships/hyperlink" Target="https://resolver.caltech.edu/CaltechAUTHORS:20200415-094204836" TargetMode="External"/><Relationship Id="rId74" Type="http://schemas.openxmlformats.org/officeDocument/2006/relationships/hyperlink" Target="https://resolver.caltech.edu/CaltechAUTHORS:20211008-210432471" TargetMode="External"/><Relationship Id="rId77" Type="http://schemas.openxmlformats.org/officeDocument/2006/relationships/hyperlink" Target="https://resolver.caltech.edu/CaltechAUTHORS:20200423-103521218" TargetMode="External"/><Relationship Id="rId76" Type="http://schemas.openxmlformats.org/officeDocument/2006/relationships/hyperlink" Target="https://resolver.caltech.edu/CaltechAUTHORS:20200518-095000249" TargetMode="External"/><Relationship Id="rId79" Type="http://schemas.openxmlformats.org/officeDocument/2006/relationships/hyperlink" Target="https://resolver.caltech.edu/CaltechAUTHORS:20190513-102413759" TargetMode="External"/><Relationship Id="rId78" Type="http://schemas.openxmlformats.org/officeDocument/2006/relationships/hyperlink" Target="https://resolver.caltech.edu/CaltechAUTHORS:20191223-155123107" TargetMode="External"/><Relationship Id="rId71" Type="http://schemas.openxmlformats.org/officeDocument/2006/relationships/hyperlink" Target="https://resolver.caltech.edu/CaltechAUTHORS:20200526-131556031" TargetMode="External"/><Relationship Id="rId70" Type="http://schemas.openxmlformats.org/officeDocument/2006/relationships/hyperlink" Target="https://resolver.caltech.edu/CaltechAUTHORS:20200122-091643948" TargetMode="External"/><Relationship Id="rId62" Type="http://schemas.openxmlformats.org/officeDocument/2006/relationships/hyperlink" Target="https://resolver.caltech.edu/CaltechAUTHORS:20200624-090733478" TargetMode="External"/><Relationship Id="rId61" Type="http://schemas.openxmlformats.org/officeDocument/2006/relationships/hyperlink" Target="https://resolver.caltech.edu/CaltechAUTHORS:20210122-092028610" TargetMode="External"/><Relationship Id="rId64" Type="http://schemas.openxmlformats.org/officeDocument/2006/relationships/hyperlink" Target="https://resolver.caltech.edu/CaltechAUTHORS:20201012-140154360" TargetMode="External"/><Relationship Id="rId63" Type="http://schemas.openxmlformats.org/officeDocument/2006/relationships/hyperlink" Target="https://resolver.caltech.edu/CaltechAUTHORS:20201208-105036247" TargetMode="External"/><Relationship Id="rId66" Type="http://schemas.openxmlformats.org/officeDocument/2006/relationships/hyperlink" Target="https://authors.library.caltech.edu/records/gcvbg-5ks79" TargetMode="External"/><Relationship Id="rId65" Type="http://schemas.openxmlformats.org/officeDocument/2006/relationships/hyperlink" Target="https://resolver.caltech.edu/CaltechAUTHORS:20210121-111627081" TargetMode="External"/><Relationship Id="rId68" Type="http://schemas.openxmlformats.org/officeDocument/2006/relationships/hyperlink" Target="https://resolver.caltech.edu/CaltechAUTHORS:20200824-094426276" TargetMode="External"/><Relationship Id="rId67" Type="http://schemas.openxmlformats.org/officeDocument/2006/relationships/hyperlink" Target="https://resolver.caltech.edu/CaltechAUTHORS:20200427-080644291" TargetMode="External"/><Relationship Id="rId60" Type="http://schemas.openxmlformats.org/officeDocument/2006/relationships/hyperlink" Target="https://resolver.caltech.edu/CaltechAUTHORS:20200311-160934521" TargetMode="External"/><Relationship Id="rId69" Type="http://schemas.openxmlformats.org/officeDocument/2006/relationships/hyperlink" Target="https://resolver.caltech.edu/CaltechAUTHORS:20200806-103840041" TargetMode="External"/><Relationship Id="rId51" Type="http://schemas.openxmlformats.org/officeDocument/2006/relationships/hyperlink" Target="https://resolver.caltech.edu/CaltechAUTHORS:20200526-130056704" TargetMode="External"/><Relationship Id="rId50" Type="http://schemas.openxmlformats.org/officeDocument/2006/relationships/hyperlink" Target="https://resolver.caltech.edu/CaltechAUTHORS:20210323-142327998" TargetMode="External"/><Relationship Id="rId53" Type="http://schemas.openxmlformats.org/officeDocument/2006/relationships/hyperlink" Target="https://resolver.caltech.edu/CaltechAUTHORS:20210811-192602670" TargetMode="External"/><Relationship Id="rId52" Type="http://schemas.openxmlformats.org/officeDocument/2006/relationships/hyperlink" Target="https://resolver.caltech.edu/CaltechAUTHORS:20211008-183534650" TargetMode="External"/><Relationship Id="rId55" Type="http://schemas.openxmlformats.org/officeDocument/2006/relationships/hyperlink" Target="https://resolver.caltech.edu/CaltechAUTHORS:20210603-160013203" TargetMode="External"/><Relationship Id="rId54" Type="http://schemas.openxmlformats.org/officeDocument/2006/relationships/hyperlink" Target="https://resolver.caltech.edu/CaltechAUTHORS:20211008-210434815" TargetMode="External"/><Relationship Id="rId57" Type="http://schemas.openxmlformats.org/officeDocument/2006/relationships/hyperlink" Target="https://resolver.caltech.edu/CaltechAUTHORS:20200629-081623820" TargetMode="External"/><Relationship Id="rId56" Type="http://schemas.openxmlformats.org/officeDocument/2006/relationships/hyperlink" Target="https://resolver.caltech.edu/CaltechAUTHORS:20200908-152555309" TargetMode="External"/><Relationship Id="rId59" Type="http://schemas.openxmlformats.org/officeDocument/2006/relationships/hyperlink" Target="https://resolver.caltech.edu/CaltechAUTHORS:20211008-183534347" TargetMode="External"/><Relationship Id="rId58" Type="http://schemas.openxmlformats.org/officeDocument/2006/relationships/hyperlink" Target="https://resolver.caltech.edu/CaltechAUTHORS:20201109-084732116" TargetMode="External"/><Relationship Id="rId107" Type="http://schemas.openxmlformats.org/officeDocument/2006/relationships/hyperlink" Target="https://resolver.caltech.edu/CaltechAUTHORS:20180828-133412782" TargetMode="External"/><Relationship Id="rId228" Type="http://schemas.openxmlformats.org/officeDocument/2006/relationships/hyperlink" Target="https://resolver.caltech.edu/CaltechAUTHORS:20120224-125133227" TargetMode="External"/><Relationship Id="rId349" Type="http://schemas.openxmlformats.org/officeDocument/2006/relationships/hyperlink" Target="https://resolver.caltech.edu/CaltechAUTHORS:PREcav03" TargetMode="External"/><Relationship Id="rId106" Type="http://schemas.openxmlformats.org/officeDocument/2006/relationships/hyperlink" Target="https://resolver.caltech.edu/CaltechAUTHORS:20180827-090424631" TargetMode="External"/><Relationship Id="rId227" Type="http://schemas.openxmlformats.org/officeDocument/2006/relationships/hyperlink" Target="https://resolver.caltech.edu/CaltechAUTHORS:20190712-112320367" TargetMode="External"/><Relationship Id="rId348" Type="http://schemas.openxmlformats.org/officeDocument/2006/relationships/hyperlink" Target="https://resolver.caltech.edu/CaltechAUTHORS:20190718-165126954" TargetMode="External"/><Relationship Id="rId105" Type="http://schemas.openxmlformats.org/officeDocument/2006/relationships/hyperlink" Target="https://resolver.caltech.edu/CaltechAUTHORS:20190123-080437707" TargetMode="External"/><Relationship Id="rId226" Type="http://schemas.openxmlformats.org/officeDocument/2006/relationships/hyperlink" Target="https://resolver.caltech.edu/CaltechAUTHORS:20190712-112320617" TargetMode="External"/><Relationship Id="rId347" Type="http://schemas.openxmlformats.org/officeDocument/2006/relationships/hyperlink" Target="https://resolver.caltech.edu/CaltechAUTHORS:COLarfm04" TargetMode="External"/><Relationship Id="rId104" Type="http://schemas.openxmlformats.org/officeDocument/2006/relationships/hyperlink" Target="https://resolver.caltech.edu/CaltechAUTHORS:20190123-101938742" TargetMode="External"/><Relationship Id="rId225" Type="http://schemas.openxmlformats.org/officeDocument/2006/relationships/hyperlink" Target="https://resolver.caltech.edu/CaltechAUTHORS:20120807-103744882" TargetMode="External"/><Relationship Id="rId346" Type="http://schemas.openxmlformats.org/officeDocument/2006/relationships/hyperlink" Target="https://resolver.caltech.edu/CaltechAUTHORS:20190718-165127197" TargetMode="External"/><Relationship Id="rId109" Type="http://schemas.openxmlformats.org/officeDocument/2006/relationships/hyperlink" Target="https://resolver.caltech.edu/CaltechAUTHORS:20180518-133233019" TargetMode="External"/><Relationship Id="rId108" Type="http://schemas.openxmlformats.org/officeDocument/2006/relationships/hyperlink" Target="https://resolver.caltech.edu/CaltechAUTHORS:20190709-092102441" TargetMode="External"/><Relationship Id="rId229" Type="http://schemas.openxmlformats.org/officeDocument/2006/relationships/hyperlink" Target="https://resolver.caltech.edu/CaltechAUTHORS:20120203-100537724" TargetMode="External"/><Relationship Id="rId220" Type="http://schemas.openxmlformats.org/officeDocument/2006/relationships/hyperlink" Target="https://resolver.caltech.edu/CaltechAUTHORS:20190712-112321414" TargetMode="External"/><Relationship Id="rId341" Type="http://schemas.openxmlformats.org/officeDocument/2006/relationships/hyperlink" Target="https://resolver.caltech.edu/CaltechAUTHORS:20190214-075725469" TargetMode="External"/><Relationship Id="rId340" Type="http://schemas.openxmlformats.org/officeDocument/2006/relationships/hyperlink" Target="https://resolver.caltech.edu/CaltechAUTHORS:20190718-165126641" TargetMode="External"/><Relationship Id="rId103" Type="http://schemas.openxmlformats.org/officeDocument/2006/relationships/hyperlink" Target="https://resolver.caltech.edu/CaltechAUTHORS:20180618-080041218" TargetMode="External"/><Relationship Id="rId224" Type="http://schemas.openxmlformats.org/officeDocument/2006/relationships/hyperlink" Target="https://resolver.caltech.edu/CaltechAUTHORS:20190712-112321189" TargetMode="External"/><Relationship Id="rId345" Type="http://schemas.openxmlformats.org/officeDocument/2006/relationships/hyperlink" Target="https://resolver.caltech.edu/CaltechAUTHORS:20190214-075224908" TargetMode="External"/><Relationship Id="rId102" Type="http://schemas.openxmlformats.org/officeDocument/2006/relationships/hyperlink" Target="https://resolver.caltech.edu/CaltechAUTHORS:20181213-103728580" TargetMode="External"/><Relationship Id="rId223" Type="http://schemas.openxmlformats.org/officeDocument/2006/relationships/hyperlink" Target="https://resolver.caltech.edu/CaltechAUTHORS:20120817-102356325" TargetMode="External"/><Relationship Id="rId344" Type="http://schemas.openxmlformats.org/officeDocument/2006/relationships/hyperlink" Target="https://resolver.caltech.edu/CaltechAUTHORS:20190718-165128101" TargetMode="External"/><Relationship Id="rId101" Type="http://schemas.openxmlformats.org/officeDocument/2006/relationships/hyperlink" Target="https://resolver.caltech.edu/CaltechAUTHORS:20180122-091425148" TargetMode="External"/><Relationship Id="rId222" Type="http://schemas.openxmlformats.org/officeDocument/2006/relationships/hyperlink" Target="https://resolver.caltech.edu/CaltechAUTHORS:20190712-112323497" TargetMode="External"/><Relationship Id="rId343" Type="http://schemas.openxmlformats.org/officeDocument/2006/relationships/hyperlink" Target="https://resolver.caltech.edu/CaltechAUTHORS:20190718-165127351" TargetMode="External"/><Relationship Id="rId100" Type="http://schemas.openxmlformats.org/officeDocument/2006/relationships/hyperlink" Target="http://resolver.caltech.edu/CaltechTHESIS:06012018-165819361" TargetMode="External"/><Relationship Id="rId221" Type="http://schemas.openxmlformats.org/officeDocument/2006/relationships/hyperlink" Target="https://resolver.caltech.edu/CaltechAUTHORS:20121211-102852653" TargetMode="External"/><Relationship Id="rId342" Type="http://schemas.openxmlformats.org/officeDocument/2006/relationships/hyperlink" Target="https://resolver.caltech.edu/CaltechAUTHORS:20190718-165126795" TargetMode="External"/><Relationship Id="rId217" Type="http://schemas.openxmlformats.org/officeDocument/2006/relationships/hyperlink" Target="https://resolver.caltech.edu/CaltechAUTHORS:20190712-112320535" TargetMode="External"/><Relationship Id="rId338" Type="http://schemas.openxmlformats.org/officeDocument/2006/relationships/hyperlink" Target="http://resolver.caltech.edu/CaltechETD:etd-05282004-130028" TargetMode="External"/><Relationship Id="rId216" Type="http://schemas.openxmlformats.org/officeDocument/2006/relationships/hyperlink" Target="https://resolver.caltech.edu/CaltechAUTHORS:20130201-102028177" TargetMode="External"/><Relationship Id="rId337" Type="http://schemas.openxmlformats.org/officeDocument/2006/relationships/hyperlink" Target="http://resolver.caltech.edu/CaltechETD:etd-12182003-150738" TargetMode="External"/><Relationship Id="rId215" Type="http://schemas.openxmlformats.org/officeDocument/2006/relationships/hyperlink" Target="https://resolver.caltech.edu/CaltechAUTHORS:20130719-124326298" TargetMode="External"/><Relationship Id="rId336" Type="http://schemas.openxmlformats.org/officeDocument/2006/relationships/hyperlink" Target="https://resolver.caltech.edu/CaltechAUTHORS:20190718-165127504" TargetMode="External"/><Relationship Id="rId214" Type="http://schemas.openxmlformats.org/officeDocument/2006/relationships/hyperlink" Target="https://resolver.caltech.edu/CaltechAUTHORS:20130506-104903569" TargetMode="External"/><Relationship Id="rId335" Type="http://schemas.openxmlformats.org/officeDocument/2006/relationships/hyperlink" Target="http://resolver.caltech.edu/CaltechETD:etd-06082004-151101" TargetMode="External"/><Relationship Id="rId219" Type="http://schemas.openxmlformats.org/officeDocument/2006/relationships/hyperlink" Target="https://resolver.caltech.edu/CaltechAUTHORS:20190712-112323257" TargetMode="External"/><Relationship Id="rId218" Type="http://schemas.openxmlformats.org/officeDocument/2006/relationships/hyperlink" Target="https://resolver.caltech.edu/CaltechAUTHORS:20190712-112321277" TargetMode="External"/><Relationship Id="rId339" Type="http://schemas.openxmlformats.org/officeDocument/2006/relationships/hyperlink" Target="https://resolver.caltech.edu/CaltechAUTHORS:SUZjfm04" TargetMode="External"/><Relationship Id="rId330" Type="http://schemas.openxmlformats.org/officeDocument/2006/relationships/hyperlink" Target="https://resolver.caltech.edu/CaltechAUTHORS:20190718-165125634" TargetMode="External"/><Relationship Id="rId213" Type="http://schemas.openxmlformats.org/officeDocument/2006/relationships/hyperlink" Target="https://resolver.caltech.edu/CaltechAUTHORS:20190712-112321331" TargetMode="External"/><Relationship Id="rId334" Type="http://schemas.openxmlformats.org/officeDocument/2006/relationships/hyperlink" Target="https://resolver.caltech.edu/CaltechAUTHORS:20190718-165127273" TargetMode="External"/><Relationship Id="rId212" Type="http://schemas.openxmlformats.org/officeDocument/2006/relationships/hyperlink" Target="https://resolver.caltech.edu/CaltechAUTHORS:20190712-112323164" TargetMode="External"/><Relationship Id="rId333" Type="http://schemas.openxmlformats.org/officeDocument/2006/relationships/hyperlink" Target="https://resolver.caltech.edu/CaltechAUTHORS:ROWjfm06" TargetMode="External"/><Relationship Id="rId211" Type="http://schemas.openxmlformats.org/officeDocument/2006/relationships/hyperlink" Target="https://resolver.caltech.edu/CaltechAUTHORS:20190712-112323422" TargetMode="External"/><Relationship Id="rId332" Type="http://schemas.openxmlformats.org/officeDocument/2006/relationships/hyperlink" Target="https://resolver.caltech.edu/CaltechAUTHORS:20190718-165125363" TargetMode="External"/><Relationship Id="rId210" Type="http://schemas.openxmlformats.org/officeDocument/2006/relationships/hyperlink" Target="https://resolver.caltech.edu/CaltechAUTHORS:20190712-112322809" TargetMode="External"/><Relationship Id="rId331" Type="http://schemas.openxmlformats.org/officeDocument/2006/relationships/hyperlink" Target="https://resolver.caltech.edu/CaltechAUTHORS:20190214-074713989" TargetMode="External"/><Relationship Id="rId370" Type="http://schemas.openxmlformats.org/officeDocument/2006/relationships/hyperlink" Target="https://resolver.caltech.edu/CaltechAUTHORS:20190708-164305134" TargetMode="External"/><Relationship Id="rId129" Type="http://schemas.openxmlformats.org/officeDocument/2006/relationships/hyperlink" Target="https://resolver.caltech.edu/CaltechAUTHORS:20171201-152324924" TargetMode="External"/><Relationship Id="rId128" Type="http://schemas.openxmlformats.org/officeDocument/2006/relationships/hyperlink" Target="https://resolver.caltech.edu/CaltechAUTHORS:20190709-092059362" TargetMode="External"/><Relationship Id="rId249" Type="http://schemas.openxmlformats.org/officeDocument/2006/relationships/hyperlink" Target="https://resolver.caltech.edu/CaltechAUTHORS:20190717-102318132" TargetMode="External"/><Relationship Id="rId127" Type="http://schemas.openxmlformats.org/officeDocument/2006/relationships/hyperlink" Target="https://resolver.caltech.edu/CaltechAUTHORS:20171220-135648871" TargetMode="External"/><Relationship Id="rId248" Type="http://schemas.openxmlformats.org/officeDocument/2006/relationships/hyperlink" Target="https://resolver.caltech.edu/CaltechAUTHORS:20190712-112322993" TargetMode="External"/><Relationship Id="rId369" Type="http://schemas.openxmlformats.org/officeDocument/2006/relationships/hyperlink" Target="https://resolver.caltech.edu/CaltechAUTHORS:PREfedsm02" TargetMode="External"/><Relationship Id="rId126" Type="http://schemas.openxmlformats.org/officeDocument/2006/relationships/hyperlink" Target="https://resolver.caltech.edu/CaltechAUTHORS:20180329-105253706" TargetMode="External"/><Relationship Id="rId247" Type="http://schemas.openxmlformats.org/officeDocument/2006/relationships/hyperlink" Target="https://resolver.caltech.edu/CaltechAUTHORS:20110222-101256399" TargetMode="External"/><Relationship Id="rId368" Type="http://schemas.openxmlformats.org/officeDocument/2006/relationships/hyperlink" Target="https://resolver.caltech.edu/CaltechAUTHORS:20190708-164305261" TargetMode="External"/><Relationship Id="rId121" Type="http://schemas.openxmlformats.org/officeDocument/2006/relationships/hyperlink" Target="https://resolver.caltech.edu/CaltechAUTHORS:20190709-092100057" TargetMode="External"/><Relationship Id="rId242" Type="http://schemas.openxmlformats.org/officeDocument/2006/relationships/hyperlink" Target="https://resolver.caltech.edu/CaltechAUTHORS:20110328-100709222" TargetMode="External"/><Relationship Id="rId363" Type="http://schemas.openxmlformats.org/officeDocument/2006/relationships/hyperlink" Target="https://resolver.caltech.edu/CaltechAUTHORS:20190214-081643851" TargetMode="External"/><Relationship Id="rId120" Type="http://schemas.openxmlformats.org/officeDocument/2006/relationships/hyperlink" Target="https://resolver.caltech.edu/CaltechAUTHORS:20180626-102029765" TargetMode="External"/><Relationship Id="rId241" Type="http://schemas.openxmlformats.org/officeDocument/2006/relationships/hyperlink" Target="https://resolver.caltech.edu/CaltechAUTHORS:20190712-112320713" TargetMode="External"/><Relationship Id="rId362" Type="http://schemas.openxmlformats.org/officeDocument/2006/relationships/hyperlink" Target="https://resolver.caltech.edu/CaltechAUTHORS:20190709-092059532" TargetMode="External"/><Relationship Id="rId240" Type="http://schemas.openxmlformats.org/officeDocument/2006/relationships/hyperlink" Target="https://resolver.caltech.edu/CaltechAUTHORS:20110613-112849752" TargetMode="External"/><Relationship Id="rId361" Type="http://schemas.openxmlformats.org/officeDocument/2006/relationships/hyperlink" Target="https://resolver.caltech.edu/CaltechAUTHORS:20190214-123721078" TargetMode="External"/><Relationship Id="rId360" Type="http://schemas.openxmlformats.org/officeDocument/2006/relationships/hyperlink" Target="https://resolver.caltech.edu/CaltechAUTHORS:20190718-165125289" TargetMode="External"/><Relationship Id="rId125" Type="http://schemas.openxmlformats.org/officeDocument/2006/relationships/hyperlink" Target="https://resolver.caltech.edu/CaltechAUTHORS:20190709-092102360" TargetMode="External"/><Relationship Id="rId246" Type="http://schemas.openxmlformats.org/officeDocument/2006/relationships/hyperlink" Target="https://resolver.caltech.edu/CaltechAUTHORS:20190717-102318931" TargetMode="External"/><Relationship Id="rId367" Type="http://schemas.openxmlformats.org/officeDocument/2006/relationships/hyperlink" Target="https://resolver.caltech.edu/CaltechAUTHORS:20190709-092059690" TargetMode="External"/><Relationship Id="rId124" Type="http://schemas.openxmlformats.org/officeDocument/2006/relationships/hyperlink" Target="https://resolver.caltech.edu/CaltechAUTHORS:20190709-092100145" TargetMode="External"/><Relationship Id="rId245" Type="http://schemas.openxmlformats.org/officeDocument/2006/relationships/hyperlink" Target="https://resolver.caltech.edu/CaltechAUTHORS:20110328-100709784" TargetMode="External"/><Relationship Id="rId366" Type="http://schemas.openxmlformats.org/officeDocument/2006/relationships/hyperlink" Target="https://resolver.caltech.edu/CaltechAUTHORS:20190709-092100972" TargetMode="External"/><Relationship Id="rId123" Type="http://schemas.openxmlformats.org/officeDocument/2006/relationships/hyperlink" Target="https://resolver.caltech.edu/CaltechAUTHORS:20190709-092058933" TargetMode="External"/><Relationship Id="rId244" Type="http://schemas.openxmlformats.org/officeDocument/2006/relationships/hyperlink" Target="https://resolver.caltech.edu/CaltechAUTHORS:20190712-112323080" TargetMode="External"/><Relationship Id="rId365" Type="http://schemas.openxmlformats.org/officeDocument/2006/relationships/hyperlink" Target="https://resolver.caltech.edu/CaltechAUTHORS:20190709-092058511" TargetMode="External"/><Relationship Id="rId122" Type="http://schemas.openxmlformats.org/officeDocument/2006/relationships/hyperlink" Target="https://resolver.caltech.edu/CaltechAUTHORS:20190709-092102914" TargetMode="External"/><Relationship Id="rId243" Type="http://schemas.openxmlformats.org/officeDocument/2006/relationships/hyperlink" Target="https://resolver.caltech.edu/CaltechAUTHORS:20190717-102319126" TargetMode="External"/><Relationship Id="rId364" Type="http://schemas.openxmlformats.org/officeDocument/2006/relationships/hyperlink" Target="https://resolver.caltech.edu/CaltechAUTHORS:ELDjot02" TargetMode="External"/><Relationship Id="rId95" Type="http://schemas.openxmlformats.org/officeDocument/2006/relationships/hyperlink" Target="https://resolver.caltech.edu/CaltechAUTHORS:20190709-092059850" TargetMode="External"/><Relationship Id="rId94" Type="http://schemas.openxmlformats.org/officeDocument/2006/relationships/hyperlink" Target="https://resolver.caltech.edu/CaltechAUTHORS:20190709-092100886" TargetMode="External"/><Relationship Id="rId97" Type="http://schemas.openxmlformats.org/officeDocument/2006/relationships/hyperlink" Target="https://resolver.caltech.edu/CaltechAUTHORS:20211008-223014029" TargetMode="External"/><Relationship Id="rId96" Type="http://schemas.openxmlformats.org/officeDocument/2006/relationships/hyperlink" Target="https://resolver.caltech.edu/CaltechAUTHORS:20190410-092338329" TargetMode="External"/><Relationship Id="rId99" Type="http://schemas.openxmlformats.org/officeDocument/2006/relationships/hyperlink" Target="http://resolver.caltech.edu/CaltechTHESIS:10122017-095438989" TargetMode="External"/><Relationship Id="rId98" Type="http://schemas.openxmlformats.org/officeDocument/2006/relationships/hyperlink" Target="https://resolver.caltech.edu/CaltechAUTHORS:20180828-125637273" TargetMode="External"/><Relationship Id="rId91" Type="http://schemas.openxmlformats.org/officeDocument/2006/relationships/hyperlink" Target="https://resolver.caltech.edu/CaltechAUTHORS:20190709-092102524" TargetMode="External"/><Relationship Id="rId90" Type="http://schemas.openxmlformats.org/officeDocument/2006/relationships/hyperlink" Target="https://resolver.caltech.edu/CaltechAUTHORS:20190403-101200730" TargetMode="External"/><Relationship Id="rId93" Type="http://schemas.openxmlformats.org/officeDocument/2006/relationships/hyperlink" Target="https://resolver.caltech.edu/CaltechAUTHORS:20190709-092102068" TargetMode="External"/><Relationship Id="rId92" Type="http://schemas.openxmlformats.org/officeDocument/2006/relationships/hyperlink" Target="https://resolver.caltech.edu/CaltechAUTHORS:20190709-092102671" TargetMode="External"/><Relationship Id="rId118" Type="http://schemas.openxmlformats.org/officeDocument/2006/relationships/hyperlink" Target="https://resolver.caltech.edu/CaltechAUTHORS:20190709-092059279" TargetMode="External"/><Relationship Id="rId239" Type="http://schemas.openxmlformats.org/officeDocument/2006/relationships/hyperlink" Target="https://resolver.caltech.edu/CaltechAUTHORS:20190712-112323337" TargetMode="External"/><Relationship Id="rId117" Type="http://schemas.openxmlformats.org/officeDocument/2006/relationships/hyperlink" Target="https://resolver.caltech.edu/CaltechAUTHORS:20190709-092058323" TargetMode="External"/><Relationship Id="rId238" Type="http://schemas.openxmlformats.org/officeDocument/2006/relationships/hyperlink" Target="https://resolver.caltech.edu/CaltechAUTHORS:20190717-102319521" TargetMode="External"/><Relationship Id="rId359" Type="http://schemas.openxmlformats.org/officeDocument/2006/relationships/hyperlink" Target="https://resolver.caltech.edu/CaltechAUTHORS:20190718-165127428" TargetMode="External"/><Relationship Id="rId116" Type="http://schemas.openxmlformats.org/officeDocument/2006/relationships/hyperlink" Target="https://resolver.caltech.edu/CaltechAUTHORS:20180711-155550672" TargetMode="External"/><Relationship Id="rId237" Type="http://schemas.openxmlformats.org/officeDocument/2006/relationships/hyperlink" Target="https://resolver.caltech.edu/CaltechAUTHORS:20190717-102317504" TargetMode="External"/><Relationship Id="rId358" Type="http://schemas.openxmlformats.org/officeDocument/2006/relationships/hyperlink" Target="https://resolver.caltech.edu/CaltechAUTHORS:20190718-165128014" TargetMode="External"/><Relationship Id="rId115" Type="http://schemas.openxmlformats.org/officeDocument/2006/relationships/hyperlink" Target="https://resolver.caltech.edu/CaltechAUTHORS:20180627-121240173" TargetMode="External"/><Relationship Id="rId236" Type="http://schemas.openxmlformats.org/officeDocument/2006/relationships/hyperlink" Target="https://resolver.caltech.edu/CaltechAUTHORS:20110613-140739970" TargetMode="External"/><Relationship Id="rId357" Type="http://schemas.openxmlformats.org/officeDocument/2006/relationships/hyperlink" Target="https://resolver.caltech.edu/CaltechAUTHORS:20190718-165127116" TargetMode="External"/><Relationship Id="rId119" Type="http://schemas.openxmlformats.org/officeDocument/2006/relationships/hyperlink" Target="https://resolver.caltech.edu/CaltechAUTHORS:20190709-092059954" TargetMode="External"/><Relationship Id="rId110" Type="http://schemas.openxmlformats.org/officeDocument/2006/relationships/hyperlink" Target="https://resolver.caltech.edu/CaltechAUTHORS:20180801-142726732" TargetMode="External"/><Relationship Id="rId231" Type="http://schemas.openxmlformats.org/officeDocument/2006/relationships/hyperlink" Target="https://resolver.caltech.edu/CaltechAUTHORS:20190717-102319028" TargetMode="External"/><Relationship Id="rId352" Type="http://schemas.openxmlformats.org/officeDocument/2006/relationships/hyperlink" Target="https://resolver.caltech.edu/CaltechAUTHORS:20190718-165125806" TargetMode="External"/><Relationship Id="rId230" Type="http://schemas.openxmlformats.org/officeDocument/2006/relationships/hyperlink" Target="https://resolver.caltech.edu/CaltechAUTHORS:20120123-141053654" TargetMode="External"/><Relationship Id="rId351" Type="http://schemas.openxmlformats.org/officeDocument/2006/relationships/hyperlink" Target="https://resolver.caltech.edu/CaltechAUTHORS:20190214-131110058" TargetMode="External"/><Relationship Id="rId350" Type="http://schemas.openxmlformats.org/officeDocument/2006/relationships/hyperlink" Target="https://resolver.caltech.edu/CaltechAUTHORS:20190718-165125458" TargetMode="External"/><Relationship Id="rId114" Type="http://schemas.openxmlformats.org/officeDocument/2006/relationships/hyperlink" Target="https://resolver.caltech.edu/CaltechAUTHORS:20180529-085928867" TargetMode="External"/><Relationship Id="rId235" Type="http://schemas.openxmlformats.org/officeDocument/2006/relationships/hyperlink" Target="https://resolver.caltech.edu/CaltechAUTHORS:20190717-102319217" TargetMode="External"/><Relationship Id="rId356" Type="http://schemas.openxmlformats.org/officeDocument/2006/relationships/hyperlink" Target="https://resolver.caltech.edu/CaltechAUTHORS:20190718-165126872" TargetMode="External"/><Relationship Id="rId113" Type="http://schemas.openxmlformats.org/officeDocument/2006/relationships/hyperlink" Target="https://resolver.caltech.edu/CaltechAUTHORS:20181107-131334414" TargetMode="External"/><Relationship Id="rId234" Type="http://schemas.openxmlformats.org/officeDocument/2006/relationships/hyperlink" Target="https://resolver.caltech.edu/CaltechAUTHORS:20110713-152954571" TargetMode="External"/><Relationship Id="rId355" Type="http://schemas.openxmlformats.org/officeDocument/2006/relationships/hyperlink" Target="https://resolver.caltech.edu/CaltechAUTHORS:20190718-165125193" TargetMode="External"/><Relationship Id="rId112" Type="http://schemas.openxmlformats.org/officeDocument/2006/relationships/hyperlink" Target="https://resolver.caltech.edu/CaltechAUTHORS:20181102-084214143" TargetMode="External"/><Relationship Id="rId233" Type="http://schemas.openxmlformats.org/officeDocument/2006/relationships/hyperlink" Target="https://resolver.caltech.edu/CaltechAUTHORS:20110812-110736366" TargetMode="External"/><Relationship Id="rId354" Type="http://schemas.openxmlformats.org/officeDocument/2006/relationships/hyperlink" Target="https://resolver.caltech.edu/CaltechAUTHORS:20170409-075315005" TargetMode="External"/><Relationship Id="rId111" Type="http://schemas.openxmlformats.org/officeDocument/2006/relationships/hyperlink" Target="https://resolver.caltech.edu/CaltechAUTHORS:20181022-152225740" TargetMode="External"/><Relationship Id="rId232" Type="http://schemas.openxmlformats.org/officeDocument/2006/relationships/hyperlink" Target="https://resolver.caltech.edu/CaltechAUTHORS:20110908-120901325" TargetMode="External"/><Relationship Id="rId353" Type="http://schemas.openxmlformats.org/officeDocument/2006/relationships/hyperlink" Target="https://resolver.caltech.edu/CaltechAUTHORS:20190718-165128182" TargetMode="External"/><Relationship Id="rId305" Type="http://schemas.openxmlformats.org/officeDocument/2006/relationships/hyperlink" Target="https://resolver.caltech.edu/CaltechAUTHORS:20190717-102317947" TargetMode="External"/><Relationship Id="rId304" Type="http://schemas.openxmlformats.org/officeDocument/2006/relationships/hyperlink" Target="https://resolver.caltech.edu/CaltechAUTHORS:20190717-102318220" TargetMode="External"/><Relationship Id="rId303" Type="http://schemas.openxmlformats.org/officeDocument/2006/relationships/hyperlink" Target="https://resolver.caltech.edu/CaltechAUTHORS:20190717-102320488" TargetMode="External"/><Relationship Id="rId302" Type="http://schemas.openxmlformats.org/officeDocument/2006/relationships/hyperlink" Target="https://resolver.caltech.edu/CaltechAUTHORS:20190718-165126067" TargetMode="External"/><Relationship Id="rId309" Type="http://schemas.openxmlformats.org/officeDocument/2006/relationships/hyperlink" Target="https://resolver.caltech.edu/CaltechAUTHORS:BREjfm08" TargetMode="External"/><Relationship Id="rId308" Type="http://schemas.openxmlformats.org/officeDocument/2006/relationships/hyperlink" Target="https://resolver.caltech.edu/CaltechAUTHORS:COLpof08" TargetMode="External"/><Relationship Id="rId307" Type="http://schemas.openxmlformats.org/officeDocument/2006/relationships/hyperlink" Target="https://resolver.caltech.edu/CaltechAUTHORS:20100505-140942697" TargetMode="External"/><Relationship Id="rId306" Type="http://schemas.openxmlformats.org/officeDocument/2006/relationships/hyperlink" Target="https://resolver.caltech.edu/CaltechAUTHORS:20190717-102320761" TargetMode="External"/><Relationship Id="rId301" Type="http://schemas.openxmlformats.org/officeDocument/2006/relationships/hyperlink" Target="https://resolver.caltech.edu/CaltechAUTHORS:20190718-165126161" TargetMode="External"/><Relationship Id="rId300" Type="http://schemas.openxmlformats.org/officeDocument/2006/relationships/hyperlink" Target="https://resolver.caltech.edu/CaltechAUTHORS:20190717-102320576" TargetMode="External"/><Relationship Id="rId420" Type="http://schemas.openxmlformats.org/officeDocument/2006/relationships/drawing" Target="../drawings/drawing16.xml"/><Relationship Id="rId415" Type="http://schemas.openxmlformats.org/officeDocument/2006/relationships/hyperlink" Target="https://resolver.caltech.edu/CaltechAUTHORS:20190726-104729111" TargetMode="External"/><Relationship Id="rId414" Type="http://schemas.openxmlformats.org/officeDocument/2006/relationships/hyperlink" Target="https://resolver.caltech.edu/CaltechAUTHORS:20190726-104730264" TargetMode="External"/><Relationship Id="rId413" Type="http://schemas.openxmlformats.org/officeDocument/2006/relationships/hyperlink" Target="https://resolver.caltech.edu/CaltechAUTHORS:20190726-104730109" TargetMode="External"/><Relationship Id="rId412" Type="http://schemas.openxmlformats.org/officeDocument/2006/relationships/hyperlink" Target="https://resolver.caltech.edu/CaltechAUTHORS:20190726-104731067" TargetMode="External"/><Relationship Id="rId419" Type="http://schemas.openxmlformats.org/officeDocument/2006/relationships/hyperlink" Target="https://resolver.caltech.edu/CaltechAUTHORS:20190726-104730425" TargetMode="External"/><Relationship Id="rId418" Type="http://schemas.openxmlformats.org/officeDocument/2006/relationships/hyperlink" Target="https://resolver.caltech.edu/CaltechAUTHORS:20190726-104729209" TargetMode="External"/><Relationship Id="rId417" Type="http://schemas.openxmlformats.org/officeDocument/2006/relationships/hyperlink" Target="https://resolver.caltech.edu/CaltechAUTHORS:20190726-104728916" TargetMode="External"/><Relationship Id="rId416" Type="http://schemas.openxmlformats.org/officeDocument/2006/relationships/hyperlink" Target="https://resolver.caltech.edu/CaltechAUTHORS:20190726-104730351" TargetMode="External"/><Relationship Id="rId411" Type="http://schemas.openxmlformats.org/officeDocument/2006/relationships/hyperlink" Target="https://resolver.caltech.edu/CaltechAUTHORS:20190726-104730993" TargetMode="External"/><Relationship Id="rId410" Type="http://schemas.openxmlformats.org/officeDocument/2006/relationships/hyperlink" Target="https://resolver.caltech.edu/CaltechAUTHORS:COLjfm97" TargetMode="External"/><Relationship Id="rId206" Type="http://schemas.openxmlformats.org/officeDocument/2006/relationships/hyperlink" Target="https://resolver.caltech.edu/CaltechAUTHORS:20130605-141321734" TargetMode="External"/><Relationship Id="rId327" Type="http://schemas.openxmlformats.org/officeDocument/2006/relationships/hyperlink" Target="https://resolver.caltech.edu/CaltechAUTHORS:20190718-165128280" TargetMode="External"/><Relationship Id="rId205" Type="http://schemas.openxmlformats.org/officeDocument/2006/relationships/hyperlink" Target="https://resolver.caltech.edu/CaltechAUTHORS:20130716-141834071" TargetMode="External"/><Relationship Id="rId326" Type="http://schemas.openxmlformats.org/officeDocument/2006/relationships/hyperlink" Target="https://resolver.caltech.edu/CaltechAUTHORS:20190718-165127033" TargetMode="External"/><Relationship Id="rId204" Type="http://schemas.openxmlformats.org/officeDocument/2006/relationships/hyperlink" Target="https://resolver.caltech.edu/CaltechAUTHORS:20131010-095128306" TargetMode="External"/><Relationship Id="rId325" Type="http://schemas.openxmlformats.org/officeDocument/2006/relationships/hyperlink" Target="https://resolver.caltech.edu/CaltechAUTHORS:20190718-165126320" TargetMode="External"/><Relationship Id="rId203" Type="http://schemas.openxmlformats.org/officeDocument/2006/relationships/hyperlink" Target="https://resolver.caltech.edu/CaltechAUTHORS:20130917-093943668" TargetMode="External"/><Relationship Id="rId324" Type="http://schemas.openxmlformats.org/officeDocument/2006/relationships/hyperlink" Target="https://resolver.caltech.edu/CaltechAUTHORS:20190718-165125547" TargetMode="External"/><Relationship Id="rId209" Type="http://schemas.openxmlformats.org/officeDocument/2006/relationships/hyperlink" Target="https://resolver.caltech.edu/CaltechAUTHORS:20190712-112322147" TargetMode="External"/><Relationship Id="rId208" Type="http://schemas.openxmlformats.org/officeDocument/2006/relationships/hyperlink" Target="https://resolver.caltech.edu/CaltechAUTHORS:20190712-112322471" TargetMode="External"/><Relationship Id="rId329" Type="http://schemas.openxmlformats.org/officeDocument/2006/relationships/hyperlink" Target="https://resolver.caltech.edu/CaltechAUTHORS:SUZjfm06b" TargetMode="External"/><Relationship Id="rId207" Type="http://schemas.openxmlformats.org/officeDocument/2006/relationships/hyperlink" Target="https://resolver.caltech.edu/CaltechAUTHORS:20160526-114025207" TargetMode="External"/><Relationship Id="rId328" Type="http://schemas.openxmlformats.org/officeDocument/2006/relationships/hyperlink" Target="https://resolver.caltech.edu/CaltechAUTHORS:20190718-165128473" TargetMode="External"/><Relationship Id="rId202" Type="http://schemas.openxmlformats.org/officeDocument/2006/relationships/hyperlink" Target="https://resolver.caltech.edu/CaltechAUTHORS:20130718-085055399" TargetMode="External"/><Relationship Id="rId323" Type="http://schemas.openxmlformats.org/officeDocument/2006/relationships/hyperlink" Target="https://resolver.caltech.edu/CaltechAUTHORS:20190718-165126500" TargetMode="External"/><Relationship Id="rId201" Type="http://schemas.openxmlformats.org/officeDocument/2006/relationships/hyperlink" Target="https://resolver.caltech.edu/CaltechAUTHORS:20131202-084606542" TargetMode="External"/><Relationship Id="rId322" Type="http://schemas.openxmlformats.org/officeDocument/2006/relationships/hyperlink" Target="https://resolver.caltech.edu/CaltechAUTHORS:20100923-144204048" TargetMode="External"/><Relationship Id="rId200" Type="http://schemas.openxmlformats.org/officeDocument/2006/relationships/hyperlink" Target="https://resolver.caltech.edu/CaltechAUTHORS:20140421-160135900" TargetMode="External"/><Relationship Id="rId321" Type="http://schemas.openxmlformats.org/officeDocument/2006/relationships/hyperlink" Target="https://resolver.caltech.edu/CaltechAUTHORS:20190214-081956579" TargetMode="External"/><Relationship Id="rId320" Type="http://schemas.openxmlformats.org/officeDocument/2006/relationships/hyperlink" Target="https://resolver.caltech.edu/CaltechAUTHORS:20190718-165126239" TargetMode="External"/><Relationship Id="rId316" Type="http://schemas.openxmlformats.org/officeDocument/2006/relationships/hyperlink" Target="http://resolver.caltech.edu/CaltechETD:etd-04262007-095945" TargetMode="External"/><Relationship Id="rId315" Type="http://schemas.openxmlformats.org/officeDocument/2006/relationships/hyperlink" Target="https://resolver.caltech.edu/CaltechAUTHORS:20100810-092143228" TargetMode="External"/><Relationship Id="rId314" Type="http://schemas.openxmlformats.org/officeDocument/2006/relationships/hyperlink" Target="https://resolver.caltech.edu/CaltechAUTHORS:20190718-165125978" TargetMode="External"/><Relationship Id="rId313" Type="http://schemas.openxmlformats.org/officeDocument/2006/relationships/hyperlink" Target="https://resolver.caltech.edu/CaltechAUTHORS:20190717-102321018" TargetMode="External"/><Relationship Id="rId319" Type="http://schemas.openxmlformats.org/officeDocument/2006/relationships/hyperlink" Target="https://resolver.caltech.edu/CaltechAUTHORS:20190718-165128384" TargetMode="External"/><Relationship Id="rId318" Type="http://schemas.openxmlformats.org/officeDocument/2006/relationships/hyperlink" Target="https://resolver.caltech.edu/CaltechAUTHORS:20190718-165125075" TargetMode="External"/><Relationship Id="rId317" Type="http://schemas.openxmlformats.org/officeDocument/2006/relationships/hyperlink" Target="https://resolver.caltech.edu/CaltechAUTHORS:PREpof07" TargetMode="External"/><Relationship Id="rId312" Type="http://schemas.openxmlformats.org/officeDocument/2006/relationships/hyperlink" Target="https://resolver.caltech.edu/CaltechAUTHORS:20190718-165125724" TargetMode="External"/><Relationship Id="rId311" Type="http://schemas.openxmlformats.org/officeDocument/2006/relationships/hyperlink" Target="https://resolver.caltech.edu/CaltechAUTHORS:20190717-102320045" TargetMode="External"/><Relationship Id="rId310" Type="http://schemas.openxmlformats.org/officeDocument/2006/relationships/hyperlink" Target="https://resolver.caltech.edu/CaltechAUTHORS:20190717-102318299" TargetMode="External"/></Relationships>
</file>

<file path=xl/worksheets/_rels/sheet17.xml.rels><?xml version="1.0" encoding="UTF-8" standalone="yes"?><Relationships xmlns="http://schemas.openxmlformats.org/package/2006/relationships"><Relationship Id="rId190" Type="http://schemas.openxmlformats.org/officeDocument/2006/relationships/hyperlink" Target="https://resolver.caltech.edu/CaltechAUTHORS:20150420-134149863" TargetMode="External"/><Relationship Id="rId194" Type="http://schemas.openxmlformats.org/officeDocument/2006/relationships/hyperlink" Target="https://resolver.caltech.edu/CaltechAUTHORS:20150108-133817483" TargetMode="External"/><Relationship Id="rId193" Type="http://schemas.openxmlformats.org/officeDocument/2006/relationships/hyperlink" Target="https://resolver.caltech.edu/CaltechAUTHORS:20141030-085927201" TargetMode="External"/><Relationship Id="rId192" Type="http://schemas.openxmlformats.org/officeDocument/2006/relationships/hyperlink" Target="https://resolver.caltech.edu/CaltechAUTHORS:20170622-065228163" TargetMode="External"/><Relationship Id="rId191" Type="http://schemas.openxmlformats.org/officeDocument/2006/relationships/hyperlink" Target="https://resolver.caltech.edu/CaltechAUTHORS:20150217-092612513" TargetMode="External"/><Relationship Id="rId187" Type="http://schemas.openxmlformats.org/officeDocument/2006/relationships/hyperlink" Target="https://resolver.caltech.edu/CaltechAUTHORS:20190712-112322227" TargetMode="External"/><Relationship Id="rId186" Type="http://schemas.openxmlformats.org/officeDocument/2006/relationships/hyperlink" Target="https://resolver.caltech.edu/CaltechAUTHORS:20190712-112322634" TargetMode="External"/><Relationship Id="rId185" Type="http://schemas.openxmlformats.org/officeDocument/2006/relationships/hyperlink" Target="https://resolver.caltech.edu/CaltechAUTHORS:20190712-112322917" TargetMode="External"/><Relationship Id="rId184" Type="http://schemas.openxmlformats.org/officeDocument/2006/relationships/hyperlink" Target="https://resolver.caltech.edu/CaltechAUTHORS:20190712-112322014" TargetMode="External"/><Relationship Id="rId189" Type="http://schemas.openxmlformats.org/officeDocument/2006/relationships/hyperlink" Target="https://resolver.caltech.edu/CaltechAUTHORS:20190712-112321094" TargetMode="External"/><Relationship Id="rId188" Type="http://schemas.openxmlformats.org/officeDocument/2006/relationships/hyperlink" Target="https://resolver.caltech.edu/CaltechAUTHORS:20180713-131155883" TargetMode="External"/><Relationship Id="rId183" Type="http://schemas.openxmlformats.org/officeDocument/2006/relationships/hyperlink" Target="https://resolver.caltech.edu/CaltechAUTHORS:20150702-123336452" TargetMode="External"/><Relationship Id="rId182" Type="http://schemas.openxmlformats.org/officeDocument/2006/relationships/hyperlink" Target="https://resolver.caltech.edu/CaltechAUTHORS:20150814-110653004" TargetMode="External"/><Relationship Id="rId181" Type="http://schemas.openxmlformats.org/officeDocument/2006/relationships/hyperlink" Target="https://resolver.caltech.edu/CaltechAUTHORS:20150924-105657541" TargetMode="External"/><Relationship Id="rId180" Type="http://schemas.openxmlformats.org/officeDocument/2006/relationships/hyperlink" Target="https://resolver.caltech.edu/CaltechAUTHORS:20151027-114411683" TargetMode="External"/><Relationship Id="rId176" Type="http://schemas.openxmlformats.org/officeDocument/2006/relationships/hyperlink" Target="http://resolver.caltech.edu/CaltechTHESIS:01222015-234921548" TargetMode="External"/><Relationship Id="rId297" Type="http://schemas.openxmlformats.org/officeDocument/2006/relationships/hyperlink" Target="https://resolver.caltech.edu/CaltechAUTHORS:20190717-102319638" TargetMode="External"/><Relationship Id="rId175" Type="http://schemas.openxmlformats.org/officeDocument/2006/relationships/hyperlink" Target="https://resolver.caltech.edu/CaltechAUTHORS:20160303-101150959" TargetMode="External"/><Relationship Id="rId296" Type="http://schemas.openxmlformats.org/officeDocument/2006/relationships/hyperlink" Target="https://resolver.caltech.edu/CaltechAUTHORS:20091009-082632397" TargetMode="External"/><Relationship Id="rId174" Type="http://schemas.openxmlformats.org/officeDocument/2006/relationships/hyperlink" Target="https://resolver.caltech.edu/CaltechAUTHORS:20190709-092059444" TargetMode="External"/><Relationship Id="rId295" Type="http://schemas.openxmlformats.org/officeDocument/2006/relationships/hyperlink" Target="https://resolver.caltech.edu/CaltechAUTHORS:20090629-092825317" TargetMode="External"/><Relationship Id="rId173" Type="http://schemas.openxmlformats.org/officeDocument/2006/relationships/hyperlink" Target="https://resolver.caltech.edu/CaltechAUTHORS:20190712-112320249" TargetMode="External"/><Relationship Id="rId294" Type="http://schemas.openxmlformats.org/officeDocument/2006/relationships/hyperlink" Target="https://resolver.caltech.edu/CaltechAUTHORS:20190717-102318035" TargetMode="External"/><Relationship Id="rId179" Type="http://schemas.openxmlformats.org/officeDocument/2006/relationships/hyperlink" Target="https://resolver.caltech.edu/CaltechAUTHORS:20151015-074155757" TargetMode="External"/><Relationship Id="rId178" Type="http://schemas.openxmlformats.org/officeDocument/2006/relationships/hyperlink" Target="https://resolver.caltech.edu/CaltechAUTHORS:20160211-085648396" TargetMode="External"/><Relationship Id="rId299" Type="http://schemas.openxmlformats.org/officeDocument/2006/relationships/hyperlink" Target="http://resolver.caltech.edu/CaltechETD:etd-05092008-171346" TargetMode="External"/><Relationship Id="rId177" Type="http://schemas.openxmlformats.org/officeDocument/2006/relationships/hyperlink" Target="https://resolver.caltech.edu/CaltechAUTHORS:20160915-092423132" TargetMode="External"/><Relationship Id="rId298" Type="http://schemas.openxmlformats.org/officeDocument/2006/relationships/hyperlink" Target="https://resolver.caltech.edu/CaltechAUTHORS:20190717-102320309" TargetMode="External"/><Relationship Id="rId198" Type="http://schemas.openxmlformats.org/officeDocument/2006/relationships/hyperlink" Target="https://resolver.caltech.edu/CaltechAUTHORS:20140911-085308346" TargetMode="External"/><Relationship Id="rId197" Type="http://schemas.openxmlformats.org/officeDocument/2006/relationships/hyperlink" Target="https://resolver.caltech.edu/CaltechAUTHORS:20190712-112320906" TargetMode="External"/><Relationship Id="rId196" Type="http://schemas.openxmlformats.org/officeDocument/2006/relationships/hyperlink" Target="https://resolver.caltech.edu/CaltechAUTHORS:20190712-112321008" TargetMode="External"/><Relationship Id="rId195" Type="http://schemas.openxmlformats.org/officeDocument/2006/relationships/hyperlink" Target="https://resolver.caltech.edu/CaltechAUTHORS:20190712-112322554" TargetMode="External"/><Relationship Id="rId199" Type="http://schemas.openxmlformats.org/officeDocument/2006/relationships/hyperlink" Target="https://resolver.caltech.edu/CaltechAUTHORS:20190712-112321468" TargetMode="External"/><Relationship Id="rId150" Type="http://schemas.openxmlformats.org/officeDocument/2006/relationships/hyperlink" Target="https://resolver.caltech.edu/CaltechAUTHORS:20190708-164305356" TargetMode="External"/><Relationship Id="rId271" Type="http://schemas.openxmlformats.org/officeDocument/2006/relationships/hyperlink" Target="https://resolver.caltech.edu/CaltechAUTHORS:20190214-125448163" TargetMode="External"/><Relationship Id="rId392" Type="http://schemas.openxmlformats.org/officeDocument/2006/relationships/hyperlink" Target="https://resolver.caltech.edu/CaltechAUTHORS:20190726-104731145" TargetMode="External"/><Relationship Id="rId270" Type="http://schemas.openxmlformats.org/officeDocument/2006/relationships/hyperlink" Target="https://resolver.caltech.edu/CaltechAUTHORS:20100520-150834651" TargetMode="External"/><Relationship Id="rId391" Type="http://schemas.openxmlformats.org/officeDocument/2006/relationships/hyperlink" Target="https://resolver.caltech.edu/CaltechAUTHORS:20190726-104728798" TargetMode="External"/><Relationship Id="rId390" Type="http://schemas.openxmlformats.org/officeDocument/2006/relationships/hyperlink" Target="https://resolver.caltech.edu/CaltechAUTHORS:20190726-104729692" TargetMode="External"/><Relationship Id="rId1" Type="http://schemas.openxmlformats.org/officeDocument/2006/relationships/hyperlink" Target="https://arxiv.org/abs/2602.06588" TargetMode="External"/><Relationship Id="rId2" Type="http://schemas.openxmlformats.org/officeDocument/2006/relationships/hyperlink" Target="https://thesis.caltech.edu/17622/" TargetMode="External"/><Relationship Id="rId3" Type="http://schemas.openxmlformats.org/officeDocument/2006/relationships/hyperlink" Target="https://authors.library.caltech.edu/records/xb59b-w5p02" TargetMode="External"/><Relationship Id="rId149" Type="http://schemas.openxmlformats.org/officeDocument/2006/relationships/hyperlink" Target="https://resolver.caltech.edu/CaltechAUTHORS:20161114-103855929" TargetMode="External"/><Relationship Id="rId4" Type="http://schemas.openxmlformats.org/officeDocument/2006/relationships/hyperlink" Target="https://authors.library.caltech.edu/records/qybfn-br260" TargetMode="External"/><Relationship Id="rId148" Type="http://schemas.openxmlformats.org/officeDocument/2006/relationships/hyperlink" Target="https://resolver.caltech.edu/CaltechAUTHORS:20190709-092058182" TargetMode="External"/><Relationship Id="rId269" Type="http://schemas.openxmlformats.org/officeDocument/2006/relationships/hyperlink" Target="https://resolver.caltech.edu/CaltechAUTHORS:20111221-123516479" TargetMode="External"/><Relationship Id="rId9" Type="http://schemas.openxmlformats.org/officeDocument/2006/relationships/hyperlink" Target="https://authors.library.caltech.edu/records/58y0k-71223" TargetMode="External"/><Relationship Id="rId143" Type="http://schemas.openxmlformats.org/officeDocument/2006/relationships/hyperlink" Target="https://resolver.caltech.edu/CaltechAUTHORS:20190709-092058839" TargetMode="External"/><Relationship Id="rId264" Type="http://schemas.openxmlformats.org/officeDocument/2006/relationships/hyperlink" Target="https://resolver.caltech.edu/CaltechAUTHORS:20190717-102317853" TargetMode="External"/><Relationship Id="rId385" Type="http://schemas.openxmlformats.org/officeDocument/2006/relationships/hyperlink" Target="http://resolver.caltech.edu/CaltechETD:etd-12282004-113953" TargetMode="External"/><Relationship Id="rId142" Type="http://schemas.openxmlformats.org/officeDocument/2006/relationships/hyperlink" Target="https://resolver.caltech.edu/CaltechAUTHORS:20190709-092102823" TargetMode="External"/><Relationship Id="rId263" Type="http://schemas.openxmlformats.org/officeDocument/2006/relationships/hyperlink" Target="https://resolver.caltech.edu/CaltechAUTHORS:20100623-152555163" TargetMode="External"/><Relationship Id="rId384" Type="http://schemas.openxmlformats.org/officeDocument/2006/relationships/hyperlink" Target="https://resolver.caltech.edu/CaltechAUTHORS:20190718-165126719" TargetMode="External"/><Relationship Id="rId141" Type="http://schemas.openxmlformats.org/officeDocument/2006/relationships/hyperlink" Target="https://resolver.caltech.edu/CaltechAUTHORS:20190709-092059193" TargetMode="External"/><Relationship Id="rId262" Type="http://schemas.openxmlformats.org/officeDocument/2006/relationships/hyperlink" Target="https://resolver.caltech.edu/CaltechAUTHORS:20190717-102319855" TargetMode="External"/><Relationship Id="rId383" Type="http://schemas.openxmlformats.org/officeDocument/2006/relationships/hyperlink" Target="https://resolver.caltech.edu/CaltechAUTHORS:PREpf02" TargetMode="External"/><Relationship Id="rId140" Type="http://schemas.openxmlformats.org/officeDocument/2006/relationships/hyperlink" Target="https://resolver.caltech.edu/CaltechAUTHORS:20170818-083639884" TargetMode="External"/><Relationship Id="rId261" Type="http://schemas.openxmlformats.org/officeDocument/2006/relationships/hyperlink" Target="https://resolver.caltech.edu/CaltechAUTHORS:20190717-102320850" TargetMode="External"/><Relationship Id="rId382" Type="http://schemas.openxmlformats.org/officeDocument/2006/relationships/hyperlink" Target="https://resolver.caltech.edu/CaltechAUTHORS:20190718-165126408" TargetMode="External"/><Relationship Id="rId5" Type="http://schemas.openxmlformats.org/officeDocument/2006/relationships/hyperlink" Target="https://resolver.caltech.edu/CaltechTHESIS:05302025-232647443" TargetMode="External"/><Relationship Id="rId147" Type="http://schemas.openxmlformats.org/officeDocument/2006/relationships/hyperlink" Target="https://resolver.caltech.edu/CaltechAUTHORS:20190709-092101985" TargetMode="External"/><Relationship Id="rId268" Type="http://schemas.openxmlformats.org/officeDocument/2006/relationships/hyperlink" Target="https://resolver.caltech.edu/CaltechAUTHORS:20170408-171700963" TargetMode="External"/><Relationship Id="rId389" Type="http://schemas.openxmlformats.org/officeDocument/2006/relationships/hyperlink" Target="https://resolver.caltech.edu/CaltechAUTHORS:PREcav01" TargetMode="External"/><Relationship Id="rId6" Type="http://schemas.openxmlformats.org/officeDocument/2006/relationships/hyperlink" Target="https://arxiv.org/abs/2506.02320" TargetMode="External"/><Relationship Id="rId146" Type="http://schemas.openxmlformats.org/officeDocument/2006/relationships/hyperlink" Target="https://resolver.caltech.edu/CaltechAUTHORS:20190709-092102731" TargetMode="External"/><Relationship Id="rId267" Type="http://schemas.openxmlformats.org/officeDocument/2006/relationships/hyperlink" Target="https://resolver.caltech.edu/CaltechAUTHORS:20100810-142241271" TargetMode="External"/><Relationship Id="rId388" Type="http://schemas.openxmlformats.org/officeDocument/2006/relationships/hyperlink" Target="https://resolver.caltech.edu/CaltechAUTHORS:20190726-104729308" TargetMode="External"/><Relationship Id="rId7" Type="http://schemas.openxmlformats.org/officeDocument/2006/relationships/hyperlink" Target="https://authors.library.caltech.edu/records/tab55-87k30" TargetMode="External"/><Relationship Id="rId145" Type="http://schemas.openxmlformats.org/officeDocument/2006/relationships/hyperlink" Target="https://resolver.caltech.edu/CaltechAUTHORS:20190709-092059023" TargetMode="External"/><Relationship Id="rId266" Type="http://schemas.openxmlformats.org/officeDocument/2006/relationships/hyperlink" Target="https://resolver.caltech.edu/CaltechAUTHORS:20190215-114821703" TargetMode="External"/><Relationship Id="rId387" Type="http://schemas.openxmlformats.org/officeDocument/2006/relationships/hyperlink" Target="https://resolver.caltech.edu/CaltechAUTHORS:20190726-104730024" TargetMode="External"/><Relationship Id="rId8" Type="http://schemas.openxmlformats.org/officeDocument/2006/relationships/hyperlink" Target="https://authors.library.caltech.edu/records/18py7-q1531" TargetMode="External"/><Relationship Id="rId144" Type="http://schemas.openxmlformats.org/officeDocument/2006/relationships/hyperlink" Target="https://resolver.caltech.edu/CaltechAUTHORS:20190709-092100532" TargetMode="External"/><Relationship Id="rId265" Type="http://schemas.openxmlformats.org/officeDocument/2006/relationships/hyperlink" Target="https://resolver.caltech.edu/CaltechAUTHORS:20190717-102319343" TargetMode="External"/><Relationship Id="rId386" Type="http://schemas.openxmlformats.org/officeDocument/2006/relationships/hyperlink" Target="http://resolver.caltech.edu/CaltechETD:etd-12032004-075012" TargetMode="External"/><Relationship Id="rId260" Type="http://schemas.openxmlformats.org/officeDocument/2006/relationships/hyperlink" Target="https://resolver.caltech.edu/CaltechAUTHORS:20100831-130506686" TargetMode="External"/><Relationship Id="rId381" Type="http://schemas.openxmlformats.org/officeDocument/2006/relationships/hyperlink" Target="https://resolver.caltech.edu/CaltechAUTHORS:ROWjfm02" TargetMode="External"/><Relationship Id="rId380" Type="http://schemas.openxmlformats.org/officeDocument/2006/relationships/hyperlink" Target="https://resolver.caltech.edu/CaltechAUTHORS:20190709-092102278" TargetMode="External"/><Relationship Id="rId139" Type="http://schemas.openxmlformats.org/officeDocument/2006/relationships/hyperlink" Target="https://resolver.caltech.edu/CaltechAUTHORS:20170818-081556658" TargetMode="External"/><Relationship Id="rId138" Type="http://schemas.openxmlformats.org/officeDocument/2006/relationships/hyperlink" Target="https://resolver.caltech.edu/CaltechAUTHORS:20171020-092303673" TargetMode="External"/><Relationship Id="rId259" Type="http://schemas.openxmlformats.org/officeDocument/2006/relationships/hyperlink" Target="https://resolver.caltech.edu/CaltechAUTHORS:20101214-085632676" TargetMode="External"/><Relationship Id="rId137" Type="http://schemas.openxmlformats.org/officeDocument/2006/relationships/hyperlink" Target="https://resolver.caltech.edu/CaltechAUTHORS:20170912-144135521" TargetMode="External"/><Relationship Id="rId258" Type="http://schemas.openxmlformats.org/officeDocument/2006/relationships/hyperlink" Target="http://resolver.caltech.edu/CaltechTHESIS:05282010-150032204" TargetMode="External"/><Relationship Id="rId379" Type="http://schemas.openxmlformats.org/officeDocument/2006/relationships/hyperlink" Target="https://resolver.caltech.edu/CaltechAUTHORS:20190709-092102208" TargetMode="External"/><Relationship Id="rId132" Type="http://schemas.openxmlformats.org/officeDocument/2006/relationships/hyperlink" Target="https://resolver.caltech.edu/CaltechAUTHORS:20171220-135648871" TargetMode="External"/><Relationship Id="rId253" Type="http://schemas.openxmlformats.org/officeDocument/2006/relationships/hyperlink" Target="https://resolver.caltech.edu/CaltechAUTHORS:20190712-112322993" TargetMode="External"/><Relationship Id="rId374" Type="http://schemas.openxmlformats.org/officeDocument/2006/relationships/hyperlink" Target="https://resolver.caltech.edu/CaltechAUTHORS:PREfedsm02" TargetMode="External"/><Relationship Id="rId131" Type="http://schemas.openxmlformats.org/officeDocument/2006/relationships/hyperlink" Target="https://resolver.caltech.edu/CaltechAUTHORS:20180329-105253706" TargetMode="External"/><Relationship Id="rId252" Type="http://schemas.openxmlformats.org/officeDocument/2006/relationships/hyperlink" Target="https://resolver.caltech.edu/CaltechAUTHORS:20110222-101256399" TargetMode="External"/><Relationship Id="rId373" Type="http://schemas.openxmlformats.org/officeDocument/2006/relationships/hyperlink" Target="https://resolver.caltech.edu/CaltechAUTHORS:20190708-164305261" TargetMode="External"/><Relationship Id="rId130" Type="http://schemas.openxmlformats.org/officeDocument/2006/relationships/hyperlink" Target="https://resolver.caltech.edu/CaltechAUTHORS:20190709-092102360" TargetMode="External"/><Relationship Id="rId251" Type="http://schemas.openxmlformats.org/officeDocument/2006/relationships/hyperlink" Target="https://resolver.caltech.edu/CaltechAUTHORS:20190717-102318931" TargetMode="External"/><Relationship Id="rId372" Type="http://schemas.openxmlformats.org/officeDocument/2006/relationships/hyperlink" Target="https://resolver.caltech.edu/CaltechAUTHORS:20190709-092059690" TargetMode="External"/><Relationship Id="rId250" Type="http://schemas.openxmlformats.org/officeDocument/2006/relationships/hyperlink" Target="https://resolver.caltech.edu/CaltechAUTHORS:20110328-100709784" TargetMode="External"/><Relationship Id="rId371" Type="http://schemas.openxmlformats.org/officeDocument/2006/relationships/hyperlink" Target="https://resolver.caltech.edu/CaltechAUTHORS:20190709-092100972" TargetMode="External"/><Relationship Id="rId136" Type="http://schemas.openxmlformats.org/officeDocument/2006/relationships/hyperlink" Target="https://resolver.caltech.edu/CaltechAUTHORS:20171006-075054128" TargetMode="External"/><Relationship Id="rId257" Type="http://schemas.openxmlformats.org/officeDocument/2006/relationships/hyperlink" Target="http://resolver.caltech.edu/CaltechTHESIS:06072010-131025711" TargetMode="External"/><Relationship Id="rId378" Type="http://schemas.openxmlformats.org/officeDocument/2006/relationships/hyperlink" Target="https://resolver.caltech.edu/CaltechAUTHORS:20190709-092059614" TargetMode="External"/><Relationship Id="rId135" Type="http://schemas.openxmlformats.org/officeDocument/2006/relationships/hyperlink" Target="https://resolver.caltech.edu/CaltechAUTHORS:20171213-075938896" TargetMode="External"/><Relationship Id="rId256" Type="http://schemas.openxmlformats.org/officeDocument/2006/relationships/hyperlink" Target="http://resolver.caltech.edu/CaltechTHESIS:01242010-111852941" TargetMode="External"/><Relationship Id="rId377" Type="http://schemas.openxmlformats.org/officeDocument/2006/relationships/hyperlink" Target="https://resolver.caltech.edu/CaltechAUTHORS:20190709-092100453" TargetMode="External"/><Relationship Id="rId134" Type="http://schemas.openxmlformats.org/officeDocument/2006/relationships/hyperlink" Target="https://resolver.caltech.edu/CaltechAUTHORS:20171201-152324924" TargetMode="External"/><Relationship Id="rId255" Type="http://schemas.openxmlformats.org/officeDocument/2006/relationships/hyperlink" Target="http://resolver.caltech.edu/CaltechTHESIS:05272010-133830557" TargetMode="External"/><Relationship Id="rId376" Type="http://schemas.openxmlformats.org/officeDocument/2006/relationships/hyperlink" Target="https://resolver.caltech.edu/CaltechAUTHORS:20190709-092102590" TargetMode="External"/><Relationship Id="rId133" Type="http://schemas.openxmlformats.org/officeDocument/2006/relationships/hyperlink" Target="https://resolver.caltech.edu/CaltechAUTHORS:20190709-092059362" TargetMode="External"/><Relationship Id="rId254" Type="http://schemas.openxmlformats.org/officeDocument/2006/relationships/hyperlink" Target="https://resolver.caltech.edu/CaltechAUTHORS:20190717-102318132" TargetMode="External"/><Relationship Id="rId375" Type="http://schemas.openxmlformats.org/officeDocument/2006/relationships/hyperlink" Target="https://resolver.caltech.edu/CaltechAUTHORS:20190708-164305134" TargetMode="External"/><Relationship Id="rId172" Type="http://schemas.openxmlformats.org/officeDocument/2006/relationships/hyperlink" Target="https://resolver.caltech.edu/CaltechAUTHORS:20160204-153835203" TargetMode="External"/><Relationship Id="rId293" Type="http://schemas.openxmlformats.org/officeDocument/2006/relationships/hyperlink" Target="https://resolver.caltech.edu/CaltechAUTHORS:20190717-102320667" TargetMode="External"/><Relationship Id="rId171" Type="http://schemas.openxmlformats.org/officeDocument/2006/relationships/hyperlink" Target="https://resolver.caltech.edu/CaltechAUTHORS:20180713-132011622" TargetMode="External"/><Relationship Id="rId292" Type="http://schemas.openxmlformats.org/officeDocument/2006/relationships/hyperlink" Target="https://resolver.caltech.edu/CaltechAUTHORS:20190717-102318476" TargetMode="External"/><Relationship Id="rId170" Type="http://schemas.openxmlformats.org/officeDocument/2006/relationships/hyperlink" Target="https://resolver.caltech.edu/CaltechAUTHORS:20190709-092100372" TargetMode="External"/><Relationship Id="rId291" Type="http://schemas.openxmlformats.org/officeDocument/2006/relationships/hyperlink" Target="https://resolver.caltech.edu/CaltechAUTHORS:20190717-102317615" TargetMode="External"/><Relationship Id="rId290" Type="http://schemas.openxmlformats.org/officeDocument/2006/relationships/hyperlink" Target="https://resolver.caltech.edu/CaltechAUTHORS:20100819-150126006" TargetMode="External"/><Relationship Id="rId165" Type="http://schemas.openxmlformats.org/officeDocument/2006/relationships/hyperlink" Target="https://resolver.caltech.edu/CaltechAUTHORS:20190709-092100223" TargetMode="External"/><Relationship Id="rId286" Type="http://schemas.openxmlformats.org/officeDocument/2006/relationships/hyperlink" Target="https://resolver.caltech.edu/CaltechAUTHORS:20190717-102319429" TargetMode="External"/><Relationship Id="rId164" Type="http://schemas.openxmlformats.org/officeDocument/2006/relationships/hyperlink" Target="https://resolver.caltech.edu/CaltechAUTHORS:20160523-085237573" TargetMode="External"/><Relationship Id="rId285" Type="http://schemas.openxmlformats.org/officeDocument/2006/relationships/hyperlink" Target="https://resolver.caltech.edu/CaltechAUTHORS:20090721-120325880" TargetMode="External"/><Relationship Id="rId163" Type="http://schemas.openxmlformats.org/officeDocument/2006/relationships/hyperlink" Target="https://resolver.caltech.edu/CaltechAUTHORS:20161202-082406384" TargetMode="External"/><Relationship Id="rId284" Type="http://schemas.openxmlformats.org/officeDocument/2006/relationships/hyperlink" Target="https://resolver.caltech.edu/CaltechAUTHORS:20090904-093528277" TargetMode="External"/><Relationship Id="rId162" Type="http://schemas.openxmlformats.org/officeDocument/2006/relationships/hyperlink" Target="https://resolver.caltech.edu/CaltechAUTHORS:20160714-085129783" TargetMode="External"/><Relationship Id="rId283" Type="http://schemas.openxmlformats.org/officeDocument/2006/relationships/hyperlink" Target="https://resolver.caltech.edu/CaltechAUTHORS:20090916-093310681" TargetMode="External"/><Relationship Id="rId169" Type="http://schemas.openxmlformats.org/officeDocument/2006/relationships/hyperlink" Target="https://resolver.caltech.edu/CaltechAUTHORS:20190709-092059115" TargetMode="External"/><Relationship Id="rId168" Type="http://schemas.openxmlformats.org/officeDocument/2006/relationships/hyperlink" Target="https://resolver.caltech.edu/CaltechAUTHORS:20190709-092100617" TargetMode="External"/><Relationship Id="rId289" Type="http://schemas.openxmlformats.org/officeDocument/2006/relationships/hyperlink" Target="https://resolver.caltech.edu/CaltechAUTHORS:20190717-102318572" TargetMode="External"/><Relationship Id="rId167" Type="http://schemas.openxmlformats.org/officeDocument/2006/relationships/hyperlink" Target="https://resolver.caltech.edu/CaltechAUTHORS:20190712-112321549" TargetMode="External"/><Relationship Id="rId288" Type="http://schemas.openxmlformats.org/officeDocument/2006/relationships/hyperlink" Target="https://resolver.caltech.edu/CaltechAUTHORS:20190717-102318383" TargetMode="External"/><Relationship Id="rId166" Type="http://schemas.openxmlformats.org/officeDocument/2006/relationships/hyperlink" Target="https://resolver.caltech.edu/CaltechAUTHORS:20190709-092059776" TargetMode="External"/><Relationship Id="rId287" Type="http://schemas.openxmlformats.org/officeDocument/2006/relationships/hyperlink" Target="https://resolver.caltech.edu/CaltechAUTHORS:20100819-150529622" TargetMode="External"/><Relationship Id="rId161" Type="http://schemas.openxmlformats.org/officeDocument/2006/relationships/hyperlink" Target="https://resolver.caltech.edu/CaltechAUTHORS:20190709-092100696" TargetMode="External"/><Relationship Id="rId282" Type="http://schemas.openxmlformats.org/officeDocument/2006/relationships/hyperlink" Target="https://resolver.caltech.edu/CaltechAUTHORS:20111213-124427981" TargetMode="External"/><Relationship Id="rId160" Type="http://schemas.openxmlformats.org/officeDocument/2006/relationships/hyperlink" Target="https://resolver.caltech.edu/CaltechAUTHORS:20190709-092102986" TargetMode="External"/><Relationship Id="rId281" Type="http://schemas.openxmlformats.org/officeDocument/2006/relationships/hyperlink" Target="https://resolver.caltech.edu/CaltechAUTHORS:20091223-094524380" TargetMode="External"/><Relationship Id="rId280" Type="http://schemas.openxmlformats.org/officeDocument/2006/relationships/hyperlink" Target="http://resolver.caltech.edu/CaltechETD:etd-06022009-183247" TargetMode="External"/><Relationship Id="rId159" Type="http://schemas.openxmlformats.org/officeDocument/2006/relationships/hyperlink" Target="http://resolver.caltech.edu/CaltechTHESIS:05272016-150613633" TargetMode="External"/><Relationship Id="rId154" Type="http://schemas.openxmlformats.org/officeDocument/2006/relationships/hyperlink" Target="https://resolver.caltech.edu/CaltechAUTHORS:20190709-092100791" TargetMode="External"/><Relationship Id="rId275" Type="http://schemas.openxmlformats.org/officeDocument/2006/relationships/hyperlink" Target="https://resolver.caltech.edu/CaltechAUTHORS:20110321-092415409" TargetMode="External"/><Relationship Id="rId396" Type="http://schemas.openxmlformats.org/officeDocument/2006/relationships/hyperlink" Target="http://resolver.caltech.edu/CaltechTHESIS:10082010-114955709" TargetMode="External"/><Relationship Id="rId153" Type="http://schemas.openxmlformats.org/officeDocument/2006/relationships/hyperlink" Target="https://resolver.caltech.edu/CaltechAUTHORS:20190709-092102122" TargetMode="External"/><Relationship Id="rId274" Type="http://schemas.openxmlformats.org/officeDocument/2006/relationships/hyperlink" Target="https://resolver.caltech.edu/CaltechAUTHORS:20190717-102320131" TargetMode="External"/><Relationship Id="rId395" Type="http://schemas.openxmlformats.org/officeDocument/2006/relationships/hyperlink" Target="https://resolver.caltech.edu/CaltechAUTHORS:MOHjfm01" TargetMode="External"/><Relationship Id="rId152" Type="http://schemas.openxmlformats.org/officeDocument/2006/relationships/hyperlink" Target="https://resolver.caltech.edu/CaltechAUTHORS:20170407-133420635" TargetMode="External"/><Relationship Id="rId273" Type="http://schemas.openxmlformats.org/officeDocument/2006/relationships/hyperlink" Target="https://resolver.caltech.edu/CaltechAUTHORS:20190717-102319753" TargetMode="External"/><Relationship Id="rId394" Type="http://schemas.openxmlformats.org/officeDocument/2006/relationships/hyperlink" Target="https://resolver.caltech.edu/CaltechAUTHORS:20190726-104730673" TargetMode="External"/><Relationship Id="rId151" Type="http://schemas.openxmlformats.org/officeDocument/2006/relationships/hyperlink" Target="https://resolver.caltech.edu/CaltechAUTHORS:20161219-080814106" TargetMode="External"/><Relationship Id="rId272" Type="http://schemas.openxmlformats.org/officeDocument/2006/relationships/hyperlink" Target="https://resolver.caltech.edu/CaltechAUTHORS:20100308-144328976" TargetMode="External"/><Relationship Id="rId393" Type="http://schemas.openxmlformats.org/officeDocument/2006/relationships/hyperlink" Target="https://resolver.caltech.edu/CaltechAUTHORS:20190726-104731478" TargetMode="External"/><Relationship Id="rId158" Type="http://schemas.openxmlformats.org/officeDocument/2006/relationships/hyperlink" Target="http://resolver.caltech.edu/CaltechTHESIS:01062016-163653523" TargetMode="External"/><Relationship Id="rId279" Type="http://schemas.openxmlformats.org/officeDocument/2006/relationships/hyperlink" Target="https://resolver.caltech.edu/CaltechAUTHORS:20190717-102317714" TargetMode="External"/><Relationship Id="rId157" Type="http://schemas.openxmlformats.org/officeDocument/2006/relationships/hyperlink" Target="http://resolver.caltech.edu/CaltechTHESIS:05262016-092840941" TargetMode="External"/><Relationship Id="rId278" Type="http://schemas.openxmlformats.org/officeDocument/2006/relationships/hyperlink" Target="https://resolver.caltech.edu/CaltechAUTHORS:20110318-153515340" TargetMode="External"/><Relationship Id="rId399" Type="http://schemas.openxmlformats.org/officeDocument/2006/relationships/hyperlink" Target="https://resolver.caltech.edu/CaltechAUTHORS:20190726-104731320" TargetMode="External"/><Relationship Id="rId156" Type="http://schemas.openxmlformats.org/officeDocument/2006/relationships/hyperlink" Target="http://resolver.caltech.edu/CaltechTHESIS:04062016-223108239" TargetMode="External"/><Relationship Id="rId277" Type="http://schemas.openxmlformats.org/officeDocument/2006/relationships/hyperlink" Target="https://resolver.caltech.edu/CaltechAUTHORS:20110418-093737292" TargetMode="External"/><Relationship Id="rId398" Type="http://schemas.openxmlformats.org/officeDocument/2006/relationships/hyperlink" Target="https://resolver.caltech.edu/CaltechAUTHORS:PREfedsm00" TargetMode="External"/><Relationship Id="rId155" Type="http://schemas.openxmlformats.org/officeDocument/2006/relationships/hyperlink" Target="http://resolver.caltech.edu/CaltechTHESIS:05272016-220450949" TargetMode="External"/><Relationship Id="rId276" Type="http://schemas.openxmlformats.org/officeDocument/2006/relationships/hyperlink" Target="https://resolver.caltech.edu/CaltechAUTHORS:20190214-083422063" TargetMode="External"/><Relationship Id="rId397" Type="http://schemas.openxmlformats.org/officeDocument/2006/relationships/hyperlink" Target="https://resolver.caltech.edu/CaltechAUTHORS:COLpf00" TargetMode="External"/><Relationship Id="rId40" Type="http://schemas.openxmlformats.org/officeDocument/2006/relationships/hyperlink" Target="https://resolver.caltech.edu/CaltechTHESIS:02062022-203334930" TargetMode="External"/><Relationship Id="rId42" Type="http://schemas.openxmlformats.org/officeDocument/2006/relationships/hyperlink" Target="https://authors.library.caltech.edu/records/cpk41-rw857" TargetMode="External"/><Relationship Id="rId41" Type="http://schemas.openxmlformats.org/officeDocument/2006/relationships/hyperlink" Target="https://resolver.caltech.edu/CaltechTHESIS:09282021-234035965" TargetMode="External"/><Relationship Id="rId44" Type="http://schemas.openxmlformats.org/officeDocument/2006/relationships/hyperlink" Target="https://authors.library.caltech.edu/records/n1agd-f0d55" TargetMode="External"/><Relationship Id="rId43" Type="http://schemas.openxmlformats.org/officeDocument/2006/relationships/hyperlink" Target="https://authors.library.caltech.edu/records/s9t60-zgj64" TargetMode="External"/><Relationship Id="rId46" Type="http://schemas.openxmlformats.org/officeDocument/2006/relationships/hyperlink" Target="https://resolver.caltech.edu/CaltechAUTHORS:20220725-156674000" TargetMode="External"/><Relationship Id="rId45" Type="http://schemas.openxmlformats.org/officeDocument/2006/relationships/hyperlink" Target="https://authors.library.caltech.edu/records/32wtz-93209" TargetMode="External"/><Relationship Id="rId48" Type="http://schemas.openxmlformats.org/officeDocument/2006/relationships/hyperlink" Target="https://resolver.caltech.edu/CaltechAUTHORS:20220708-930729800" TargetMode="External"/><Relationship Id="rId47" Type="http://schemas.openxmlformats.org/officeDocument/2006/relationships/hyperlink" Target="https://resolver.caltech.edu/CaltechAUTHORS:20220714-848665700" TargetMode="External"/><Relationship Id="rId49" Type="http://schemas.openxmlformats.org/officeDocument/2006/relationships/hyperlink" Target="https://resolver.caltech.edu/CaltechAUTHORS:20220708-621988300" TargetMode="External"/><Relationship Id="rId31" Type="http://schemas.openxmlformats.org/officeDocument/2006/relationships/hyperlink" Target="https://authors.library.caltech.edu/records/6xmqz-jdr98" TargetMode="External"/><Relationship Id="rId30" Type="http://schemas.openxmlformats.org/officeDocument/2006/relationships/hyperlink" Target="https://authors.library.caltech.edu/records/hym75-7g327" TargetMode="External"/><Relationship Id="rId33" Type="http://schemas.openxmlformats.org/officeDocument/2006/relationships/hyperlink" Target="https://authors.library.caltech.edu/records/pb1ax-1p987" TargetMode="External"/><Relationship Id="rId32" Type="http://schemas.openxmlformats.org/officeDocument/2006/relationships/hyperlink" Target="https://authors.library.caltech.edu/records/q0aaz-jzg60" TargetMode="External"/><Relationship Id="rId35" Type="http://schemas.openxmlformats.org/officeDocument/2006/relationships/hyperlink" Target="https://authors.library.caltech.edu/records/g851r-ap902" TargetMode="External"/><Relationship Id="rId34" Type="http://schemas.openxmlformats.org/officeDocument/2006/relationships/hyperlink" Target="https://authors.library.caltech.edu/records/rdt9a-tra90" TargetMode="External"/><Relationship Id="rId37" Type="http://schemas.openxmlformats.org/officeDocument/2006/relationships/hyperlink" Target="https://authors.library.caltech.edu/records/mr3c8-7n898" TargetMode="External"/><Relationship Id="rId36" Type="http://schemas.openxmlformats.org/officeDocument/2006/relationships/hyperlink" Target="https://authors.library.caltech.edu/records/2xr33-eqr78" TargetMode="External"/><Relationship Id="rId39" Type="http://schemas.openxmlformats.org/officeDocument/2006/relationships/hyperlink" Target="https://resolver.caltech.edu/CaltechTHESIS:01162023-041217909" TargetMode="External"/><Relationship Id="rId38" Type="http://schemas.openxmlformats.org/officeDocument/2006/relationships/hyperlink" Target="https://resolver.caltech.edu/CaltechAUTHORS:20230227-87934600.8" TargetMode="External"/><Relationship Id="rId20" Type="http://schemas.openxmlformats.org/officeDocument/2006/relationships/hyperlink" Target="https://resolver.caltech.edu/CaltechTHESIS:01162023-041217909" TargetMode="External"/><Relationship Id="rId22" Type="http://schemas.openxmlformats.org/officeDocument/2006/relationships/hyperlink" Target="https://authors.library.caltech.edu/records/tgmk3-sgs53" TargetMode="External"/><Relationship Id="rId21" Type="http://schemas.openxmlformats.org/officeDocument/2006/relationships/hyperlink" Target="https://authors.library.caltech.edu/records/wsbme-be636" TargetMode="External"/><Relationship Id="rId24" Type="http://schemas.openxmlformats.org/officeDocument/2006/relationships/hyperlink" Target="https://authors.library.caltech.edu/records/w1hg5-p4454" TargetMode="External"/><Relationship Id="rId23" Type="http://schemas.openxmlformats.org/officeDocument/2006/relationships/hyperlink" Target="https://authors.library.caltech.edu/records/1jzsb-2s708" TargetMode="External"/><Relationship Id="rId409" Type="http://schemas.openxmlformats.org/officeDocument/2006/relationships/hyperlink" Target="https://resolver.caltech.edu/CaltechAUTHORS:COLfed98" TargetMode="External"/><Relationship Id="rId404" Type="http://schemas.openxmlformats.org/officeDocument/2006/relationships/hyperlink" Target="https://resolver.caltech.edu/CaltechAUTHORS:20190214-124414387" TargetMode="External"/><Relationship Id="rId403" Type="http://schemas.openxmlformats.org/officeDocument/2006/relationships/hyperlink" Target="https://resolver.caltech.edu/CaltechAUTHORS:20190726-104731562" TargetMode="External"/><Relationship Id="rId402" Type="http://schemas.openxmlformats.org/officeDocument/2006/relationships/hyperlink" Target="https://resolver.caltech.edu/CaltechAUTHORS:20190726-104729508" TargetMode="External"/><Relationship Id="rId401" Type="http://schemas.openxmlformats.org/officeDocument/2006/relationships/hyperlink" Target="https://resolver.caltech.edu/CaltechAUTHORS:20170408-150651603" TargetMode="External"/><Relationship Id="rId408" Type="http://schemas.openxmlformats.org/officeDocument/2006/relationships/hyperlink" Target="https://resolver.caltech.edu/CaltechAUTHORS:BRE22snh99" TargetMode="External"/><Relationship Id="rId407" Type="http://schemas.openxmlformats.org/officeDocument/2006/relationships/hyperlink" Target="https://resolver.caltech.edu/CaltechAUTHORS:20190726-104730754" TargetMode="External"/><Relationship Id="rId406" Type="http://schemas.openxmlformats.org/officeDocument/2006/relationships/hyperlink" Target="https://resolver.caltech.edu/CaltechAUTHORS:20190726-104730595" TargetMode="External"/><Relationship Id="rId405" Type="http://schemas.openxmlformats.org/officeDocument/2006/relationships/hyperlink" Target="https://resolver.caltech.edu/CaltechAUTHORS:20190726-104730500" TargetMode="External"/><Relationship Id="rId26" Type="http://schemas.openxmlformats.org/officeDocument/2006/relationships/hyperlink" Target="https://authors.library.caltech.edu/records/ce1pw-npb18" TargetMode="External"/><Relationship Id="rId25" Type="http://schemas.openxmlformats.org/officeDocument/2006/relationships/hyperlink" Target="https://authors.library.caltech.edu/records/ndmce-5at62" TargetMode="External"/><Relationship Id="rId28" Type="http://schemas.openxmlformats.org/officeDocument/2006/relationships/hyperlink" Target="https://authors.library.caltech.edu/records/yhrx9-xg748" TargetMode="External"/><Relationship Id="rId27" Type="http://schemas.openxmlformats.org/officeDocument/2006/relationships/hyperlink" Target="https://authors.library.caltech.edu/records/t0yjn-swh07" TargetMode="External"/><Relationship Id="rId400" Type="http://schemas.openxmlformats.org/officeDocument/2006/relationships/hyperlink" Target="https://resolver.caltech.edu/CaltechAUTHORS:20190726-104729599" TargetMode="External"/><Relationship Id="rId29" Type="http://schemas.openxmlformats.org/officeDocument/2006/relationships/hyperlink" Target="https://authors.library.caltech.edu/records/akfsk-aex42" TargetMode="External"/><Relationship Id="rId11" Type="http://schemas.openxmlformats.org/officeDocument/2006/relationships/hyperlink" Target="https://authors.library.caltech.edu/records/q2err-6nh23" TargetMode="External"/><Relationship Id="rId10" Type="http://schemas.openxmlformats.org/officeDocument/2006/relationships/hyperlink" Target="https://authors.library.caltech.edu/records/ek2h9-7xr22" TargetMode="External"/><Relationship Id="rId13" Type="http://schemas.openxmlformats.org/officeDocument/2006/relationships/hyperlink" Target="https://authors.library.caltech.edu/records/p8shq-rj740" TargetMode="External"/><Relationship Id="rId12" Type="http://schemas.openxmlformats.org/officeDocument/2006/relationships/hyperlink" Target="https://arxiv.org/abs/2303.10747" TargetMode="External"/><Relationship Id="rId15" Type="http://schemas.openxmlformats.org/officeDocument/2006/relationships/hyperlink" Target="https://authors.library.caltech.edu/records/qbwkc-xt420" TargetMode="External"/><Relationship Id="rId14" Type="http://schemas.openxmlformats.org/officeDocument/2006/relationships/hyperlink" Target="https://arxiv.org/abs/2402.15775" TargetMode="External"/><Relationship Id="rId17" Type="http://schemas.openxmlformats.org/officeDocument/2006/relationships/hyperlink" Target="https://arxiv.org/abs/2407.08955" TargetMode="External"/><Relationship Id="rId16" Type="http://schemas.openxmlformats.org/officeDocument/2006/relationships/hyperlink" Target="https://authors.library.caltech.edu/records/jsmfb-ecf46" TargetMode="External"/><Relationship Id="rId19" Type="http://schemas.openxmlformats.org/officeDocument/2006/relationships/hyperlink" Target="https://authors.library.caltech.edu/records/y2z8a-sr065" TargetMode="External"/><Relationship Id="rId18" Type="http://schemas.openxmlformats.org/officeDocument/2006/relationships/hyperlink" Target="https://arxiv.org/abs/2407.16851" TargetMode="External"/><Relationship Id="rId84" Type="http://schemas.openxmlformats.org/officeDocument/2006/relationships/hyperlink" Target="https://resolver.caltech.edu/CaltechAUTHORS:20191223-155123107" TargetMode="External"/><Relationship Id="rId83" Type="http://schemas.openxmlformats.org/officeDocument/2006/relationships/hyperlink" Target="https://resolver.caltech.edu/CaltechAUTHORS:20200423-103521218" TargetMode="External"/><Relationship Id="rId86" Type="http://schemas.openxmlformats.org/officeDocument/2006/relationships/hyperlink" Target="https://resolver.caltech.edu/CaltechAUTHORS:20191216-160711298" TargetMode="External"/><Relationship Id="rId85" Type="http://schemas.openxmlformats.org/officeDocument/2006/relationships/hyperlink" Target="https://resolver.caltech.edu/CaltechAUTHORS:20190513-102413759" TargetMode="External"/><Relationship Id="rId88" Type="http://schemas.openxmlformats.org/officeDocument/2006/relationships/hyperlink" Target="http://resolver.caltech.edu/CaltechTHESIS:09072018-105527896" TargetMode="External"/><Relationship Id="rId87" Type="http://schemas.openxmlformats.org/officeDocument/2006/relationships/hyperlink" Target="https://resolver.caltech.edu/CaltechAUTHORS:20211008-210432594" TargetMode="External"/><Relationship Id="rId89" Type="http://schemas.openxmlformats.org/officeDocument/2006/relationships/hyperlink" Target="http://resolver.caltech.edu/CaltechTHESIS:09122018-201219035" TargetMode="External"/><Relationship Id="rId80" Type="http://schemas.openxmlformats.org/officeDocument/2006/relationships/hyperlink" Target="https://resolver.caltech.edu/CaltechAUTHORS:20211008-210432471" TargetMode="External"/><Relationship Id="rId82" Type="http://schemas.openxmlformats.org/officeDocument/2006/relationships/hyperlink" Target="https://resolver.caltech.edu/CaltechAUTHORS:20200518-095000249" TargetMode="External"/><Relationship Id="rId81" Type="http://schemas.openxmlformats.org/officeDocument/2006/relationships/hyperlink" Target="https://resolver.caltech.edu/CaltechAUTHORS:20200415-094204836" TargetMode="External"/><Relationship Id="rId73" Type="http://schemas.openxmlformats.org/officeDocument/2006/relationships/hyperlink" Target="https://authors.library.caltech.edu/records/gcvbg-5ks79" TargetMode="External"/><Relationship Id="rId72" Type="http://schemas.openxmlformats.org/officeDocument/2006/relationships/hyperlink" Target="https://resolver.caltech.edu/CaltechAUTHORS:20210121-111627081" TargetMode="External"/><Relationship Id="rId75" Type="http://schemas.openxmlformats.org/officeDocument/2006/relationships/hyperlink" Target="https://resolver.caltech.edu/CaltechAUTHORS:20200824-094426276" TargetMode="External"/><Relationship Id="rId74" Type="http://schemas.openxmlformats.org/officeDocument/2006/relationships/hyperlink" Target="https://resolver.caltech.edu/CaltechAUTHORS:20200427-080644291" TargetMode="External"/><Relationship Id="rId77" Type="http://schemas.openxmlformats.org/officeDocument/2006/relationships/hyperlink" Target="https://resolver.caltech.edu/CaltechAUTHORS:20200122-091643948" TargetMode="External"/><Relationship Id="rId76" Type="http://schemas.openxmlformats.org/officeDocument/2006/relationships/hyperlink" Target="https://resolver.caltech.edu/CaltechAUTHORS:20200806-103840041" TargetMode="External"/><Relationship Id="rId79" Type="http://schemas.openxmlformats.org/officeDocument/2006/relationships/hyperlink" Target="https://resolver.caltech.edu/CaltechAUTHORS:20200918-102621101" TargetMode="External"/><Relationship Id="rId78" Type="http://schemas.openxmlformats.org/officeDocument/2006/relationships/hyperlink" Target="https://resolver.caltech.edu/CaltechAUTHORS:20200526-131556031" TargetMode="External"/><Relationship Id="rId71" Type="http://schemas.openxmlformats.org/officeDocument/2006/relationships/hyperlink" Target="https://resolver.caltech.edu/CaltechAUTHORS:20201012-140154360" TargetMode="External"/><Relationship Id="rId70" Type="http://schemas.openxmlformats.org/officeDocument/2006/relationships/hyperlink" Target="https://resolver.caltech.edu/CaltechAUTHORS:20201208-105036247" TargetMode="External"/><Relationship Id="rId62" Type="http://schemas.openxmlformats.org/officeDocument/2006/relationships/hyperlink" Target="https://resolver.caltech.edu/CaltechAUTHORS:20210603-160013203" TargetMode="External"/><Relationship Id="rId61" Type="http://schemas.openxmlformats.org/officeDocument/2006/relationships/hyperlink" Target="https://resolver.caltech.edu/CaltechAUTHORS:20211008-210434815" TargetMode="External"/><Relationship Id="rId64" Type="http://schemas.openxmlformats.org/officeDocument/2006/relationships/hyperlink" Target="https://resolver.caltech.edu/CaltechAUTHORS:20200629-081623820" TargetMode="External"/><Relationship Id="rId63" Type="http://schemas.openxmlformats.org/officeDocument/2006/relationships/hyperlink" Target="https://resolver.caltech.edu/CaltechAUTHORS:20200908-152555309" TargetMode="External"/><Relationship Id="rId66" Type="http://schemas.openxmlformats.org/officeDocument/2006/relationships/hyperlink" Target="https://resolver.caltech.edu/CaltechAUTHORS:20211008-183534347" TargetMode="External"/><Relationship Id="rId65" Type="http://schemas.openxmlformats.org/officeDocument/2006/relationships/hyperlink" Target="https://resolver.caltech.edu/CaltechAUTHORS:20201109-084732116" TargetMode="External"/><Relationship Id="rId68" Type="http://schemas.openxmlformats.org/officeDocument/2006/relationships/hyperlink" Target="https://resolver.caltech.edu/CaltechAUTHORS:20210122-092028610" TargetMode="External"/><Relationship Id="rId67" Type="http://schemas.openxmlformats.org/officeDocument/2006/relationships/hyperlink" Target="https://resolver.caltech.edu/CaltechAUTHORS:20200311-160934521" TargetMode="External"/><Relationship Id="rId60" Type="http://schemas.openxmlformats.org/officeDocument/2006/relationships/hyperlink" Target="https://resolver.caltech.edu/CaltechAUTHORS:20210811-192602670" TargetMode="External"/><Relationship Id="rId69" Type="http://schemas.openxmlformats.org/officeDocument/2006/relationships/hyperlink" Target="https://resolver.caltech.edu/CaltechAUTHORS:20200624-090733478" TargetMode="External"/><Relationship Id="rId51" Type="http://schemas.openxmlformats.org/officeDocument/2006/relationships/hyperlink" Target="https://resolver.caltech.edu/CaltechAUTHORS:20211008-205456499" TargetMode="External"/><Relationship Id="rId50" Type="http://schemas.openxmlformats.org/officeDocument/2006/relationships/hyperlink" Target="https://resolver.caltech.edu/CaltechAUTHORS:20220614-222392000" TargetMode="External"/><Relationship Id="rId53" Type="http://schemas.openxmlformats.org/officeDocument/2006/relationships/hyperlink" Target="https://resolver.caltech.edu/CaltechAUTHORS:20201118-081244277" TargetMode="External"/><Relationship Id="rId52" Type="http://schemas.openxmlformats.org/officeDocument/2006/relationships/hyperlink" Target="https://resolver.caltech.edu/CaltechAUTHORS:20220412-864423600" TargetMode="External"/><Relationship Id="rId55" Type="http://schemas.openxmlformats.org/officeDocument/2006/relationships/hyperlink" Target="https://resolver.caltech.edu/CaltechTHESIS:03022021-005902351" TargetMode="External"/><Relationship Id="rId54" Type="http://schemas.openxmlformats.org/officeDocument/2006/relationships/hyperlink" Target="https://resolver.caltech.edu/CaltechTHESIS:06072021-162542722" TargetMode="External"/><Relationship Id="rId57" Type="http://schemas.openxmlformats.org/officeDocument/2006/relationships/hyperlink" Target="https://resolver.caltech.edu/CaltechAUTHORS:20210323-142327998" TargetMode="External"/><Relationship Id="rId56" Type="http://schemas.openxmlformats.org/officeDocument/2006/relationships/hyperlink" Target="https://resolver.caltech.edu/CaltechAUTHORS:20211213-518510000" TargetMode="External"/><Relationship Id="rId59" Type="http://schemas.openxmlformats.org/officeDocument/2006/relationships/hyperlink" Target="https://resolver.caltech.edu/CaltechAUTHORS:20211008-183534650" TargetMode="External"/><Relationship Id="rId58" Type="http://schemas.openxmlformats.org/officeDocument/2006/relationships/hyperlink" Target="https://resolver.caltech.edu/CaltechAUTHORS:20200526-130056704" TargetMode="External"/><Relationship Id="rId107" Type="http://schemas.openxmlformats.org/officeDocument/2006/relationships/hyperlink" Target="https://resolver.caltech.edu/CaltechAUTHORS:20181213-103728580" TargetMode="External"/><Relationship Id="rId228" Type="http://schemas.openxmlformats.org/officeDocument/2006/relationships/hyperlink" Target="https://resolver.caltech.edu/CaltechAUTHORS:20120817-102356325" TargetMode="External"/><Relationship Id="rId349" Type="http://schemas.openxmlformats.org/officeDocument/2006/relationships/hyperlink" Target="https://resolver.caltech.edu/CaltechAUTHORS:20190718-165128101" TargetMode="External"/><Relationship Id="rId106" Type="http://schemas.openxmlformats.org/officeDocument/2006/relationships/hyperlink" Target="https://resolver.caltech.edu/CaltechAUTHORS:20180122-091425148" TargetMode="External"/><Relationship Id="rId227" Type="http://schemas.openxmlformats.org/officeDocument/2006/relationships/hyperlink" Target="https://resolver.caltech.edu/CaltechAUTHORS:20190712-112323497" TargetMode="External"/><Relationship Id="rId348" Type="http://schemas.openxmlformats.org/officeDocument/2006/relationships/hyperlink" Target="https://resolver.caltech.edu/CaltechAUTHORS:20190718-165127351" TargetMode="External"/><Relationship Id="rId105" Type="http://schemas.openxmlformats.org/officeDocument/2006/relationships/hyperlink" Target="http://resolver.caltech.edu/CaltechTHESIS:06012018-165819361" TargetMode="External"/><Relationship Id="rId226" Type="http://schemas.openxmlformats.org/officeDocument/2006/relationships/hyperlink" Target="https://resolver.caltech.edu/CaltechAUTHORS:20121211-102852653" TargetMode="External"/><Relationship Id="rId347" Type="http://schemas.openxmlformats.org/officeDocument/2006/relationships/hyperlink" Target="https://resolver.caltech.edu/CaltechAUTHORS:20190718-165126795" TargetMode="External"/><Relationship Id="rId104" Type="http://schemas.openxmlformats.org/officeDocument/2006/relationships/hyperlink" Target="http://resolver.caltech.edu/CaltechTHESIS:10122017-095438989" TargetMode="External"/><Relationship Id="rId225" Type="http://schemas.openxmlformats.org/officeDocument/2006/relationships/hyperlink" Target="https://resolver.caltech.edu/CaltechAUTHORS:20190712-112321414" TargetMode="External"/><Relationship Id="rId346" Type="http://schemas.openxmlformats.org/officeDocument/2006/relationships/hyperlink" Target="https://resolver.caltech.edu/CaltechAUTHORS:20190214-075725469" TargetMode="External"/><Relationship Id="rId109" Type="http://schemas.openxmlformats.org/officeDocument/2006/relationships/hyperlink" Target="https://resolver.caltech.edu/CaltechAUTHORS:20190123-101938742" TargetMode="External"/><Relationship Id="rId108" Type="http://schemas.openxmlformats.org/officeDocument/2006/relationships/hyperlink" Target="https://resolver.caltech.edu/CaltechAUTHORS:20180618-080041218" TargetMode="External"/><Relationship Id="rId229" Type="http://schemas.openxmlformats.org/officeDocument/2006/relationships/hyperlink" Target="https://resolver.caltech.edu/CaltechAUTHORS:20190712-112321189" TargetMode="External"/><Relationship Id="rId220" Type="http://schemas.openxmlformats.org/officeDocument/2006/relationships/hyperlink" Target="https://resolver.caltech.edu/CaltechAUTHORS:20130719-124326298" TargetMode="External"/><Relationship Id="rId341" Type="http://schemas.openxmlformats.org/officeDocument/2006/relationships/hyperlink" Target="https://resolver.caltech.edu/CaltechAUTHORS:20190718-165127504" TargetMode="External"/><Relationship Id="rId340" Type="http://schemas.openxmlformats.org/officeDocument/2006/relationships/hyperlink" Target="http://resolver.caltech.edu/CaltechETD:etd-06082004-151101" TargetMode="External"/><Relationship Id="rId103" Type="http://schemas.openxmlformats.org/officeDocument/2006/relationships/hyperlink" Target="https://resolver.caltech.edu/CaltechAUTHORS:20180828-125637273" TargetMode="External"/><Relationship Id="rId224" Type="http://schemas.openxmlformats.org/officeDocument/2006/relationships/hyperlink" Target="https://resolver.caltech.edu/CaltechAUTHORS:20190712-112323257" TargetMode="External"/><Relationship Id="rId345" Type="http://schemas.openxmlformats.org/officeDocument/2006/relationships/hyperlink" Target="https://resolver.caltech.edu/CaltechAUTHORS:20190718-165126641" TargetMode="External"/><Relationship Id="rId102" Type="http://schemas.openxmlformats.org/officeDocument/2006/relationships/hyperlink" Target="https://resolver.caltech.edu/CaltechAUTHORS:20190410-092338329" TargetMode="External"/><Relationship Id="rId223" Type="http://schemas.openxmlformats.org/officeDocument/2006/relationships/hyperlink" Target="https://resolver.caltech.edu/CaltechAUTHORS:20190712-112321277" TargetMode="External"/><Relationship Id="rId344" Type="http://schemas.openxmlformats.org/officeDocument/2006/relationships/hyperlink" Target="https://resolver.caltech.edu/CaltechAUTHORS:SUZjfm04" TargetMode="External"/><Relationship Id="rId101" Type="http://schemas.openxmlformats.org/officeDocument/2006/relationships/hyperlink" Target="https://resolver.caltech.edu/CaltechAUTHORS:20190709-092059850" TargetMode="External"/><Relationship Id="rId222" Type="http://schemas.openxmlformats.org/officeDocument/2006/relationships/hyperlink" Target="https://resolver.caltech.edu/CaltechAUTHORS:20190712-112320535" TargetMode="External"/><Relationship Id="rId343" Type="http://schemas.openxmlformats.org/officeDocument/2006/relationships/hyperlink" Target="http://resolver.caltech.edu/CaltechETD:etd-05282004-130028" TargetMode="External"/><Relationship Id="rId100" Type="http://schemas.openxmlformats.org/officeDocument/2006/relationships/hyperlink" Target="https://resolver.caltech.edu/CaltechAUTHORS:20190709-092100886" TargetMode="External"/><Relationship Id="rId221" Type="http://schemas.openxmlformats.org/officeDocument/2006/relationships/hyperlink" Target="https://resolver.caltech.edu/CaltechAUTHORS:20130201-102028177" TargetMode="External"/><Relationship Id="rId342" Type="http://schemas.openxmlformats.org/officeDocument/2006/relationships/hyperlink" Target="http://resolver.caltech.edu/CaltechETD:etd-12182003-150738" TargetMode="External"/><Relationship Id="rId217" Type="http://schemas.openxmlformats.org/officeDocument/2006/relationships/hyperlink" Target="https://resolver.caltech.edu/CaltechAUTHORS:20190712-112323164" TargetMode="External"/><Relationship Id="rId338" Type="http://schemas.openxmlformats.org/officeDocument/2006/relationships/hyperlink" Target="https://resolver.caltech.edu/CaltechAUTHORS:ROWjfm06" TargetMode="External"/><Relationship Id="rId216" Type="http://schemas.openxmlformats.org/officeDocument/2006/relationships/hyperlink" Target="https://resolver.caltech.edu/CaltechAUTHORS:20190712-112323422" TargetMode="External"/><Relationship Id="rId337" Type="http://schemas.openxmlformats.org/officeDocument/2006/relationships/hyperlink" Target="https://resolver.caltech.edu/CaltechAUTHORS:20190718-165125363" TargetMode="External"/><Relationship Id="rId215" Type="http://schemas.openxmlformats.org/officeDocument/2006/relationships/hyperlink" Target="https://resolver.caltech.edu/CaltechAUTHORS:20190712-112322809" TargetMode="External"/><Relationship Id="rId336" Type="http://schemas.openxmlformats.org/officeDocument/2006/relationships/hyperlink" Target="https://resolver.caltech.edu/CaltechAUTHORS:20190214-074713989" TargetMode="External"/><Relationship Id="rId214" Type="http://schemas.openxmlformats.org/officeDocument/2006/relationships/hyperlink" Target="https://resolver.caltech.edu/CaltechAUTHORS:20190712-112322147" TargetMode="External"/><Relationship Id="rId335" Type="http://schemas.openxmlformats.org/officeDocument/2006/relationships/hyperlink" Target="https://resolver.caltech.edu/CaltechAUTHORS:20190718-165125634" TargetMode="External"/><Relationship Id="rId219" Type="http://schemas.openxmlformats.org/officeDocument/2006/relationships/hyperlink" Target="https://resolver.caltech.edu/CaltechAUTHORS:20130506-104903569" TargetMode="External"/><Relationship Id="rId218" Type="http://schemas.openxmlformats.org/officeDocument/2006/relationships/hyperlink" Target="https://resolver.caltech.edu/CaltechAUTHORS:20190712-112321331" TargetMode="External"/><Relationship Id="rId339" Type="http://schemas.openxmlformats.org/officeDocument/2006/relationships/hyperlink" Target="https://resolver.caltech.edu/CaltechAUTHORS:20190718-165127273" TargetMode="External"/><Relationship Id="rId330" Type="http://schemas.openxmlformats.org/officeDocument/2006/relationships/hyperlink" Target="https://resolver.caltech.edu/CaltechAUTHORS:20190718-165126320" TargetMode="External"/><Relationship Id="rId213" Type="http://schemas.openxmlformats.org/officeDocument/2006/relationships/hyperlink" Target="https://resolver.caltech.edu/CaltechAUTHORS:20190712-112322471" TargetMode="External"/><Relationship Id="rId334" Type="http://schemas.openxmlformats.org/officeDocument/2006/relationships/hyperlink" Target="https://resolver.caltech.edu/CaltechAUTHORS:SUZjfm06b" TargetMode="External"/><Relationship Id="rId212" Type="http://schemas.openxmlformats.org/officeDocument/2006/relationships/hyperlink" Target="https://resolver.caltech.edu/CaltechAUTHORS:20160526-114025207" TargetMode="External"/><Relationship Id="rId333" Type="http://schemas.openxmlformats.org/officeDocument/2006/relationships/hyperlink" Target="https://resolver.caltech.edu/CaltechAUTHORS:20190718-165128473" TargetMode="External"/><Relationship Id="rId211" Type="http://schemas.openxmlformats.org/officeDocument/2006/relationships/hyperlink" Target="https://resolver.caltech.edu/CaltechAUTHORS:20130605-141321734" TargetMode="External"/><Relationship Id="rId332" Type="http://schemas.openxmlformats.org/officeDocument/2006/relationships/hyperlink" Target="https://resolver.caltech.edu/CaltechAUTHORS:20190718-165128280" TargetMode="External"/><Relationship Id="rId210" Type="http://schemas.openxmlformats.org/officeDocument/2006/relationships/hyperlink" Target="https://resolver.caltech.edu/CaltechAUTHORS:20130716-141834071" TargetMode="External"/><Relationship Id="rId331" Type="http://schemas.openxmlformats.org/officeDocument/2006/relationships/hyperlink" Target="https://resolver.caltech.edu/CaltechAUTHORS:20190718-165127033" TargetMode="External"/><Relationship Id="rId370" Type="http://schemas.openxmlformats.org/officeDocument/2006/relationships/hyperlink" Target="https://resolver.caltech.edu/CaltechAUTHORS:20190709-092058511" TargetMode="External"/><Relationship Id="rId129" Type="http://schemas.openxmlformats.org/officeDocument/2006/relationships/hyperlink" Target="https://resolver.caltech.edu/CaltechAUTHORS:20190709-092100145" TargetMode="External"/><Relationship Id="rId128" Type="http://schemas.openxmlformats.org/officeDocument/2006/relationships/hyperlink" Target="https://resolver.caltech.edu/CaltechAUTHORS:20190709-092058933" TargetMode="External"/><Relationship Id="rId249" Type="http://schemas.openxmlformats.org/officeDocument/2006/relationships/hyperlink" Target="https://resolver.caltech.edu/CaltechAUTHORS:20190712-112323080" TargetMode="External"/><Relationship Id="rId127" Type="http://schemas.openxmlformats.org/officeDocument/2006/relationships/hyperlink" Target="https://resolver.caltech.edu/CaltechAUTHORS:20190709-092102914" TargetMode="External"/><Relationship Id="rId248" Type="http://schemas.openxmlformats.org/officeDocument/2006/relationships/hyperlink" Target="https://resolver.caltech.edu/CaltechAUTHORS:20190717-102319126" TargetMode="External"/><Relationship Id="rId369" Type="http://schemas.openxmlformats.org/officeDocument/2006/relationships/hyperlink" Target="https://resolver.caltech.edu/CaltechAUTHORS:ELDjot02" TargetMode="External"/><Relationship Id="rId126" Type="http://schemas.openxmlformats.org/officeDocument/2006/relationships/hyperlink" Target="https://resolver.caltech.edu/CaltechAUTHORS:20190709-092100057" TargetMode="External"/><Relationship Id="rId247" Type="http://schemas.openxmlformats.org/officeDocument/2006/relationships/hyperlink" Target="https://resolver.caltech.edu/CaltechAUTHORS:20110328-100709222" TargetMode="External"/><Relationship Id="rId368" Type="http://schemas.openxmlformats.org/officeDocument/2006/relationships/hyperlink" Target="https://resolver.caltech.edu/CaltechAUTHORS:20190214-081643851" TargetMode="External"/><Relationship Id="rId121" Type="http://schemas.openxmlformats.org/officeDocument/2006/relationships/hyperlink" Target="https://resolver.caltech.edu/CaltechAUTHORS:20180711-155550672" TargetMode="External"/><Relationship Id="rId242" Type="http://schemas.openxmlformats.org/officeDocument/2006/relationships/hyperlink" Target="https://resolver.caltech.edu/CaltechAUTHORS:20190717-102317504" TargetMode="External"/><Relationship Id="rId363" Type="http://schemas.openxmlformats.org/officeDocument/2006/relationships/hyperlink" Target="https://resolver.caltech.edu/CaltechAUTHORS:20190718-165128014" TargetMode="External"/><Relationship Id="rId120" Type="http://schemas.openxmlformats.org/officeDocument/2006/relationships/hyperlink" Target="https://resolver.caltech.edu/CaltechAUTHORS:20180627-121240173" TargetMode="External"/><Relationship Id="rId241" Type="http://schemas.openxmlformats.org/officeDocument/2006/relationships/hyperlink" Target="https://resolver.caltech.edu/CaltechAUTHORS:20110613-140739970" TargetMode="External"/><Relationship Id="rId362" Type="http://schemas.openxmlformats.org/officeDocument/2006/relationships/hyperlink" Target="https://resolver.caltech.edu/CaltechAUTHORS:20190718-165127116" TargetMode="External"/><Relationship Id="rId240" Type="http://schemas.openxmlformats.org/officeDocument/2006/relationships/hyperlink" Target="https://resolver.caltech.edu/CaltechAUTHORS:20190717-102319217" TargetMode="External"/><Relationship Id="rId361" Type="http://schemas.openxmlformats.org/officeDocument/2006/relationships/hyperlink" Target="https://resolver.caltech.edu/CaltechAUTHORS:20190718-165126872" TargetMode="External"/><Relationship Id="rId360" Type="http://schemas.openxmlformats.org/officeDocument/2006/relationships/hyperlink" Target="https://resolver.caltech.edu/CaltechAUTHORS:20190718-165125193" TargetMode="External"/><Relationship Id="rId125" Type="http://schemas.openxmlformats.org/officeDocument/2006/relationships/hyperlink" Target="https://resolver.caltech.edu/CaltechAUTHORS:20180626-102029765" TargetMode="External"/><Relationship Id="rId246" Type="http://schemas.openxmlformats.org/officeDocument/2006/relationships/hyperlink" Target="https://resolver.caltech.edu/CaltechAUTHORS:20190712-112320713" TargetMode="External"/><Relationship Id="rId367" Type="http://schemas.openxmlformats.org/officeDocument/2006/relationships/hyperlink" Target="https://resolver.caltech.edu/CaltechAUTHORS:20190709-092059532" TargetMode="External"/><Relationship Id="rId124" Type="http://schemas.openxmlformats.org/officeDocument/2006/relationships/hyperlink" Target="https://resolver.caltech.edu/CaltechAUTHORS:20190709-092059954" TargetMode="External"/><Relationship Id="rId245" Type="http://schemas.openxmlformats.org/officeDocument/2006/relationships/hyperlink" Target="https://resolver.caltech.edu/CaltechAUTHORS:20110613-112849752" TargetMode="External"/><Relationship Id="rId366" Type="http://schemas.openxmlformats.org/officeDocument/2006/relationships/hyperlink" Target="https://resolver.caltech.edu/CaltechAUTHORS:20190214-123721078" TargetMode="External"/><Relationship Id="rId123" Type="http://schemas.openxmlformats.org/officeDocument/2006/relationships/hyperlink" Target="https://resolver.caltech.edu/CaltechAUTHORS:20190709-092059279" TargetMode="External"/><Relationship Id="rId244" Type="http://schemas.openxmlformats.org/officeDocument/2006/relationships/hyperlink" Target="https://resolver.caltech.edu/CaltechAUTHORS:20190712-112323337" TargetMode="External"/><Relationship Id="rId365" Type="http://schemas.openxmlformats.org/officeDocument/2006/relationships/hyperlink" Target="https://resolver.caltech.edu/CaltechAUTHORS:20190718-165125289" TargetMode="External"/><Relationship Id="rId122" Type="http://schemas.openxmlformats.org/officeDocument/2006/relationships/hyperlink" Target="https://resolver.caltech.edu/CaltechAUTHORS:20190709-092058323" TargetMode="External"/><Relationship Id="rId243" Type="http://schemas.openxmlformats.org/officeDocument/2006/relationships/hyperlink" Target="https://resolver.caltech.edu/CaltechAUTHORS:20190717-102319521" TargetMode="External"/><Relationship Id="rId364" Type="http://schemas.openxmlformats.org/officeDocument/2006/relationships/hyperlink" Target="https://resolver.caltech.edu/CaltechAUTHORS:20190718-165127428" TargetMode="External"/><Relationship Id="rId95" Type="http://schemas.openxmlformats.org/officeDocument/2006/relationships/hyperlink" Target="https://resolver.caltech.edu/CaltechAUTHORS:20190729-100946483" TargetMode="External"/><Relationship Id="rId94" Type="http://schemas.openxmlformats.org/officeDocument/2006/relationships/hyperlink" Target="https://resolver.caltech.edu/CaltechAUTHORS:20190613-095543057" TargetMode="External"/><Relationship Id="rId97" Type="http://schemas.openxmlformats.org/officeDocument/2006/relationships/hyperlink" Target="https://resolver.caltech.edu/CaltechAUTHORS:20190709-092102524" TargetMode="External"/><Relationship Id="rId96" Type="http://schemas.openxmlformats.org/officeDocument/2006/relationships/hyperlink" Target="https://resolver.caltech.edu/CaltechAUTHORS:20190403-101200730" TargetMode="External"/><Relationship Id="rId99" Type="http://schemas.openxmlformats.org/officeDocument/2006/relationships/hyperlink" Target="https://resolver.caltech.edu/CaltechAUTHORS:20190709-092102068" TargetMode="External"/><Relationship Id="rId98" Type="http://schemas.openxmlformats.org/officeDocument/2006/relationships/hyperlink" Target="https://resolver.caltech.edu/CaltechAUTHORS:20190709-092102671" TargetMode="External"/><Relationship Id="rId91" Type="http://schemas.openxmlformats.org/officeDocument/2006/relationships/hyperlink" Target="https://resolver.caltech.edu/CaltechAUTHORS:20191119-101701319" TargetMode="External"/><Relationship Id="rId90" Type="http://schemas.openxmlformats.org/officeDocument/2006/relationships/hyperlink" Target="https://resolver.caltech.edu/CaltechAUTHORS:20190823-093318240" TargetMode="External"/><Relationship Id="rId93" Type="http://schemas.openxmlformats.org/officeDocument/2006/relationships/hyperlink" Target="https://resolver.caltech.edu/CaltechAUTHORS:20190312-090052833" TargetMode="External"/><Relationship Id="rId92" Type="http://schemas.openxmlformats.org/officeDocument/2006/relationships/hyperlink" Target="https://resolver.caltech.edu/CaltechAUTHORS:20191119-113221067" TargetMode="External"/><Relationship Id="rId118" Type="http://schemas.openxmlformats.org/officeDocument/2006/relationships/hyperlink" Target="https://resolver.caltech.edu/CaltechAUTHORS:20181107-131334414" TargetMode="External"/><Relationship Id="rId239" Type="http://schemas.openxmlformats.org/officeDocument/2006/relationships/hyperlink" Target="https://resolver.caltech.edu/CaltechAUTHORS:20110713-152954571" TargetMode="External"/><Relationship Id="rId117" Type="http://schemas.openxmlformats.org/officeDocument/2006/relationships/hyperlink" Target="https://resolver.caltech.edu/CaltechAUTHORS:20181102-084214143" TargetMode="External"/><Relationship Id="rId238" Type="http://schemas.openxmlformats.org/officeDocument/2006/relationships/hyperlink" Target="https://resolver.caltech.edu/CaltechAUTHORS:20110812-110736366" TargetMode="External"/><Relationship Id="rId359" Type="http://schemas.openxmlformats.org/officeDocument/2006/relationships/hyperlink" Target="https://resolver.caltech.edu/CaltechAUTHORS:20170409-075315005" TargetMode="External"/><Relationship Id="rId116" Type="http://schemas.openxmlformats.org/officeDocument/2006/relationships/hyperlink" Target="https://resolver.caltech.edu/CaltechAUTHORS:20181022-152225740" TargetMode="External"/><Relationship Id="rId237" Type="http://schemas.openxmlformats.org/officeDocument/2006/relationships/hyperlink" Target="https://resolver.caltech.edu/CaltechAUTHORS:20110908-120901325" TargetMode="External"/><Relationship Id="rId358" Type="http://schemas.openxmlformats.org/officeDocument/2006/relationships/hyperlink" Target="https://resolver.caltech.edu/CaltechAUTHORS:20190718-165128182" TargetMode="External"/><Relationship Id="rId115" Type="http://schemas.openxmlformats.org/officeDocument/2006/relationships/hyperlink" Target="https://resolver.caltech.edu/CaltechAUTHORS:20180801-142726732" TargetMode="External"/><Relationship Id="rId236" Type="http://schemas.openxmlformats.org/officeDocument/2006/relationships/hyperlink" Target="https://resolver.caltech.edu/CaltechAUTHORS:20190717-102319028" TargetMode="External"/><Relationship Id="rId357" Type="http://schemas.openxmlformats.org/officeDocument/2006/relationships/hyperlink" Target="https://resolver.caltech.edu/CaltechAUTHORS:20190718-165125806" TargetMode="External"/><Relationship Id="rId119" Type="http://schemas.openxmlformats.org/officeDocument/2006/relationships/hyperlink" Target="https://resolver.caltech.edu/CaltechAUTHORS:20180529-085928867" TargetMode="External"/><Relationship Id="rId110" Type="http://schemas.openxmlformats.org/officeDocument/2006/relationships/hyperlink" Target="https://resolver.caltech.edu/CaltechAUTHORS:20190123-080437707" TargetMode="External"/><Relationship Id="rId231" Type="http://schemas.openxmlformats.org/officeDocument/2006/relationships/hyperlink" Target="https://resolver.caltech.edu/CaltechAUTHORS:20190712-112320617" TargetMode="External"/><Relationship Id="rId352" Type="http://schemas.openxmlformats.org/officeDocument/2006/relationships/hyperlink" Target="https://resolver.caltech.edu/CaltechAUTHORS:COLarfm04" TargetMode="External"/><Relationship Id="rId230" Type="http://schemas.openxmlformats.org/officeDocument/2006/relationships/hyperlink" Target="https://resolver.caltech.edu/CaltechAUTHORS:20120807-103744882" TargetMode="External"/><Relationship Id="rId351" Type="http://schemas.openxmlformats.org/officeDocument/2006/relationships/hyperlink" Target="https://resolver.caltech.edu/CaltechAUTHORS:20190718-165127197" TargetMode="External"/><Relationship Id="rId350" Type="http://schemas.openxmlformats.org/officeDocument/2006/relationships/hyperlink" Target="https://resolver.caltech.edu/CaltechAUTHORS:20190214-075224908" TargetMode="External"/><Relationship Id="rId114" Type="http://schemas.openxmlformats.org/officeDocument/2006/relationships/hyperlink" Target="https://resolver.caltech.edu/CaltechAUTHORS:20180518-133233019" TargetMode="External"/><Relationship Id="rId235" Type="http://schemas.openxmlformats.org/officeDocument/2006/relationships/hyperlink" Target="https://resolver.caltech.edu/CaltechAUTHORS:20120123-141053654" TargetMode="External"/><Relationship Id="rId356" Type="http://schemas.openxmlformats.org/officeDocument/2006/relationships/hyperlink" Target="https://resolver.caltech.edu/CaltechAUTHORS:20190214-131110058" TargetMode="External"/><Relationship Id="rId113" Type="http://schemas.openxmlformats.org/officeDocument/2006/relationships/hyperlink" Target="https://resolver.caltech.edu/CaltechAUTHORS:20190709-092102441" TargetMode="External"/><Relationship Id="rId234" Type="http://schemas.openxmlformats.org/officeDocument/2006/relationships/hyperlink" Target="https://resolver.caltech.edu/CaltechAUTHORS:20120203-100537724" TargetMode="External"/><Relationship Id="rId355" Type="http://schemas.openxmlformats.org/officeDocument/2006/relationships/hyperlink" Target="https://resolver.caltech.edu/CaltechAUTHORS:20190718-165125458" TargetMode="External"/><Relationship Id="rId112" Type="http://schemas.openxmlformats.org/officeDocument/2006/relationships/hyperlink" Target="https://resolver.caltech.edu/CaltechAUTHORS:20180828-133412782" TargetMode="External"/><Relationship Id="rId233" Type="http://schemas.openxmlformats.org/officeDocument/2006/relationships/hyperlink" Target="https://resolver.caltech.edu/CaltechAUTHORS:20120224-125133227" TargetMode="External"/><Relationship Id="rId354" Type="http://schemas.openxmlformats.org/officeDocument/2006/relationships/hyperlink" Target="https://resolver.caltech.edu/CaltechAUTHORS:PREcav03" TargetMode="External"/><Relationship Id="rId111" Type="http://schemas.openxmlformats.org/officeDocument/2006/relationships/hyperlink" Target="https://resolver.caltech.edu/CaltechAUTHORS:20180827-090424631" TargetMode="External"/><Relationship Id="rId232" Type="http://schemas.openxmlformats.org/officeDocument/2006/relationships/hyperlink" Target="https://resolver.caltech.edu/CaltechAUTHORS:20190712-112320367" TargetMode="External"/><Relationship Id="rId353" Type="http://schemas.openxmlformats.org/officeDocument/2006/relationships/hyperlink" Target="https://resolver.caltech.edu/CaltechAUTHORS:20190718-165126954" TargetMode="External"/><Relationship Id="rId305" Type="http://schemas.openxmlformats.org/officeDocument/2006/relationships/hyperlink" Target="https://resolver.caltech.edu/CaltechAUTHORS:20190717-102320576" TargetMode="External"/><Relationship Id="rId304" Type="http://schemas.openxmlformats.org/officeDocument/2006/relationships/hyperlink" Target="https://resolver.caltech.edu/CaltechAUTHORS:20190717-102319947" TargetMode="External"/><Relationship Id="rId425" Type="http://schemas.openxmlformats.org/officeDocument/2006/relationships/drawing" Target="../drawings/drawing17.xml"/><Relationship Id="rId303" Type="http://schemas.openxmlformats.org/officeDocument/2006/relationships/hyperlink" Target="https://resolver.caltech.edu/CaltechAUTHORS:20190717-102320405" TargetMode="External"/><Relationship Id="rId424" Type="http://schemas.openxmlformats.org/officeDocument/2006/relationships/hyperlink" Target="https://resolver.caltech.edu/CaltechAUTHORS:20190726-104730425" TargetMode="External"/><Relationship Id="rId302" Type="http://schemas.openxmlformats.org/officeDocument/2006/relationships/hyperlink" Target="https://resolver.caltech.edu/CaltechAUTHORS:20190717-102320932" TargetMode="External"/><Relationship Id="rId423" Type="http://schemas.openxmlformats.org/officeDocument/2006/relationships/hyperlink" Target="https://resolver.caltech.edu/CaltechAUTHORS:20190726-104729209" TargetMode="External"/><Relationship Id="rId309" Type="http://schemas.openxmlformats.org/officeDocument/2006/relationships/hyperlink" Target="https://resolver.caltech.edu/CaltechAUTHORS:20190717-102318220" TargetMode="External"/><Relationship Id="rId308" Type="http://schemas.openxmlformats.org/officeDocument/2006/relationships/hyperlink" Target="https://resolver.caltech.edu/CaltechAUTHORS:20190717-102320488" TargetMode="External"/><Relationship Id="rId307" Type="http://schemas.openxmlformats.org/officeDocument/2006/relationships/hyperlink" Target="https://resolver.caltech.edu/CaltechAUTHORS:20190718-165126067" TargetMode="External"/><Relationship Id="rId306" Type="http://schemas.openxmlformats.org/officeDocument/2006/relationships/hyperlink" Target="https://resolver.caltech.edu/CaltechAUTHORS:20190718-165126161" TargetMode="External"/><Relationship Id="rId301" Type="http://schemas.openxmlformats.org/officeDocument/2006/relationships/hyperlink" Target="https://resolver.caltech.edu/CaltechAUTHORS:JOHjasa08" TargetMode="External"/><Relationship Id="rId422" Type="http://schemas.openxmlformats.org/officeDocument/2006/relationships/hyperlink" Target="https://resolver.caltech.edu/CaltechAUTHORS:20190726-104728916" TargetMode="External"/><Relationship Id="rId300" Type="http://schemas.openxmlformats.org/officeDocument/2006/relationships/hyperlink" Target="http://resolver.caltech.edu/CaltechETD:etd-05232008-124342" TargetMode="External"/><Relationship Id="rId421" Type="http://schemas.openxmlformats.org/officeDocument/2006/relationships/hyperlink" Target="https://resolver.caltech.edu/CaltechAUTHORS:20190726-104730351" TargetMode="External"/><Relationship Id="rId420" Type="http://schemas.openxmlformats.org/officeDocument/2006/relationships/hyperlink" Target="https://resolver.caltech.edu/CaltechAUTHORS:20190726-104729111" TargetMode="External"/><Relationship Id="rId415" Type="http://schemas.openxmlformats.org/officeDocument/2006/relationships/hyperlink" Target="https://resolver.caltech.edu/CaltechAUTHORS:COLjfm97" TargetMode="External"/><Relationship Id="rId414" Type="http://schemas.openxmlformats.org/officeDocument/2006/relationships/hyperlink" Target="https://resolver.caltech.edu/CaltechAUTHORS:20190726-104729015" TargetMode="External"/><Relationship Id="rId413" Type="http://schemas.openxmlformats.org/officeDocument/2006/relationships/hyperlink" Target="https://resolver.caltech.edu/CaltechAUTHORS:20190726-104729942" TargetMode="External"/><Relationship Id="rId412" Type="http://schemas.openxmlformats.org/officeDocument/2006/relationships/hyperlink" Target="https://resolver.caltech.edu/CaltechAUTHORS:CEBcav98" TargetMode="External"/><Relationship Id="rId419" Type="http://schemas.openxmlformats.org/officeDocument/2006/relationships/hyperlink" Target="https://resolver.caltech.edu/CaltechAUTHORS:20190726-104730264" TargetMode="External"/><Relationship Id="rId418" Type="http://schemas.openxmlformats.org/officeDocument/2006/relationships/hyperlink" Target="https://resolver.caltech.edu/CaltechAUTHORS:20190726-104730109" TargetMode="External"/><Relationship Id="rId417" Type="http://schemas.openxmlformats.org/officeDocument/2006/relationships/hyperlink" Target="https://resolver.caltech.edu/CaltechAUTHORS:20190726-104731067" TargetMode="External"/><Relationship Id="rId416" Type="http://schemas.openxmlformats.org/officeDocument/2006/relationships/hyperlink" Target="https://resolver.caltech.edu/CaltechAUTHORS:20190726-104730993" TargetMode="External"/><Relationship Id="rId411" Type="http://schemas.openxmlformats.org/officeDocument/2006/relationships/hyperlink" Target="https://resolver.caltech.edu/CaltechAUTHORS:20190726-104729403" TargetMode="External"/><Relationship Id="rId410" Type="http://schemas.openxmlformats.org/officeDocument/2006/relationships/hyperlink" Target="https://resolver.caltech.edu/CaltechAUTHORS:20190726-104731244" TargetMode="External"/><Relationship Id="rId206" Type="http://schemas.openxmlformats.org/officeDocument/2006/relationships/hyperlink" Target="https://resolver.caltech.edu/CaltechAUTHORS:20131202-084606542" TargetMode="External"/><Relationship Id="rId327" Type="http://schemas.openxmlformats.org/officeDocument/2006/relationships/hyperlink" Target="https://resolver.caltech.edu/CaltechAUTHORS:20100923-144204048" TargetMode="External"/><Relationship Id="rId205" Type="http://schemas.openxmlformats.org/officeDocument/2006/relationships/hyperlink" Target="https://resolver.caltech.edu/CaltechAUTHORS:20140421-160135900" TargetMode="External"/><Relationship Id="rId326" Type="http://schemas.openxmlformats.org/officeDocument/2006/relationships/hyperlink" Target="https://resolver.caltech.edu/CaltechAUTHORS:20190214-081956579" TargetMode="External"/><Relationship Id="rId204" Type="http://schemas.openxmlformats.org/officeDocument/2006/relationships/hyperlink" Target="https://resolver.caltech.edu/CaltechAUTHORS:20180713-132555490" TargetMode="External"/><Relationship Id="rId325" Type="http://schemas.openxmlformats.org/officeDocument/2006/relationships/hyperlink" Target="https://resolver.caltech.edu/CaltechAUTHORS:20190718-165126239" TargetMode="External"/><Relationship Id="rId203" Type="http://schemas.openxmlformats.org/officeDocument/2006/relationships/hyperlink" Target="https://resolver.caltech.edu/CaltechAUTHORS:20140515-110845791" TargetMode="External"/><Relationship Id="rId324" Type="http://schemas.openxmlformats.org/officeDocument/2006/relationships/hyperlink" Target="https://resolver.caltech.edu/CaltechAUTHORS:20190718-165128384" TargetMode="External"/><Relationship Id="rId209" Type="http://schemas.openxmlformats.org/officeDocument/2006/relationships/hyperlink" Target="https://resolver.caltech.edu/CaltechAUTHORS:20131010-095128306" TargetMode="External"/><Relationship Id="rId208" Type="http://schemas.openxmlformats.org/officeDocument/2006/relationships/hyperlink" Target="https://resolver.caltech.edu/CaltechAUTHORS:20130917-093943668" TargetMode="External"/><Relationship Id="rId329" Type="http://schemas.openxmlformats.org/officeDocument/2006/relationships/hyperlink" Target="https://resolver.caltech.edu/CaltechAUTHORS:20190718-165125547" TargetMode="External"/><Relationship Id="rId207" Type="http://schemas.openxmlformats.org/officeDocument/2006/relationships/hyperlink" Target="https://resolver.caltech.edu/CaltechAUTHORS:20130718-085055399" TargetMode="External"/><Relationship Id="rId328" Type="http://schemas.openxmlformats.org/officeDocument/2006/relationships/hyperlink" Target="https://resolver.caltech.edu/CaltechAUTHORS:20190718-165126500" TargetMode="External"/><Relationship Id="rId202" Type="http://schemas.openxmlformats.org/officeDocument/2006/relationships/hyperlink" Target="https://resolver.caltech.edu/CaltechAUTHORS:20190712-112322314" TargetMode="External"/><Relationship Id="rId323" Type="http://schemas.openxmlformats.org/officeDocument/2006/relationships/hyperlink" Target="https://resolver.caltech.edu/CaltechAUTHORS:20190718-165125075" TargetMode="External"/><Relationship Id="rId201" Type="http://schemas.openxmlformats.org/officeDocument/2006/relationships/hyperlink" Target="https://resolver.caltech.edu/CaltechAUTHORS:20190712-112322396" TargetMode="External"/><Relationship Id="rId322" Type="http://schemas.openxmlformats.org/officeDocument/2006/relationships/hyperlink" Target="https://resolver.caltech.edu/CaltechAUTHORS:PREpof07" TargetMode="External"/><Relationship Id="rId200" Type="http://schemas.openxmlformats.org/officeDocument/2006/relationships/hyperlink" Target="https://resolver.caltech.edu/CaltechAUTHORS:20190712-112320455" TargetMode="External"/><Relationship Id="rId321" Type="http://schemas.openxmlformats.org/officeDocument/2006/relationships/hyperlink" Target="http://resolver.caltech.edu/CaltechETD:etd-04262007-095945" TargetMode="External"/><Relationship Id="rId320" Type="http://schemas.openxmlformats.org/officeDocument/2006/relationships/hyperlink" Target="https://resolver.caltech.edu/CaltechAUTHORS:20100810-092143228" TargetMode="External"/><Relationship Id="rId316" Type="http://schemas.openxmlformats.org/officeDocument/2006/relationships/hyperlink" Target="https://resolver.caltech.edu/CaltechAUTHORS:20190717-102320045" TargetMode="External"/><Relationship Id="rId315" Type="http://schemas.openxmlformats.org/officeDocument/2006/relationships/hyperlink" Target="https://resolver.caltech.edu/CaltechAUTHORS:20190717-102318299" TargetMode="External"/><Relationship Id="rId314" Type="http://schemas.openxmlformats.org/officeDocument/2006/relationships/hyperlink" Target="https://resolver.caltech.edu/CaltechAUTHORS:BREjfm08" TargetMode="External"/><Relationship Id="rId313" Type="http://schemas.openxmlformats.org/officeDocument/2006/relationships/hyperlink" Target="https://resolver.caltech.edu/CaltechAUTHORS:COLpof08" TargetMode="External"/><Relationship Id="rId319" Type="http://schemas.openxmlformats.org/officeDocument/2006/relationships/hyperlink" Target="https://resolver.caltech.edu/CaltechAUTHORS:20190718-165125978" TargetMode="External"/><Relationship Id="rId318" Type="http://schemas.openxmlformats.org/officeDocument/2006/relationships/hyperlink" Target="https://resolver.caltech.edu/CaltechAUTHORS:20190717-102321018" TargetMode="External"/><Relationship Id="rId317" Type="http://schemas.openxmlformats.org/officeDocument/2006/relationships/hyperlink" Target="https://resolver.caltech.edu/CaltechAUTHORS:20190718-165125724" TargetMode="External"/><Relationship Id="rId312" Type="http://schemas.openxmlformats.org/officeDocument/2006/relationships/hyperlink" Target="https://resolver.caltech.edu/CaltechAUTHORS:20100505-140942697" TargetMode="External"/><Relationship Id="rId311" Type="http://schemas.openxmlformats.org/officeDocument/2006/relationships/hyperlink" Target="https://resolver.caltech.edu/CaltechAUTHORS:20190717-102320761" TargetMode="External"/><Relationship Id="rId310" Type="http://schemas.openxmlformats.org/officeDocument/2006/relationships/hyperlink" Target="https://resolver.caltech.edu/CaltechAUTHORS:20190717-102317947"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75"/>
    <col customWidth="1" min="3" max="3" width="17.88"/>
  </cols>
  <sheetData>
    <row r="1">
      <c r="A1" s="1" t="s">
        <v>0</v>
      </c>
      <c r="B1" s="2" t="s">
        <v>1</v>
      </c>
      <c r="C1" s="3" t="s">
        <v>2</v>
      </c>
      <c r="D1" s="3" t="s">
        <v>3</v>
      </c>
      <c r="E1" s="3" t="s">
        <v>4</v>
      </c>
      <c r="F1" s="3" t="s">
        <v>5</v>
      </c>
      <c r="G1" s="4"/>
      <c r="H1" s="4"/>
      <c r="I1" s="4"/>
      <c r="J1" s="4"/>
      <c r="K1" s="4"/>
      <c r="L1" s="4"/>
      <c r="M1" s="4"/>
      <c r="N1" s="4"/>
      <c r="O1" s="4"/>
      <c r="P1" s="4"/>
      <c r="Q1" s="4"/>
      <c r="R1" s="4"/>
      <c r="S1" s="4"/>
      <c r="T1" s="4"/>
      <c r="U1" s="4"/>
      <c r="V1" s="4"/>
      <c r="W1" s="4"/>
      <c r="X1" s="4"/>
      <c r="Y1" s="4"/>
    </row>
    <row r="2">
      <c r="A2" s="5">
        <v>46120.0</v>
      </c>
      <c r="B2" s="6" t="s">
        <v>6</v>
      </c>
      <c r="C2" s="7" t="s">
        <v>7</v>
      </c>
      <c r="D2" s="7" t="s">
        <v>8</v>
      </c>
      <c r="E2" s="8"/>
      <c r="F2" s="8"/>
    </row>
    <row r="3">
      <c r="A3" s="9">
        <v>46127.0</v>
      </c>
      <c r="B3" s="6" t="s">
        <v>9</v>
      </c>
      <c r="C3" s="10" t="s">
        <v>10</v>
      </c>
      <c r="D3" s="7" t="s">
        <v>11</v>
      </c>
      <c r="E3" s="8"/>
      <c r="F3" s="8"/>
    </row>
    <row r="4">
      <c r="A4" s="11">
        <v>46134.0</v>
      </c>
      <c r="B4" s="12" t="s">
        <v>12</v>
      </c>
      <c r="C4" s="13" t="s">
        <v>12</v>
      </c>
      <c r="D4" s="13" t="s">
        <v>12</v>
      </c>
      <c r="E4" s="8"/>
      <c r="F4" s="8"/>
    </row>
    <row r="5">
      <c r="A5" s="11">
        <v>46141.0</v>
      </c>
      <c r="B5" s="12" t="s">
        <v>12</v>
      </c>
      <c r="C5" s="13" t="s">
        <v>12</v>
      </c>
      <c r="D5" s="13" t="s">
        <v>12</v>
      </c>
      <c r="E5" s="8"/>
      <c r="F5" s="8"/>
    </row>
    <row r="6">
      <c r="A6" s="11">
        <v>46148.0</v>
      </c>
      <c r="B6" s="12" t="s">
        <v>12</v>
      </c>
      <c r="C6" s="13" t="s">
        <v>12</v>
      </c>
      <c r="D6" s="13" t="s">
        <v>12</v>
      </c>
      <c r="E6" s="8"/>
    </row>
    <row r="7">
      <c r="A7" s="14">
        <v>46155.0</v>
      </c>
      <c r="B7" s="6" t="s">
        <v>8</v>
      </c>
      <c r="C7" s="7" t="s">
        <v>13</v>
      </c>
      <c r="D7" s="7" t="s">
        <v>14</v>
      </c>
      <c r="E7" s="8"/>
      <c r="F7" s="15"/>
    </row>
    <row r="8">
      <c r="A8" s="14">
        <v>46162.0</v>
      </c>
      <c r="B8" s="6" t="s">
        <v>15</v>
      </c>
      <c r="C8" s="7" t="s">
        <v>7</v>
      </c>
      <c r="D8" s="7" t="s">
        <v>16</v>
      </c>
      <c r="E8" s="8"/>
      <c r="F8" s="15"/>
    </row>
    <row r="9">
      <c r="A9" s="11">
        <v>46169.0</v>
      </c>
      <c r="B9" s="12" t="s">
        <v>12</v>
      </c>
      <c r="C9" s="13" t="s">
        <v>12</v>
      </c>
      <c r="D9" s="13" t="s">
        <v>12</v>
      </c>
      <c r="E9" s="8"/>
      <c r="F9" s="15"/>
    </row>
    <row r="10">
      <c r="A10" s="14">
        <v>46176.0</v>
      </c>
      <c r="B10" s="6" t="s">
        <v>11</v>
      </c>
      <c r="C10" s="7" t="s">
        <v>17</v>
      </c>
      <c r="D10" s="7" t="s">
        <v>10</v>
      </c>
      <c r="E10" s="8"/>
      <c r="F10" s="15"/>
    </row>
    <row r="11">
      <c r="A11" s="14">
        <v>46183.0</v>
      </c>
      <c r="B11" s="6" t="s">
        <v>14</v>
      </c>
      <c r="C11" s="7" t="s">
        <v>8</v>
      </c>
      <c r="D11" s="10" t="s">
        <v>9</v>
      </c>
      <c r="E11" s="8"/>
      <c r="F11" s="15"/>
    </row>
    <row r="12">
      <c r="A12" s="14">
        <v>46190.0</v>
      </c>
      <c r="B12" s="10" t="s">
        <v>7</v>
      </c>
      <c r="C12" s="10" t="s">
        <v>18</v>
      </c>
      <c r="D12" s="10" t="s">
        <v>15</v>
      </c>
      <c r="E12" s="8"/>
      <c r="F12" s="15"/>
    </row>
    <row r="13">
      <c r="A13" s="14">
        <v>46197.0</v>
      </c>
      <c r="B13" s="10" t="s">
        <v>10</v>
      </c>
      <c r="C13" s="10" t="s">
        <v>11</v>
      </c>
      <c r="D13" s="10" t="s">
        <v>9</v>
      </c>
      <c r="E13" s="8"/>
      <c r="F13" s="15"/>
    </row>
    <row r="14">
      <c r="A14" s="14">
        <v>46204.0</v>
      </c>
      <c r="B14" s="10" t="s">
        <v>13</v>
      </c>
      <c r="C14" s="10" t="s">
        <v>7</v>
      </c>
      <c r="D14" s="10" t="s">
        <v>14</v>
      </c>
      <c r="E14" s="8"/>
      <c r="F14" s="15"/>
    </row>
    <row r="15">
      <c r="A15" s="14">
        <v>46211.0</v>
      </c>
      <c r="B15" s="10" t="s">
        <v>17</v>
      </c>
      <c r="C15" s="10" t="s">
        <v>8</v>
      </c>
      <c r="D15" s="10" t="s">
        <v>10</v>
      </c>
      <c r="E15" s="8"/>
      <c r="F15" s="15"/>
    </row>
    <row r="16">
      <c r="A16" s="14">
        <v>46218.0</v>
      </c>
      <c r="B16" s="10" t="s">
        <v>18</v>
      </c>
      <c r="C16" s="10" t="s">
        <v>15</v>
      </c>
      <c r="D16" s="10" t="s">
        <v>13</v>
      </c>
      <c r="E16" s="8"/>
      <c r="F16" s="15"/>
    </row>
    <row r="17">
      <c r="A17" s="11">
        <v>46225.0</v>
      </c>
      <c r="B17" s="12" t="s">
        <v>12</v>
      </c>
      <c r="C17" s="13" t="s">
        <v>12</v>
      </c>
      <c r="D17" s="13" t="s">
        <v>12</v>
      </c>
      <c r="E17" s="8"/>
      <c r="F17" s="15"/>
    </row>
    <row r="18">
      <c r="A18" s="14">
        <v>46232.0</v>
      </c>
      <c r="B18" s="10" t="s">
        <v>9</v>
      </c>
      <c r="C18" s="10" t="s">
        <v>14</v>
      </c>
      <c r="D18" s="10" t="s">
        <v>10</v>
      </c>
      <c r="E18" s="8"/>
      <c r="F18" s="15"/>
    </row>
    <row r="19">
      <c r="A19" s="14">
        <v>46239.0</v>
      </c>
      <c r="B19" s="10" t="s">
        <v>15</v>
      </c>
      <c r="C19" s="10" t="s">
        <v>7</v>
      </c>
      <c r="D19" s="10" t="s">
        <v>17</v>
      </c>
      <c r="E19" s="8"/>
      <c r="F19" s="15"/>
    </row>
    <row r="20">
      <c r="A20" s="14">
        <v>46246.0</v>
      </c>
      <c r="B20" s="10" t="s">
        <v>11</v>
      </c>
      <c r="C20" s="10" t="s">
        <v>13</v>
      </c>
      <c r="D20" s="10" t="s">
        <v>18</v>
      </c>
      <c r="E20" s="8"/>
      <c r="F20" s="15"/>
    </row>
    <row r="21">
      <c r="A21" s="14">
        <v>46253.0</v>
      </c>
      <c r="B21" s="10" t="s">
        <v>8</v>
      </c>
      <c r="C21" s="10" t="s">
        <v>10</v>
      </c>
      <c r="D21" s="10" t="s">
        <v>7</v>
      </c>
      <c r="E21" s="8"/>
      <c r="F21" s="15"/>
    </row>
    <row r="22">
      <c r="A22" s="14">
        <v>46260.0</v>
      </c>
      <c r="B22" s="10" t="s">
        <v>18</v>
      </c>
      <c r="C22" s="10" t="s">
        <v>11</v>
      </c>
      <c r="D22" s="10" t="s">
        <v>9</v>
      </c>
      <c r="E22" s="8"/>
      <c r="F22" s="15"/>
    </row>
    <row r="23">
      <c r="A23" s="11">
        <v>46267.0</v>
      </c>
      <c r="B23" s="12" t="s">
        <v>12</v>
      </c>
      <c r="C23" s="13" t="s">
        <v>12</v>
      </c>
      <c r="D23" s="13" t="s">
        <v>12</v>
      </c>
      <c r="E23" s="8"/>
      <c r="F23" s="8"/>
    </row>
    <row r="24">
      <c r="A24" s="8"/>
      <c r="B24" s="16"/>
      <c r="C24" s="8"/>
      <c r="D24" s="8"/>
      <c r="E24" s="8"/>
      <c r="F24" s="8"/>
    </row>
    <row r="25">
      <c r="A25" s="8"/>
      <c r="B25" s="16"/>
      <c r="C25" s="8"/>
      <c r="D25" s="8"/>
      <c r="E25" s="8"/>
      <c r="F25" s="8"/>
    </row>
    <row r="26">
      <c r="A26" s="8"/>
      <c r="B26" s="16"/>
      <c r="C26" s="8"/>
      <c r="D26" s="8"/>
      <c r="E26" s="8"/>
      <c r="F26" s="8"/>
    </row>
    <row r="27">
      <c r="A27" s="8"/>
      <c r="B27" s="16"/>
      <c r="C27" s="8"/>
      <c r="D27" s="8"/>
      <c r="E27" s="8"/>
      <c r="F27" s="8"/>
    </row>
    <row r="28">
      <c r="A28" s="8"/>
      <c r="B28" s="16"/>
      <c r="C28" s="8"/>
      <c r="D28" s="8"/>
      <c r="E28" s="8"/>
      <c r="F28" s="8"/>
    </row>
    <row r="29">
      <c r="A29" s="8"/>
      <c r="B29" s="16"/>
      <c r="C29" s="8"/>
      <c r="D29" s="8"/>
      <c r="E29" s="8"/>
      <c r="F29" s="8"/>
    </row>
    <row r="30">
      <c r="A30" s="8"/>
      <c r="B30" s="17" t="s">
        <v>1</v>
      </c>
      <c r="C30" s="18" t="s">
        <v>2</v>
      </c>
      <c r="D30" s="18" t="s">
        <v>3</v>
      </c>
      <c r="E30" s="18" t="s">
        <v>4</v>
      </c>
      <c r="F30" s="18" t="s">
        <v>5</v>
      </c>
    </row>
    <row r="31">
      <c r="A31" s="19">
        <v>44805.0</v>
      </c>
      <c r="B31" s="16" t="s">
        <v>19</v>
      </c>
      <c r="C31" s="8" t="s">
        <v>20</v>
      </c>
      <c r="D31" s="8" t="s">
        <v>20</v>
      </c>
      <c r="E31" s="8" t="s">
        <v>20</v>
      </c>
      <c r="F31" s="8" t="s">
        <v>20</v>
      </c>
    </row>
    <row r="32">
      <c r="A32" s="19">
        <f t="shared" ref="A32:A57" si="1">A31+7</f>
        <v>44812</v>
      </c>
      <c r="B32" s="16" t="s">
        <v>14</v>
      </c>
      <c r="C32" s="8" t="s">
        <v>11</v>
      </c>
      <c r="D32" s="8" t="s">
        <v>21</v>
      </c>
      <c r="E32" s="20" t="s">
        <v>12</v>
      </c>
      <c r="F32" s="20" t="s">
        <v>12</v>
      </c>
    </row>
    <row r="33">
      <c r="A33" s="21">
        <f t="shared" si="1"/>
        <v>44819</v>
      </c>
      <c r="B33" s="22"/>
      <c r="C33" s="23"/>
      <c r="D33" s="23"/>
      <c r="E33" s="23"/>
      <c r="F33" s="23"/>
    </row>
    <row r="34">
      <c r="A34" s="19">
        <f t="shared" si="1"/>
        <v>44826</v>
      </c>
      <c r="B34" s="16" t="s">
        <v>22</v>
      </c>
      <c r="C34" s="8" t="s">
        <v>7</v>
      </c>
      <c r="D34" s="8" t="s">
        <v>23</v>
      </c>
      <c r="E34" s="8" t="s">
        <v>12</v>
      </c>
      <c r="F34" s="8" t="s">
        <v>12</v>
      </c>
    </row>
    <row r="35">
      <c r="A35" s="19">
        <f t="shared" si="1"/>
        <v>44833</v>
      </c>
      <c r="B35" s="16" t="s">
        <v>24</v>
      </c>
      <c r="C35" s="8" t="s">
        <v>19</v>
      </c>
      <c r="D35" s="8" t="s">
        <v>25</v>
      </c>
      <c r="E35" s="8" t="s">
        <v>17</v>
      </c>
      <c r="F35" s="8" t="s">
        <v>12</v>
      </c>
    </row>
    <row r="36">
      <c r="A36" s="19">
        <f t="shared" si="1"/>
        <v>44840</v>
      </c>
      <c r="B36" s="16" t="s">
        <v>11</v>
      </c>
      <c r="C36" s="8" t="s">
        <v>14</v>
      </c>
      <c r="D36" s="8" t="s">
        <v>21</v>
      </c>
      <c r="E36" s="8" t="s">
        <v>12</v>
      </c>
      <c r="F36" s="8" t="s">
        <v>12</v>
      </c>
    </row>
    <row r="37">
      <c r="A37" s="19">
        <f t="shared" si="1"/>
        <v>44847</v>
      </c>
      <c r="B37" s="16" t="s">
        <v>23</v>
      </c>
      <c r="C37" s="8" t="s">
        <v>7</v>
      </c>
      <c r="D37" s="8" t="s">
        <v>22</v>
      </c>
      <c r="E37" s="8" t="s">
        <v>12</v>
      </c>
      <c r="F37" s="8" t="s">
        <v>12</v>
      </c>
    </row>
    <row r="38">
      <c r="A38" s="19">
        <f t="shared" si="1"/>
        <v>44854</v>
      </c>
      <c r="B38" s="16" t="s">
        <v>25</v>
      </c>
      <c r="C38" s="8" t="s">
        <v>24</v>
      </c>
      <c r="D38" s="8" t="s">
        <v>19</v>
      </c>
      <c r="E38" s="8" t="s">
        <v>17</v>
      </c>
      <c r="F38" s="8" t="s">
        <v>12</v>
      </c>
    </row>
    <row r="39">
      <c r="A39" s="21">
        <f t="shared" si="1"/>
        <v>44861</v>
      </c>
      <c r="B39" s="22"/>
      <c r="C39" s="23"/>
      <c r="D39" s="23"/>
      <c r="E39" s="23"/>
      <c r="F39" s="23"/>
    </row>
    <row r="40">
      <c r="A40" s="21">
        <f t="shared" si="1"/>
        <v>44868</v>
      </c>
      <c r="B40" s="22"/>
      <c r="C40" s="23"/>
      <c r="D40" s="23"/>
      <c r="E40" s="23"/>
      <c r="F40" s="23"/>
    </row>
    <row r="41">
      <c r="A41" s="21">
        <f t="shared" si="1"/>
        <v>44875</v>
      </c>
      <c r="B41" s="22"/>
      <c r="C41" s="23"/>
      <c r="D41" s="23"/>
      <c r="E41" s="23"/>
      <c r="F41" s="23"/>
    </row>
    <row r="42">
      <c r="A42" s="19">
        <f t="shared" si="1"/>
        <v>44882</v>
      </c>
      <c r="B42" s="16" t="s">
        <v>26</v>
      </c>
      <c r="C42" s="8" t="s">
        <v>12</v>
      </c>
      <c r="D42" s="8" t="s">
        <v>12</v>
      </c>
      <c r="E42" s="8" t="s">
        <v>12</v>
      </c>
      <c r="F42" s="8" t="s">
        <v>12</v>
      </c>
    </row>
    <row r="43">
      <c r="A43" s="21">
        <f t="shared" si="1"/>
        <v>44889</v>
      </c>
      <c r="B43" s="22"/>
      <c r="C43" s="23"/>
      <c r="D43" s="23"/>
      <c r="E43" s="23"/>
      <c r="F43" s="23"/>
    </row>
    <row r="44">
      <c r="A44" s="24">
        <f t="shared" si="1"/>
        <v>44896</v>
      </c>
      <c r="B44" s="25" t="s">
        <v>7</v>
      </c>
      <c r="C44" s="26" t="s">
        <v>14</v>
      </c>
      <c r="D44" s="26" t="s">
        <v>11</v>
      </c>
      <c r="E44" s="26" t="s">
        <v>8</v>
      </c>
      <c r="F44" s="8" t="s">
        <v>12</v>
      </c>
    </row>
    <row r="45">
      <c r="A45" s="21">
        <f t="shared" si="1"/>
        <v>44903</v>
      </c>
      <c r="B45" s="22"/>
      <c r="C45" s="23"/>
      <c r="D45" s="23"/>
      <c r="E45" s="23"/>
      <c r="F45" s="23"/>
    </row>
    <row r="46">
      <c r="A46" s="19">
        <f t="shared" si="1"/>
        <v>44910</v>
      </c>
      <c r="B46" s="6" t="s">
        <v>21</v>
      </c>
      <c r="C46" s="8" t="s">
        <v>27</v>
      </c>
      <c r="D46" s="8" t="s">
        <v>22</v>
      </c>
      <c r="E46" s="8" t="s">
        <v>28</v>
      </c>
      <c r="F46" s="8" t="s">
        <v>12</v>
      </c>
    </row>
    <row r="47">
      <c r="A47" s="21">
        <f t="shared" si="1"/>
        <v>44917</v>
      </c>
      <c r="B47" s="22"/>
      <c r="C47" s="23"/>
      <c r="D47" s="23"/>
      <c r="E47" s="23"/>
      <c r="F47" s="23"/>
    </row>
    <row r="48">
      <c r="A48" s="21">
        <f t="shared" si="1"/>
        <v>44924</v>
      </c>
      <c r="B48" s="22"/>
      <c r="C48" s="23"/>
      <c r="D48" s="23"/>
      <c r="E48" s="23"/>
      <c r="F48" s="23"/>
    </row>
    <row r="49">
      <c r="A49" s="19">
        <f t="shared" si="1"/>
        <v>44931</v>
      </c>
      <c r="B49" s="16" t="s">
        <v>17</v>
      </c>
      <c r="C49" s="7" t="s">
        <v>12</v>
      </c>
      <c r="D49" s="8" t="s">
        <v>19</v>
      </c>
      <c r="E49" s="7" t="s">
        <v>12</v>
      </c>
      <c r="F49" s="10" t="s">
        <v>12</v>
      </c>
    </row>
    <row r="50">
      <c r="A50" s="19">
        <f t="shared" si="1"/>
        <v>44938</v>
      </c>
      <c r="B50" s="6" t="s">
        <v>19</v>
      </c>
      <c r="C50" s="7" t="s">
        <v>8</v>
      </c>
      <c r="D50" s="10" t="s">
        <v>12</v>
      </c>
      <c r="E50" s="10" t="s">
        <v>12</v>
      </c>
      <c r="F50" s="7" t="s">
        <v>12</v>
      </c>
    </row>
    <row r="51">
      <c r="A51" s="19">
        <f t="shared" si="1"/>
        <v>44945</v>
      </c>
      <c r="B51" s="27" t="s">
        <v>7</v>
      </c>
      <c r="C51" s="8" t="s">
        <v>21</v>
      </c>
      <c r="D51" s="7" t="s">
        <v>29</v>
      </c>
      <c r="E51" s="7" t="s">
        <v>11</v>
      </c>
      <c r="F51" s="7" t="s">
        <v>12</v>
      </c>
    </row>
    <row r="52">
      <c r="A52" s="19">
        <f t="shared" si="1"/>
        <v>44952</v>
      </c>
      <c r="B52" s="6" t="s">
        <v>30</v>
      </c>
      <c r="C52" s="7" t="s">
        <v>24</v>
      </c>
      <c r="D52" s="7" t="s">
        <v>12</v>
      </c>
      <c r="E52" s="7" t="s">
        <v>12</v>
      </c>
      <c r="F52" s="7" t="s">
        <v>12</v>
      </c>
    </row>
    <row r="53">
      <c r="A53" s="19">
        <f t="shared" si="1"/>
        <v>44959</v>
      </c>
      <c r="B53" s="6" t="s">
        <v>27</v>
      </c>
      <c r="C53" s="7" t="s">
        <v>19</v>
      </c>
      <c r="D53" s="7" t="s">
        <v>25</v>
      </c>
      <c r="E53" s="7" t="s">
        <v>12</v>
      </c>
      <c r="F53" s="7" t="s">
        <v>12</v>
      </c>
    </row>
    <row r="54">
      <c r="A54" s="21">
        <f t="shared" si="1"/>
        <v>44966</v>
      </c>
      <c r="B54" s="22" t="s">
        <v>12</v>
      </c>
      <c r="C54" s="23" t="s">
        <v>12</v>
      </c>
      <c r="D54" s="23" t="s">
        <v>12</v>
      </c>
      <c r="E54" s="23" t="s">
        <v>12</v>
      </c>
      <c r="F54" s="23" t="s">
        <v>12</v>
      </c>
    </row>
    <row r="55">
      <c r="A55" s="24">
        <f t="shared" si="1"/>
        <v>44973</v>
      </c>
      <c r="B55" s="28" t="s">
        <v>24</v>
      </c>
      <c r="C55" s="29" t="s">
        <v>17</v>
      </c>
      <c r="D55" s="30" t="s">
        <v>11</v>
      </c>
      <c r="E55" s="30" t="s">
        <v>21</v>
      </c>
      <c r="F55" s="30" t="s">
        <v>12</v>
      </c>
    </row>
    <row r="56">
      <c r="A56" s="19">
        <f t="shared" si="1"/>
        <v>44980</v>
      </c>
      <c r="B56" s="6" t="s">
        <v>31</v>
      </c>
      <c r="C56" s="7" t="s">
        <v>17</v>
      </c>
      <c r="D56" s="7" t="s">
        <v>11</v>
      </c>
      <c r="E56" s="7" t="s">
        <v>12</v>
      </c>
      <c r="F56" s="7" t="s">
        <v>12</v>
      </c>
    </row>
    <row r="57">
      <c r="A57" s="19">
        <f t="shared" si="1"/>
        <v>44987</v>
      </c>
      <c r="B57" s="6" t="s">
        <v>32</v>
      </c>
      <c r="C57" s="7" t="s">
        <v>29</v>
      </c>
      <c r="D57" s="7" t="s">
        <v>21</v>
      </c>
      <c r="E57" s="7" t="s">
        <v>12</v>
      </c>
      <c r="F57" s="7" t="s">
        <v>12</v>
      </c>
    </row>
    <row r="58">
      <c r="A58" s="31">
        <v>44994.0</v>
      </c>
      <c r="B58" s="32" t="s">
        <v>25</v>
      </c>
      <c r="C58" s="10" t="s">
        <v>19</v>
      </c>
      <c r="D58" s="10" t="s">
        <v>8</v>
      </c>
      <c r="E58" s="10" t="s">
        <v>12</v>
      </c>
      <c r="F58" s="10" t="s">
        <v>12</v>
      </c>
    </row>
    <row r="59">
      <c r="A59" s="31">
        <v>45001.0</v>
      </c>
      <c r="B59" s="32" t="s">
        <v>24</v>
      </c>
      <c r="C59" s="7" t="s">
        <v>27</v>
      </c>
      <c r="D59" s="10" t="s">
        <v>12</v>
      </c>
      <c r="E59" s="10" t="s">
        <v>12</v>
      </c>
      <c r="F59" s="10" t="s">
        <v>12</v>
      </c>
    </row>
    <row r="60">
      <c r="A60" s="21">
        <v>45008.0</v>
      </c>
      <c r="B60" s="22" t="s">
        <v>12</v>
      </c>
      <c r="C60" s="23" t="s">
        <v>12</v>
      </c>
      <c r="D60" s="23" t="s">
        <v>12</v>
      </c>
      <c r="E60" s="23" t="s">
        <v>12</v>
      </c>
      <c r="F60" s="23" t="s">
        <v>12</v>
      </c>
    </row>
    <row r="61">
      <c r="A61" s="31">
        <v>45015.0</v>
      </c>
      <c r="B61" s="32" t="s">
        <v>11</v>
      </c>
      <c r="C61" s="10" t="s">
        <v>11</v>
      </c>
      <c r="D61" s="10" t="s">
        <v>12</v>
      </c>
      <c r="E61" s="10" t="s">
        <v>12</v>
      </c>
      <c r="F61" s="10" t="s">
        <v>12</v>
      </c>
    </row>
    <row r="62">
      <c r="A62" s="21">
        <v>45022.0</v>
      </c>
      <c r="B62" s="22" t="s">
        <v>12</v>
      </c>
      <c r="C62" s="23" t="s">
        <v>12</v>
      </c>
      <c r="D62" s="23" t="s">
        <v>12</v>
      </c>
      <c r="E62" s="23" t="s">
        <v>12</v>
      </c>
      <c r="F62" s="23" t="s">
        <v>12</v>
      </c>
    </row>
    <row r="63">
      <c r="A63" s="31">
        <v>45028.0</v>
      </c>
      <c r="B63" s="32" t="s">
        <v>19</v>
      </c>
      <c r="C63" s="10" t="s">
        <v>21</v>
      </c>
      <c r="D63" s="10" t="s">
        <v>29</v>
      </c>
      <c r="E63" s="10" t="s">
        <v>7</v>
      </c>
      <c r="F63" s="10" t="s">
        <v>12</v>
      </c>
    </row>
    <row r="64">
      <c r="A64" s="21">
        <v>45035.0</v>
      </c>
      <c r="B64" s="22" t="s">
        <v>12</v>
      </c>
      <c r="C64" s="23" t="s">
        <v>12</v>
      </c>
      <c r="D64" s="23" t="s">
        <v>12</v>
      </c>
      <c r="E64" s="23" t="s">
        <v>12</v>
      </c>
      <c r="F64" s="23" t="s">
        <v>12</v>
      </c>
    </row>
    <row r="65">
      <c r="A65" s="33">
        <v>45036.0</v>
      </c>
      <c r="B65" s="32" t="s">
        <v>33</v>
      </c>
      <c r="C65" s="10" t="s">
        <v>12</v>
      </c>
      <c r="D65" s="10" t="s">
        <v>12</v>
      </c>
      <c r="E65" s="10" t="s">
        <v>12</v>
      </c>
      <c r="F65" s="10" t="s">
        <v>12</v>
      </c>
    </row>
    <row r="66">
      <c r="A66" s="31">
        <v>45042.0</v>
      </c>
      <c r="B66" s="32" t="s">
        <v>12</v>
      </c>
      <c r="C66" s="10" t="s">
        <v>8</v>
      </c>
      <c r="D66" s="10" t="s">
        <v>19</v>
      </c>
      <c r="E66" s="10" t="s">
        <v>34</v>
      </c>
      <c r="F66" s="10" t="s">
        <v>12</v>
      </c>
    </row>
    <row r="67">
      <c r="A67" s="34">
        <v>45049.0</v>
      </c>
      <c r="B67" s="22" t="s">
        <v>12</v>
      </c>
      <c r="C67" s="23" t="s">
        <v>12</v>
      </c>
      <c r="D67" s="23" t="s">
        <v>12</v>
      </c>
      <c r="E67" s="23" t="s">
        <v>12</v>
      </c>
      <c r="F67" s="23" t="s">
        <v>12</v>
      </c>
    </row>
    <row r="68">
      <c r="A68" s="31">
        <v>45057.0</v>
      </c>
      <c r="B68" s="32" t="s">
        <v>7</v>
      </c>
      <c r="C68" s="10" t="s">
        <v>25</v>
      </c>
      <c r="D68" s="10" t="s">
        <v>22</v>
      </c>
      <c r="E68" s="10" t="s">
        <v>12</v>
      </c>
      <c r="F68" s="10" t="s">
        <v>12</v>
      </c>
    </row>
    <row r="69">
      <c r="A69" s="35">
        <v>45063.0</v>
      </c>
      <c r="B69" s="22" t="s">
        <v>12</v>
      </c>
      <c r="C69" s="23" t="s">
        <v>12</v>
      </c>
      <c r="D69" s="23" t="s">
        <v>12</v>
      </c>
      <c r="E69" s="23" t="s">
        <v>12</v>
      </c>
      <c r="F69" s="23" t="s">
        <v>12</v>
      </c>
    </row>
    <row r="70">
      <c r="A70" s="31">
        <v>45070.0</v>
      </c>
      <c r="B70" s="32" t="s">
        <v>21</v>
      </c>
      <c r="C70" s="10" t="s">
        <v>11</v>
      </c>
      <c r="D70" s="10" t="s">
        <v>12</v>
      </c>
      <c r="E70" s="10" t="s">
        <v>12</v>
      </c>
      <c r="F70" s="10" t="s">
        <v>12</v>
      </c>
    </row>
    <row r="71">
      <c r="A71" s="31">
        <v>45077.0</v>
      </c>
      <c r="B71" s="32" t="s">
        <v>8</v>
      </c>
      <c r="C71" s="10" t="s">
        <v>27</v>
      </c>
      <c r="D71" s="10" t="s">
        <v>12</v>
      </c>
      <c r="E71" s="10" t="s">
        <v>12</v>
      </c>
      <c r="F71" s="10" t="s">
        <v>12</v>
      </c>
    </row>
    <row r="72">
      <c r="A72" s="35">
        <v>45084.0</v>
      </c>
      <c r="B72" s="36" t="s">
        <v>22</v>
      </c>
      <c r="C72" s="37" t="s">
        <v>35</v>
      </c>
      <c r="D72" s="37" t="s">
        <v>36</v>
      </c>
      <c r="E72" s="38"/>
      <c r="F72" s="37" t="s">
        <v>12</v>
      </c>
    </row>
    <row r="73">
      <c r="A73" s="34">
        <v>45091.0</v>
      </c>
      <c r="B73" s="22" t="s">
        <v>12</v>
      </c>
      <c r="C73" s="23" t="s">
        <v>12</v>
      </c>
      <c r="D73" s="23" t="s">
        <v>12</v>
      </c>
      <c r="E73" s="23" t="s">
        <v>12</v>
      </c>
      <c r="F73" s="23" t="s">
        <v>12</v>
      </c>
    </row>
    <row r="74">
      <c r="A74" s="31">
        <v>45098.0</v>
      </c>
      <c r="B74" s="32" t="s">
        <v>22</v>
      </c>
      <c r="C74" s="10" t="s">
        <v>25</v>
      </c>
      <c r="D74" s="10" t="s">
        <v>19</v>
      </c>
      <c r="E74" s="10" t="s">
        <v>12</v>
      </c>
      <c r="F74" s="10" t="s">
        <v>12</v>
      </c>
    </row>
    <row r="75">
      <c r="A75" s="31">
        <v>45105.0</v>
      </c>
      <c r="B75" s="32" t="s">
        <v>17</v>
      </c>
      <c r="C75" s="10" t="s">
        <v>11</v>
      </c>
      <c r="D75" s="10" t="s">
        <v>12</v>
      </c>
      <c r="E75" s="10" t="s">
        <v>12</v>
      </c>
      <c r="F75" s="10" t="s">
        <v>12</v>
      </c>
    </row>
    <row r="76">
      <c r="A76" s="34">
        <v>45112.0</v>
      </c>
      <c r="B76" s="22" t="s">
        <v>12</v>
      </c>
      <c r="C76" s="23" t="s">
        <v>12</v>
      </c>
      <c r="D76" s="23" t="s">
        <v>12</v>
      </c>
      <c r="E76" s="23" t="s">
        <v>12</v>
      </c>
      <c r="F76" s="23" t="s">
        <v>12</v>
      </c>
    </row>
    <row r="77">
      <c r="A77" s="31">
        <v>45119.0</v>
      </c>
      <c r="B77" s="32" t="s">
        <v>11</v>
      </c>
      <c r="C77" s="10" t="s">
        <v>12</v>
      </c>
      <c r="D77" s="10" t="s">
        <v>12</v>
      </c>
      <c r="E77" s="10" t="s">
        <v>12</v>
      </c>
      <c r="F77" s="10" t="s">
        <v>12</v>
      </c>
    </row>
    <row r="78">
      <c r="A78" s="31">
        <v>45126.0</v>
      </c>
      <c r="B78" s="32" t="s">
        <v>37</v>
      </c>
      <c r="C78" s="10" t="s">
        <v>8</v>
      </c>
      <c r="D78" s="10" t="s">
        <v>38</v>
      </c>
      <c r="E78" s="10" t="s">
        <v>12</v>
      </c>
      <c r="F78" s="10" t="s">
        <v>12</v>
      </c>
    </row>
    <row r="79">
      <c r="A79" s="34">
        <v>45133.0</v>
      </c>
      <c r="B79" s="22" t="s">
        <v>12</v>
      </c>
      <c r="C79" s="23" t="s">
        <v>12</v>
      </c>
      <c r="D79" s="23" t="s">
        <v>12</v>
      </c>
      <c r="E79" s="23" t="s">
        <v>12</v>
      </c>
      <c r="F79" s="23" t="s">
        <v>12</v>
      </c>
    </row>
    <row r="80">
      <c r="A80" s="31">
        <v>45140.0</v>
      </c>
      <c r="B80" s="32" t="s">
        <v>27</v>
      </c>
      <c r="C80" s="10" t="s">
        <v>13</v>
      </c>
      <c r="D80" s="10" t="s">
        <v>25</v>
      </c>
      <c r="E80" s="10" t="s">
        <v>12</v>
      </c>
      <c r="F80" s="10" t="s">
        <v>12</v>
      </c>
    </row>
    <row r="81">
      <c r="A81" s="31">
        <v>45146.0</v>
      </c>
      <c r="B81" s="32" t="s">
        <v>7</v>
      </c>
      <c r="C81" s="10" t="s">
        <v>32</v>
      </c>
      <c r="D81" s="10" t="s">
        <v>12</v>
      </c>
      <c r="E81" s="10" t="s">
        <v>12</v>
      </c>
      <c r="F81" s="10" t="s">
        <v>12</v>
      </c>
    </row>
    <row r="82">
      <c r="A82" s="39">
        <v>45154.0</v>
      </c>
      <c r="B82" s="23" t="s">
        <v>12</v>
      </c>
      <c r="C82" s="23" t="s">
        <v>12</v>
      </c>
      <c r="D82" s="23" t="s">
        <v>12</v>
      </c>
      <c r="E82" s="23" t="s">
        <v>12</v>
      </c>
      <c r="F82" s="23" t="s">
        <v>12</v>
      </c>
    </row>
    <row r="83">
      <c r="A83" s="31">
        <v>45161.0</v>
      </c>
      <c r="B83" s="32" t="s">
        <v>39</v>
      </c>
      <c r="C83" s="10" t="s">
        <v>12</v>
      </c>
      <c r="D83" s="10" t="s">
        <v>12</v>
      </c>
      <c r="E83" s="10" t="s">
        <v>12</v>
      </c>
      <c r="F83" s="10" t="s">
        <v>12</v>
      </c>
    </row>
    <row r="84">
      <c r="A84" s="34">
        <v>45168.0</v>
      </c>
      <c r="B84" s="22" t="s">
        <v>12</v>
      </c>
      <c r="C84" s="23" t="s">
        <v>12</v>
      </c>
      <c r="D84" s="23" t="s">
        <v>12</v>
      </c>
      <c r="E84" s="23" t="s">
        <v>12</v>
      </c>
      <c r="F84" s="23" t="s">
        <v>12</v>
      </c>
    </row>
    <row r="85">
      <c r="A85" s="31">
        <v>45175.0</v>
      </c>
      <c r="B85" s="32" t="s">
        <v>25</v>
      </c>
      <c r="C85" s="10" t="s">
        <v>40</v>
      </c>
    </row>
    <row r="86">
      <c r="A86" s="31">
        <v>45182.0</v>
      </c>
      <c r="B86" s="32" t="s">
        <v>32</v>
      </c>
      <c r="C86" s="10" t="s">
        <v>11</v>
      </c>
    </row>
    <row r="87">
      <c r="A87" s="31">
        <v>45189.0</v>
      </c>
      <c r="B87" s="32" t="s">
        <v>40</v>
      </c>
      <c r="C87" s="10" t="s">
        <v>27</v>
      </c>
    </row>
    <row r="88">
      <c r="A88" s="40" t="s">
        <v>41</v>
      </c>
      <c r="B88" s="32" t="s">
        <v>42</v>
      </c>
      <c r="C88" s="10" t="s">
        <v>43</v>
      </c>
    </row>
    <row r="89">
      <c r="A89" s="31">
        <v>45203.0</v>
      </c>
      <c r="B89" s="32" t="s">
        <v>44</v>
      </c>
      <c r="C89" s="10" t="s">
        <v>8</v>
      </c>
      <c r="D89" s="10" t="s">
        <v>22</v>
      </c>
    </row>
    <row r="90">
      <c r="A90" s="31">
        <v>45210.0</v>
      </c>
      <c r="B90" s="32" t="s">
        <v>45</v>
      </c>
      <c r="C90" s="10" t="s">
        <v>7</v>
      </c>
      <c r="D90" s="10" t="s">
        <v>17</v>
      </c>
    </row>
    <row r="91">
      <c r="A91" s="40" t="s">
        <v>46</v>
      </c>
      <c r="B91" s="32" t="s">
        <v>47</v>
      </c>
      <c r="C91" s="10" t="s">
        <v>48</v>
      </c>
      <c r="D91" s="10" t="s">
        <v>42</v>
      </c>
    </row>
    <row r="92">
      <c r="A92" s="31">
        <v>45224.0</v>
      </c>
      <c r="B92" s="32" t="s">
        <v>8</v>
      </c>
      <c r="C92" s="10" t="s">
        <v>32</v>
      </c>
      <c r="D92" s="10" t="s">
        <v>11</v>
      </c>
    </row>
    <row r="93">
      <c r="A93" s="31">
        <v>45231.0</v>
      </c>
      <c r="B93" s="32" t="s">
        <v>11</v>
      </c>
      <c r="C93" s="10" t="s">
        <v>14</v>
      </c>
    </row>
    <row r="94">
      <c r="A94" s="31">
        <v>45238.0</v>
      </c>
      <c r="B94" s="32" t="s">
        <v>22</v>
      </c>
      <c r="C94" s="10" t="s">
        <v>13</v>
      </c>
      <c r="D94" s="10" t="s">
        <v>45</v>
      </c>
    </row>
    <row r="95">
      <c r="A95" s="31">
        <v>45245.0</v>
      </c>
      <c r="B95" s="32" t="s">
        <v>49</v>
      </c>
      <c r="C95" s="10" t="s">
        <v>12</v>
      </c>
      <c r="D95" s="10" t="s">
        <v>12</v>
      </c>
      <c r="E95" s="10" t="s">
        <v>12</v>
      </c>
      <c r="F95" s="10" t="s">
        <v>12</v>
      </c>
    </row>
    <row r="96">
      <c r="A96" s="21">
        <v>45252.0</v>
      </c>
      <c r="B96" s="22" t="s">
        <v>12</v>
      </c>
      <c r="C96" s="23" t="s">
        <v>12</v>
      </c>
      <c r="D96" s="23" t="s">
        <v>12</v>
      </c>
      <c r="E96" s="23" t="s">
        <v>12</v>
      </c>
      <c r="F96" s="23" t="s">
        <v>12</v>
      </c>
    </row>
    <row r="97">
      <c r="A97" s="31">
        <v>45259.0</v>
      </c>
      <c r="B97" s="32" t="s">
        <v>50</v>
      </c>
      <c r="C97" s="10" t="s">
        <v>43</v>
      </c>
    </row>
    <row r="98">
      <c r="A98" s="31">
        <v>45266.0</v>
      </c>
      <c r="B98" s="41" t="s">
        <v>13</v>
      </c>
      <c r="C98" s="10" t="s">
        <v>48</v>
      </c>
      <c r="D98" s="10" t="s">
        <v>34</v>
      </c>
    </row>
    <row r="99">
      <c r="A99" s="31">
        <v>45273.0</v>
      </c>
      <c r="B99" s="32" t="s">
        <v>7</v>
      </c>
      <c r="C99" s="10" t="s">
        <v>45</v>
      </c>
      <c r="D99" s="10" t="s">
        <v>51</v>
      </c>
    </row>
    <row r="100">
      <c r="A100" s="42" t="s">
        <v>52</v>
      </c>
      <c r="B100" s="43" t="s">
        <v>25</v>
      </c>
      <c r="C100" s="44" t="s">
        <v>12</v>
      </c>
      <c r="D100" s="44" t="s">
        <v>12</v>
      </c>
      <c r="E100" s="44" t="s">
        <v>12</v>
      </c>
      <c r="F100" s="44" t="s">
        <v>12</v>
      </c>
    </row>
    <row r="101">
      <c r="A101" s="21">
        <v>45287.0</v>
      </c>
      <c r="B101" s="45" t="s">
        <v>12</v>
      </c>
      <c r="C101" s="44" t="s">
        <v>12</v>
      </c>
      <c r="D101" s="44" t="s">
        <v>12</v>
      </c>
      <c r="E101" s="44" t="s">
        <v>12</v>
      </c>
      <c r="F101" s="44" t="s">
        <v>12</v>
      </c>
    </row>
    <row r="102">
      <c r="A102" s="31">
        <v>45294.0</v>
      </c>
      <c r="B102" s="32" t="s">
        <v>53</v>
      </c>
      <c r="C102" s="10" t="s">
        <v>42</v>
      </c>
    </row>
    <row r="103">
      <c r="A103" s="31">
        <v>45301.0</v>
      </c>
      <c r="B103" s="32" t="s">
        <v>14</v>
      </c>
      <c r="C103" s="10" t="s">
        <v>11</v>
      </c>
      <c r="D103" s="10" t="s">
        <v>22</v>
      </c>
    </row>
    <row r="104">
      <c r="A104" s="40" t="s">
        <v>54</v>
      </c>
      <c r="B104" s="32" t="s">
        <v>32</v>
      </c>
      <c r="C104" s="10" t="s">
        <v>45</v>
      </c>
      <c r="D104" s="29"/>
    </row>
    <row r="105">
      <c r="A105" s="31">
        <v>45315.0</v>
      </c>
      <c r="B105" s="32" t="s">
        <v>48</v>
      </c>
      <c r="C105" s="10" t="s">
        <v>27</v>
      </c>
      <c r="D105" s="10" t="s">
        <v>17</v>
      </c>
    </row>
    <row r="106">
      <c r="A106" s="31">
        <v>45322.0</v>
      </c>
      <c r="B106" s="32" t="s">
        <v>42</v>
      </c>
      <c r="C106" s="10" t="s">
        <v>8</v>
      </c>
    </row>
    <row r="107">
      <c r="A107" s="31">
        <v>45329.0</v>
      </c>
      <c r="B107" s="46" t="s">
        <v>45</v>
      </c>
      <c r="C107" s="10" t="s">
        <v>7</v>
      </c>
      <c r="D107" s="10" t="s">
        <v>55</v>
      </c>
    </row>
    <row r="108">
      <c r="A108" s="31">
        <v>45336.0</v>
      </c>
      <c r="B108" s="32" t="s">
        <v>11</v>
      </c>
      <c r="C108" s="10" t="s">
        <v>14</v>
      </c>
      <c r="D108" s="10" t="s">
        <v>13</v>
      </c>
    </row>
    <row r="109">
      <c r="A109" s="40" t="s">
        <v>56</v>
      </c>
      <c r="B109" s="32" t="s">
        <v>8</v>
      </c>
      <c r="C109" s="10" t="s">
        <v>45</v>
      </c>
      <c r="D109" s="10" t="s">
        <v>32</v>
      </c>
    </row>
    <row r="110">
      <c r="A110" s="31">
        <v>45350.0</v>
      </c>
      <c r="B110" s="32" t="s">
        <v>47</v>
      </c>
      <c r="C110" s="10" t="s">
        <v>42</v>
      </c>
      <c r="D110" s="10" t="s">
        <v>22</v>
      </c>
    </row>
    <row r="111">
      <c r="A111" s="31">
        <v>45357.0</v>
      </c>
      <c r="B111" s="32" t="s">
        <v>22</v>
      </c>
      <c r="C111" s="10" t="s">
        <v>11</v>
      </c>
      <c r="D111" s="10" t="s">
        <v>55</v>
      </c>
    </row>
    <row r="112">
      <c r="A112" s="31">
        <v>45364.0</v>
      </c>
      <c r="B112" s="32" t="s">
        <v>25</v>
      </c>
      <c r="C112" s="10" t="s">
        <v>8</v>
      </c>
      <c r="D112" s="10" t="s">
        <v>27</v>
      </c>
    </row>
    <row r="113">
      <c r="A113" s="40" t="s">
        <v>57</v>
      </c>
      <c r="B113" s="32" t="s">
        <v>45</v>
      </c>
      <c r="C113" s="10" t="s">
        <v>7</v>
      </c>
      <c r="D113" s="10" t="s">
        <v>25</v>
      </c>
    </row>
    <row r="114">
      <c r="A114" s="21">
        <v>45378.0</v>
      </c>
      <c r="B114" s="45" t="s">
        <v>12</v>
      </c>
      <c r="C114" s="44" t="s">
        <v>12</v>
      </c>
      <c r="D114" s="44" t="s">
        <v>12</v>
      </c>
      <c r="E114" s="44" t="s">
        <v>12</v>
      </c>
      <c r="F114" s="44" t="s">
        <v>12</v>
      </c>
    </row>
    <row r="115">
      <c r="A115" s="31">
        <v>45385.0</v>
      </c>
      <c r="B115" s="32" t="s">
        <v>7</v>
      </c>
      <c r="C115" s="10" t="s">
        <v>32</v>
      </c>
      <c r="D115" s="10" t="s">
        <v>45</v>
      </c>
    </row>
    <row r="116">
      <c r="A116" s="31">
        <v>45392.0</v>
      </c>
      <c r="B116" s="32" t="s">
        <v>50</v>
      </c>
      <c r="C116" s="10" t="s">
        <v>58</v>
      </c>
      <c r="D116" s="10" t="s">
        <v>59</v>
      </c>
    </row>
    <row r="117">
      <c r="A117" s="31">
        <v>45399.0</v>
      </c>
      <c r="B117" s="32" t="s">
        <v>13</v>
      </c>
      <c r="C117" s="10" t="s">
        <v>17</v>
      </c>
      <c r="D117" s="10" t="s">
        <v>14</v>
      </c>
    </row>
    <row r="118">
      <c r="A118" s="31">
        <v>45406.0</v>
      </c>
      <c r="B118" s="32" t="s">
        <v>48</v>
      </c>
      <c r="C118" s="10" t="s">
        <v>8</v>
      </c>
      <c r="D118" s="10" t="s">
        <v>11</v>
      </c>
    </row>
    <row r="119">
      <c r="A119" s="31">
        <v>45413.0</v>
      </c>
      <c r="B119" s="32" t="s">
        <v>42</v>
      </c>
      <c r="C119" s="10" t="s">
        <v>45</v>
      </c>
      <c r="D119" s="10" t="s">
        <v>24</v>
      </c>
    </row>
    <row r="120">
      <c r="A120" s="31">
        <v>45420.0</v>
      </c>
      <c r="B120" s="32" t="s">
        <v>8</v>
      </c>
      <c r="C120" s="10" t="s">
        <v>13</v>
      </c>
      <c r="D120" s="10" t="s">
        <v>40</v>
      </c>
    </row>
    <row r="121">
      <c r="A121" s="31" t="s">
        <v>60</v>
      </c>
      <c r="B121" s="32" t="s">
        <v>14</v>
      </c>
      <c r="C121" s="10" t="s">
        <v>22</v>
      </c>
    </row>
    <row r="122">
      <c r="A122" s="31">
        <v>45434.0</v>
      </c>
      <c r="B122" s="32" t="s">
        <v>11</v>
      </c>
      <c r="C122" s="10" t="s">
        <v>32</v>
      </c>
      <c r="D122" s="10" t="s">
        <v>61</v>
      </c>
      <c r="E122" s="10" t="s">
        <v>62</v>
      </c>
    </row>
    <row r="123">
      <c r="A123" s="47">
        <v>45441.0</v>
      </c>
      <c r="B123" s="32" t="s">
        <v>17</v>
      </c>
      <c r="C123" s="10" t="s">
        <v>45</v>
      </c>
      <c r="D123" s="10" t="s">
        <v>42</v>
      </c>
    </row>
    <row r="124">
      <c r="A124" s="21">
        <v>45448.0</v>
      </c>
      <c r="B124" s="22" t="s">
        <v>12</v>
      </c>
      <c r="C124" s="23" t="s">
        <v>12</v>
      </c>
      <c r="D124" s="23" t="s">
        <v>12</v>
      </c>
      <c r="E124" s="23" t="s">
        <v>12</v>
      </c>
      <c r="F124" s="23" t="s">
        <v>12</v>
      </c>
    </row>
    <row r="125">
      <c r="A125" s="21">
        <v>45455.0</v>
      </c>
      <c r="B125" s="45" t="s">
        <v>12</v>
      </c>
      <c r="C125" s="44" t="s">
        <v>12</v>
      </c>
      <c r="D125" s="44" t="s">
        <v>12</v>
      </c>
      <c r="E125" s="44" t="s">
        <v>12</v>
      </c>
      <c r="F125" s="44" t="s">
        <v>12</v>
      </c>
    </row>
    <row r="126">
      <c r="A126" s="40" t="s">
        <v>63</v>
      </c>
      <c r="B126" s="32" t="s">
        <v>45</v>
      </c>
      <c r="C126" s="10" t="s">
        <v>27</v>
      </c>
      <c r="D126" s="10" t="s">
        <v>7</v>
      </c>
    </row>
    <row r="127">
      <c r="A127" s="21">
        <v>45469.0</v>
      </c>
      <c r="B127" s="22" t="s">
        <v>12</v>
      </c>
      <c r="C127" s="23" t="s">
        <v>12</v>
      </c>
      <c r="D127" s="23" t="s">
        <v>12</v>
      </c>
      <c r="E127" s="23" t="s">
        <v>12</v>
      </c>
      <c r="F127" s="23" t="s">
        <v>12</v>
      </c>
    </row>
    <row r="128">
      <c r="A128" s="47">
        <v>45476.0</v>
      </c>
      <c r="B128" s="32" t="s">
        <v>25</v>
      </c>
      <c r="C128" s="10" t="s">
        <v>40</v>
      </c>
      <c r="D128" s="10" t="s">
        <v>24</v>
      </c>
    </row>
    <row r="129">
      <c r="A129" s="48" t="s">
        <v>64</v>
      </c>
      <c r="B129" s="32" t="s">
        <v>24</v>
      </c>
      <c r="C129" s="10" t="s">
        <v>27</v>
      </c>
      <c r="D129" s="10" t="s">
        <v>11</v>
      </c>
    </row>
    <row r="130">
      <c r="A130" s="49">
        <v>45490.0</v>
      </c>
      <c r="B130" s="32" t="s">
        <v>40</v>
      </c>
      <c r="C130" s="10" t="s">
        <v>13</v>
      </c>
      <c r="D130" s="10" t="s">
        <v>8</v>
      </c>
    </row>
    <row r="131">
      <c r="A131" s="21">
        <v>45497.0</v>
      </c>
      <c r="B131" s="22" t="s">
        <v>12</v>
      </c>
      <c r="C131" s="23" t="s">
        <v>12</v>
      </c>
      <c r="D131" s="23" t="s">
        <v>12</v>
      </c>
      <c r="E131" s="23" t="s">
        <v>12</v>
      </c>
      <c r="F131" s="23" t="s">
        <v>12</v>
      </c>
    </row>
    <row r="132">
      <c r="A132" s="49">
        <v>45504.0</v>
      </c>
      <c r="B132" s="32" t="s">
        <v>32</v>
      </c>
      <c r="C132" s="10" t="s">
        <v>45</v>
      </c>
      <c r="D132" s="10" t="s">
        <v>17</v>
      </c>
    </row>
    <row r="133">
      <c r="A133" s="21">
        <v>45511.0</v>
      </c>
      <c r="B133" s="22" t="s">
        <v>12</v>
      </c>
      <c r="C133" s="23" t="s">
        <v>12</v>
      </c>
      <c r="D133" s="23" t="s">
        <v>12</v>
      </c>
      <c r="E133" s="23" t="s">
        <v>12</v>
      </c>
      <c r="F133" s="23" t="s">
        <v>12</v>
      </c>
    </row>
    <row r="134">
      <c r="A134" s="49">
        <v>45518.0</v>
      </c>
      <c r="B134" s="32" t="s">
        <v>27</v>
      </c>
      <c r="C134" s="10" t="s">
        <v>42</v>
      </c>
      <c r="D134" s="10" t="s">
        <v>40</v>
      </c>
    </row>
    <row r="135">
      <c r="A135" s="49">
        <v>45525.0</v>
      </c>
      <c r="B135" s="32" t="s">
        <v>8</v>
      </c>
      <c r="C135" s="10" t="s">
        <v>45</v>
      </c>
      <c r="D135" s="10" t="s">
        <v>65</v>
      </c>
      <c r="E135" s="10" t="s">
        <v>66</v>
      </c>
    </row>
    <row r="136">
      <c r="A136" s="21">
        <v>45532.0</v>
      </c>
      <c r="B136" s="22" t="s">
        <v>12</v>
      </c>
      <c r="C136" s="23" t="s">
        <v>12</v>
      </c>
      <c r="D136" s="23" t="s">
        <v>12</v>
      </c>
      <c r="E136" s="23" t="s">
        <v>12</v>
      </c>
      <c r="F136" s="23" t="s">
        <v>12</v>
      </c>
    </row>
    <row r="137">
      <c r="A137" s="49">
        <v>45539.0</v>
      </c>
      <c r="B137" s="32" t="s">
        <v>7</v>
      </c>
      <c r="C137" s="10" t="s">
        <v>17</v>
      </c>
      <c r="D137" s="10" t="s">
        <v>24</v>
      </c>
      <c r="E137" s="10" t="s">
        <v>65</v>
      </c>
    </row>
    <row r="138">
      <c r="A138" s="21">
        <v>45546.0</v>
      </c>
      <c r="B138" s="45" t="s">
        <v>12</v>
      </c>
      <c r="C138" s="23" t="s">
        <v>12</v>
      </c>
      <c r="D138" s="23" t="s">
        <v>12</v>
      </c>
      <c r="E138" s="23" t="s">
        <v>12</v>
      </c>
      <c r="F138" s="23" t="s">
        <v>12</v>
      </c>
    </row>
    <row r="139">
      <c r="A139" s="21">
        <v>45553.0</v>
      </c>
      <c r="B139" s="22" t="s">
        <v>12</v>
      </c>
      <c r="C139" s="23" t="s">
        <v>12</v>
      </c>
      <c r="D139" s="23" t="s">
        <v>12</v>
      </c>
      <c r="E139" s="23" t="s">
        <v>12</v>
      </c>
      <c r="F139" s="23" t="s">
        <v>12</v>
      </c>
    </row>
    <row r="140">
      <c r="A140" s="49">
        <v>45560.0</v>
      </c>
      <c r="B140" s="32" t="s">
        <v>45</v>
      </c>
      <c r="C140" s="10" t="s">
        <v>7</v>
      </c>
    </row>
    <row r="141">
      <c r="A141" s="49">
        <v>45568.0</v>
      </c>
      <c r="B141" s="32" t="s">
        <v>22</v>
      </c>
      <c r="C141" s="10" t="s">
        <v>9</v>
      </c>
      <c r="D141" s="10" t="s">
        <v>48</v>
      </c>
    </row>
    <row r="142">
      <c r="A142" s="49">
        <v>45575.0</v>
      </c>
      <c r="B142" s="32" t="s">
        <v>13</v>
      </c>
      <c r="C142" s="10" t="s">
        <v>42</v>
      </c>
      <c r="D142" s="10" t="s">
        <v>11</v>
      </c>
      <c r="E142" s="10" t="s">
        <v>67</v>
      </c>
    </row>
    <row r="143">
      <c r="A143" s="49">
        <v>45582.0</v>
      </c>
      <c r="B143" s="32" t="s">
        <v>14</v>
      </c>
      <c r="C143" s="10" t="s">
        <v>8</v>
      </c>
      <c r="D143" s="10" t="s">
        <v>10</v>
      </c>
    </row>
    <row r="144">
      <c r="A144" s="49">
        <v>45589.0</v>
      </c>
      <c r="B144" s="32" t="s">
        <v>42</v>
      </c>
      <c r="C144" s="10" t="s">
        <v>32</v>
      </c>
      <c r="D144" s="10" t="s">
        <v>17</v>
      </c>
    </row>
    <row r="145">
      <c r="A145" s="49">
        <v>45596.0</v>
      </c>
      <c r="B145" s="32" t="s">
        <v>11</v>
      </c>
      <c r="C145" s="10" t="s">
        <v>45</v>
      </c>
      <c r="D145" s="10" t="s">
        <v>24</v>
      </c>
    </row>
    <row r="146">
      <c r="A146" s="49">
        <v>45603.0</v>
      </c>
      <c r="B146" s="32" t="s">
        <v>40</v>
      </c>
      <c r="C146" s="10" t="s">
        <v>9</v>
      </c>
      <c r="D146" s="10" t="s">
        <v>22</v>
      </c>
    </row>
    <row r="147">
      <c r="A147" s="49">
        <v>45610.0</v>
      </c>
      <c r="B147" s="32" t="s">
        <v>26</v>
      </c>
      <c r="C147" s="10" t="s">
        <v>12</v>
      </c>
      <c r="D147" s="10" t="s">
        <v>12</v>
      </c>
      <c r="E147" s="10" t="s">
        <v>12</v>
      </c>
      <c r="F147" s="10" t="s">
        <v>12</v>
      </c>
    </row>
    <row r="148">
      <c r="A148" s="21">
        <v>45617.0</v>
      </c>
      <c r="B148" s="45" t="s">
        <v>12</v>
      </c>
      <c r="C148" s="23" t="s">
        <v>12</v>
      </c>
      <c r="D148" s="23" t="s">
        <v>12</v>
      </c>
      <c r="E148" s="23" t="s">
        <v>12</v>
      </c>
      <c r="F148" s="23" t="s">
        <v>12</v>
      </c>
    </row>
    <row r="149">
      <c r="A149" s="21">
        <v>45624.0</v>
      </c>
      <c r="B149" s="45" t="s">
        <v>12</v>
      </c>
      <c r="C149" s="23" t="s">
        <v>12</v>
      </c>
      <c r="D149" s="23" t="s">
        <v>12</v>
      </c>
      <c r="E149" s="23" t="s">
        <v>12</v>
      </c>
      <c r="F149" s="23" t="s">
        <v>12</v>
      </c>
    </row>
    <row r="150">
      <c r="A150" s="49">
        <v>45631.0</v>
      </c>
      <c r="B150" s="32" t="s">
        <v>68</v>
      </c>
    </row>
    <row r="151">
      <c r="A151" s="49">
        <v>45638.0</v>
      </c>
      <c r="B151" s="32" t="s">
        <v>69</v>
      </c>
      <c r="C151" s="10" t="s">
        <v>65</v>
      </c>
      <c r="D151" s="10" t="s">
        <v>13</v>
      </c>
    </row>
    <row r="152">
      <c r="A152" s="49">
        <v>45645.0</v>
      </c>
      <c r="B152" s="32" t="s">
        <v>24</v>
      </c>
      <c r="C152" s="10" t="s">
        <v>10</v>
      </c>
      <c r="D152" s="10" t="s">
        <v>18</v>
      </c>
    </row>
    <row r="153">
      <c r="A153" s="21">
        <v>45652.0</v>
      </c>
      <c r="B153" s="45" t="s">
        <v>12</v>
      </c>
      <c r="C153" s="23" t="s">
        <v>12</v>
      </c>
      <c r="D153" s="23" t="s">
        <v>12</v>
      </c>
      <c r="E153" s="23" t="s">
        <v>12</v>
      </c>
      <c r="F153" s="23" t="s">
        <v>12</v>
      </c>
    </row>
    <row r="154">
      <c r="A154" s="21">
        <v>45659.0</v>
      </c>
      <c r="B154" s="45" t="s">
        <v>12</v>
      </c>
      <c r="C154" s="23" t="s">
        <v>12</v>
      </c>
      <c r="D154" s="23" t="s">
        <v>12</v>
      </c>
      <c r="E154" s="23" t="s">
        <v>12</v>
      </c>
      <c r="F154" s="23" t="s">
        <v>12</v>
      </c>
    </row>
    <row r="155">
      <c r="A155" s="50">
        <v>45666.0</v>
      </c>
      <c r="B155" s="51" t="s">
        <v>70</v>
      </c>
      <c r="C155" s="29" t="s">
        <v>7</v>
      </c>
      <c r="D155" s="29" t="s">
        <v>32</v>
      </c>
      <c r="E155" s="52"/>
    </row>
    <row r="156">
      <c r="A156" s="49">
        <v>45673.0</v>
      </c>
      <c r="B156" s="32" t="s">
        <v>17</v>
      </c>
      <c r="C156" s="10" t="s">
        <v>11</v>
      </c>
      <c r="D156" s="10" t="s">
        <v>7</v>
      </c>
    </row>
    <row r="157">
      <c r="A157" s="49">
        <v>45679.0</v>
      </c>
      <c r="B157" s="32" t="s">
        <v>71</v>
      </c>
      <c r="C157" s="10" t="s">
        <v>32</v>
      </c>
      <c r="D157" s="10" t="s">
        <v>17</v>
      </c>
    </row>
    <row r="158">
      <c r="A158" s="49">
        <v>45686.0</v>
      </c>
      <c r="B158" s="32" t="s">
        <v>18</v>
      </c>
      <c r="C158" s="10" t="s">
        <v>14</v>
      </c>
      <c r="D158" s="10" t="s">
        <v>42</v>
      </c>
    </row>
    <row r="159">
      <c r="A159" s="49">
        <v>45693.0</v>
      </c>
      <c r="B159" s="32" t="s">
        <v>8</v>
      </c>
      <c r="C159" s="10" t="s">
        <v>24</v>
      </c>
      <c r="D159" s="10" t="s">
        <v>9</v>
      </c>
    </row>
    <row r="160">
      <c r="A160" s="34">
        <v>45700.0</v>
      </c>
      <c r="B160" s="45" t="s">
        <v>12</v>
      </c>
      <c r="C160" s="44" t="s">
        <v>12</v>
      </c>
      <c r="D160" s="44" t="s">
        <v>12</v>
      </c>
      <c r="E160" s="44" t="s">
        <v>12</v>
      </c>
      <c r="F160" s="44" t="s">
        <v>12</v>
      </c>
    </row>
    <row r="161">
      <c r="A161" s="49">
        <v>45707.0</v>
      </c>
      <c r="B161" s="32" t="s">
        <v>32</v>
      </c>
      <c r="C161" s="10" t="s">
        <v>10</v>
      </c>
      <c r="D161" s="10" t="s">
        <v>11</v>
      </c>
    </row>
    <row r="162">
      <c r="A162" s="49">
        <v>45714.0</v>
      </c>
      <c r="B162" s="32" t="s">
        <v>7</v>
      </c>
      <c r="C162" s="10" t="s">
        <v>40</v>
      </c>
      <c r="D162" s="10" t="s">
        <v>18</v>
      </c>
    </row>
    <row r="163">
      <c r="A163" s="49">
        <v>45721.0</v>
      </c>
      <c r="B163" s="32" t="s">
        <v>72</v>
      </c>
      <c r="C163" s="10" t="s">
        <v>14</v>
      </c>
      <c r="D163" s="10" t="s">
        <v>17</v>
      </c>
    </row>
    <row r="164">
      <c r="A164" s="34">
        <v>45728.0</v>
      </c>
      <c r="B164" s="45" t="s">
        <v>12</v>
      </c>
      <c r="C164" s="44" t="s">
        <v>12</v>
      </c>
      <c r="D164" s="44" t="s">
        <v>12</v>
      </c>
      <c r="E164" s="44" t="s">
        <v>12</v>
      </c>
      <c r="F164" s="44" t="s">
        <v>12</v>
      </c>
    </row>
    <row r="165">
      <c r="A165" s="34">
        <v>45735.0</v>
      </c>
      <c r="B165" s="45" t="s">
        <v>12</v>
      </c>
      <c r="C165" s="44" t="s">
        <v>12</v>
      </c>
      <c r="D165" s="44" t="s">
        <v>12</v>
      </c>
      <c r="E165" s="44" t="s">
        <v>12</v>
      </c>
      <c r="F165" s="44" t="s">
        <v>12</v>
      </c>
    </row>
    <row r="166">
      <c r="A166" s="49">
        <v>45742.0</v>
      </c>
      <c r="B166" s="32" t="s">
        <v>13</v>
      </c>
      <c r="C166" s="10" t="s">
        <v>13</v>
      </c>
      <c r="D166" s="10" t="s">
        <v>8</v>
      </c>
    </row>
    <row r="167">
      <c r="A167" s="34">
        <v>45749.0</v>
      </c>
      <c r="B167" s="45" t="s">
        <v>12</v>
      </c>
      <c r="C167" s="44" t="s">
        <v>12</v>
      </c>
      <c r="D167" s="44" t="s">
        <v>12</v>
      </c>
      <c r="E167" s="44" t="s">
        <v>12</v>
      </c>
      <c r="F167" s="44" t="s">
        <v>12</v>
      </c>
    </row>
    <row r="168">
      <c r="A168" s="49">
        <v>45756.0</v>
      </c>
      <c r="B168" s="32" t="s">
        <v>11</v>
      </c>
      <c r="C168" s="10" t="s">
        <v>18</v>
      </c>
      <c r="D168" s="10" t="s">
        <v>7</v>
      </c>
    </row>
    <row r="169">
      <c r="A169" s="53">
        <v>45763.0</v>
      </c>
      <c r="B169" s="32" t="s">
        <v>14</v>
      </c>
      <c r="C169" s="10" t="s">
        <v>9</v>
      </c>
      <c r="D169" s="54" t="s">
        <v>32</v>
      </c>
      <c r="E169" s="54"/>
      <c r="F169" s="54"/>
    </row>
    <row r="170">
      <c r="A170" s="49">
        <v>45770.0</v>
      </c>
      <c r="B170" s="32" t="s">
        <v>73</v>
      </c>
      <c r="C170" s="10" t="s">
        <v>13</v>
      </c>
      <c r="D170" s="10" t="s">
        <v>10</v>
      </c>
    </row>
    <row r="171">
      <c r="A171" s="49">
        <v>45777.0</v>
      </c>
      <c r="B171" s="32" t="s">
        <v>65</v>
      </c>
      <c r="C171" s="10" t="s">
        <v>17</v>
      </c>
      <c r="D171" s="10" t="s">
        <v>18</v>
      </c>
    </row>
    <row r="172">
      <c r="A172" s="49">
        <v>45784.0</v>
      </c>
      <c r="B172" s="32" t="s">
        <v>74</v>
      </c>
      <c r="C172" s="10" t="s">
        <v>40</v>
      </c>
      <c r="D172" s="10" t="s">
        <v>75</v>
      </c>
    </row>
    <row r="173">
      <c r="A173" s="34">
        <v>45791.0</v>
      </c>
      <c r="B173" s="45" t="s">
        <v>12</v>
      </c>
      <c r="C173" s="44" t="s">
        <v>12</v>
      </c>
      <c r="D173" s="44" t="s">
        <v>12</v>
      </c>
      <c r="E173" s="44" t="s">
        <v>12</v>
      </c>
      <c r="F173" s="44" t="s">
        <v>12</v>
      </c>
    </row>
    <row r="174">
      <c r="A174" s="34">
        <v>45798.0</v>
      </c>
      <c r="B174" s="45" t="s">
        <v>12</v>
      </c>
      <c r="C174" s="44" t="s">
        <v>12</v>
      </c>
      <c r="D174" s="44" t="s">
        <v>12</v>
      </c>
      <c r="E174" s="44" t="s">
        <v>12</v>
      </c>
      <c r="F174" s="44" t="s">
        <v>12</v>
      </c>
    </row>
    <row r="175">
      <c r="A175" s="49">
        <v>45805.0</v>
      </c>
      <c r="B175" s="32" t="s">
        <v>16</v>
      </c>
      <c r="C175" s="10" t="s">
        <v>18</v>
      </c>
      <c r="D175" s="10" t="s">
        <v>76</v>
      </c>
    </row>
    <row r="176">
      <c r="A176" s="49">
        <v>45812.0</v>
      </c>
      <c r="B176" s="32" t="s">
        <v>77</v>
      </c>
      <c r="C176" s="10" t="s">
        <v>78</v>
      </c>
      <c r="D176" s="10" t="s">
        <v>11</v>
      </c>
    </row>
    <row r="177">
      <c r="A177" s="49">
        <v>45819.0</v>
      </c>
      <c r="B177" s="32" t="s">
        <v>79</v>
      </c>
      <c r="C177" s="10" t="s">
        <v>14</v>
      </c>
      <c r="D177" s="10" t="s">
        <v>9</v>
      </c>
    </row>
    <row r="178">
      <c r="A178" s="53">
        <v>45826.0</v>
      </c>
      <c r="B178" s="32" t="s">
        <v>18</v>
      </c>
      <c r="C178" s="10" t="s">
        <v>8</v>
      </c>
      <c r="D178" s="10" t="s">
        <v>7</v>
      </c>
    </row>
    <row r="179">
      <c r="A179" s="34">
        <v>45833.0</v>
      </c>
      <c r="B179" s="45" t="s">
        <v>12</v>
      </c>
      <c r="C179" s="45" t="s">
        <v>12</v>
      </c>
      <c r="D179" s="44" t="s">
        <v>12</v>
      </c>
      <c r="E179" s="44" t="s">
        <v>12</v>
      </c>
      <c r="F179" s="44" t="s">
        <v>12</v>
      </c>
    </row>
    <row r="180">
      <c r="A180" s="34">
        <v>45840.0</v>
      </c>
      <c r="B180" s="45" t="s">
        <v>12</v>
      </c>
      <c r="C180" s="45" t="s">
        <v>12</v>
      </c>
      <c r="D180" s="44" t="s">
        <v>12</v>
      </c>
      <c r="E180" s="44" t="s">
        <v>12</v>
      </c>
      <c r="F180" s="44" t="s">
        <v>12</v>
      </c>
    </row>
    <row r="181">
      <c r="A181" s="34">
        <v>45847.0</v>
      </c>
      <c r="B181" s="45" t="s">
        <v>12</v>
      </c>
      <c r="C181" s="45" t="s">
        <v>12</v>
      </c>
      <c r="D181" s="44" t="s">
        <v>12</v>
      </c>
      <c r="E181" s="44" t="s">
        <v>12</v>
      </c>
      <c r="F181" s="44" t="s">
        <v>12</v>
      </c>
    </row>
    <row r="182">
      <c r="A182" s="49">
        <v>45854.0</v>
      </c>
      <c r="B182" s="32" t="s">
        <v>13</v>
      </c>
      <c r="C182" s="10" t="s">
        <v>48</v>
      </c>
      <c r="D182" s="10" t="s">
        <v>78</v>
      </c>
    </row>
    <row r="183">
      <c r="A183" s="49">
        <v>45861.0</v>
      </c>
      <c r="B183" s="32" t="s">
        <v>48</v>
      </c>
      <c r="C183" s="10" t="s">
        <v>14</v>
      </c>
      <c r="D183" s="10" t="s">
        <v>12</v>
      </c>
    </row>
    <row r="184">
      <c r="A184" s="49">
        <v>45868.0</v>
      </c>
      <c r="B184" s="32" t="s">
        <v>7</v>
      </c>
      <c r="C184" s="10" t="s">
        <v>11</v>
      </c>
      <c r="D184" s="10" t="s">
        <v>8</v>
      </c>
    </row>
    <row r="185">
      <c r="A185" s="55">
        <v>45875.0</v>
      </c>
      <c r="B185" s="32" t="s">
        <v>9</v>
      </c>
      <c r="C185" s="10" t="s">
        <v>80</v>
      </c>
      <c r="D185" s="10" t="s">
        <v>80</v>
      </c>
    </row>
    <row r="186">
      <c r="A186" s="31">
        <v>45882.0</v>
      </c>
      <c r="B186" s="32" t="s">
        <v>8</v>
      </c>
      <c r="C186" s="10" t="s">
        <v>7</v>
      </c>
      <c r="D186" s="10" t="s">
        <v>48</v>
      </c>
    </row>
    <row r="187">
      <c r="A187" s="31">
        <v>45889.0</v>
      </c>
      <c r="B187" s="32" t="s">
        <v>11</v>
      </c>
      <c r="C187" s="10" t="s">
        <v>16</v>
      </c>
      <c r="D187" s="10" t="s">
        <v>18</v>
      </c>
    </row>
    <row r="188">
      <c r="A188" s="31">
        <v>45896.0</v>
      </c>
      <c r="B188" s="32" t="s">
        <v>14</v>
      </c>
      <c r="C188" s="10" t="s">
        <v>8</v>
      </c>
      <c r="D188" s="10" t="s">
        <v>9</v>
      </c>
    </row>
    <row r="189">
      <c r="A189" s="56">
        <v>45903.0</v>
      </c>
      <c r="B189" s="57" t="s">
        <v>12</v>
      </c>
      <c r="C189" s="58" t="s">
        <v>12</v>
      </c>
      <c r="D189" s="58" t="s">
        <v>12</v>
      </c>
    </row>
    <row r="190">
      <c r="A190" s="5">
        <v>45910.0</v>
      </c>
      <c r="B190" s="6" t="s">
        <v>81</v>
      </c>
      <c r="C190" s="10" t="s">
        <v>14</v>
      </c>
      <c r="D190" s="10" t="s">
        <v>13</v>
      </c>
    </row>
    <row r="191">
      <c r="A191" s="5">
        <v>45917.0</v>
      </c>
      <c r="B191" s="6" t="s">
        <v>82</v>
      </c>
      <c r="C191" s="10" t="s">
        <v>11</v>
      </c>
      <c r="D191" s="10" t="s">
        <v>7</v>
      </c>
    </row>
    <row r="192">
      <c r="A192" s="5">
        <v>45924.0</v>
      </c>
      <c r="B192" s="6" t="s">
        <v>10</v>
      </c>
      <c r="C192" s="10" t="s">
        <v>82</v>
      </c>
      <c r="D192" s="10" t="s">
        <v>9</v>
      </c>
    </row>
    <row r="193">
      <c r="A193" s="5">
        <v>45931.0</v>
      </c>
      <c r="B193" s="6" t="s">
        <v>13</v>
      </c>
      <c r="C193" s="10" t="s">
        <v>81</v>
      </c>
      <c r="D193" s="10" t="s">
        <v>8</v>
      </c>
    </row>
    <row r="194">
      <c r="A194" s="14">
        <v>45938.0</v>
      </c>
      <c r="B194" s="6" t="s">
        <v>7</v>
      </c>
      <c r="C194" s="7" t="s">
        <v>14</v>
      </c>
      <c r="D194" s="7" t="s">
        <v>10</v>
      </c>
    </row>
    <row r="195">
      <c r="A195" s="5">
        <v>45945.0</v>
      </c>
      <c r="B195" s="6" t="s">
        <v>83</v>
      </c>
      <c r="C195" s="7" t="s">
        <v>12</v>
      </c>
      <c r="D195" s="7" t="s">
        <v>12</v>
      </c>
    </row>
    <row r="196">
      <c r="A196" s="5">
        <v>45952.0</v>
      </c>
      <c r="B196" s="6" t="s">
        <v>9</v>
      </c>
      <c r="C196" s="10" t="s">
        <v>11</v>
      </c>
      <c r="D196" s="7" t="s">
        <v>78</v>
      </c>
    </row>
    <row r="197">
      <c r="A197" s="5">
        <v>45959.0</v>
      </c>
      <c r="B197" s="6" t="s">
        <v>8</v>
      </c>
      <c r="C197" s="7" t="s">
        <v>10</v>
      </c>
      <c r="D197" s="7" t="s">
        <v>13</v>
      </c>
    </row>
    <row r="198">
      <c r="A198" s="59">
        <v>45966.0</v>
      </c>
      <c r="B198" s="6" t="s">
        <v>11</v>
      </c>
      <c r="C198" s="7" t="s">
        <v>18</v>
      </c>
      <c r="D198" s="7" t="s">
        <v>7</v>
      </c>
    </row>
    <row r="199">
      <c r="A199" s="5">
        <v>45973.0</v>
      </c>
      <c r="B199" s="6" t="s">
        <v>49</v>
      </c>
      <c r="C199" s="7" t="s">
        <v>49</v>
      </c>
      <c r="D199" s="7" t="s">
        <v>49</v>
      </c>
    </row>
    <row r="200">
      <c r="A200" s="5">
        <v>45980.0</v>
      </c>
      <c r="B200" s="6" t="s">
        <v>14</v>
      </c>
      <c r="C200" s="7" t="s">
        <v>13</v>
      </c>
      <c r="D200" s="7" t="s">
        <v>9</v>
      </c>
    </row>
    <row r="201">
      <c r="A201" s="60">
        <v>45987.0</v>
      </c>
      <c r="B201" s="12" t="s">
        <v>12</v>
      </c>
      <c r="C201" s="13" t="s">
        <v>12</v>
      </c>
      <c r="D201" s="13" t="s">
        <v>12</v>
      </c>
    </row>
    <row r="202">
      <c r="A202" s="60">
        <v>45994.0</v>
      </c>
      <c r="B202" s="12" t="s">
        <v>12</v>
      </c>
      <c r="C202" s="13" t="s">
        <v>12</v>
      </c>
      <c r="D202" s="13" t="s">
        <v>12</v>
      </c>
    </row>
    <row r="203">
      <c r="A203" s="60">
        <v>46001.0</v>
      </c>
      <c r="B203" s="12" t="s">
        <v>12</v>
      </c>
      <c r="C203" s="13" t="s">
        <v>12</v>
      </c>
      <c r="D203" s="13" t="s">
        <v>12</v>
      </c>
    </row>
    <row r="204">
      <c r="A204" s="5">
        <v>46007.0</v>
      </c>
      <c r="B204" s="6" t="s">
        <v>82</v>
      </c>
      <c r="C204" s="7" t="s">
        <v>8</v>
      </c>
      <c r="D204" s="7" t="s">
        <v>12</v>
      </c>
    </row>
    <row r="205">
      <c r="A205" s="60">
        <v>46015.0</v>
      </c>
      <c r="B205" s="12" t="s">
        <v>12</v>
      </c>
      <c r="C205" s="13" t="s">
        <v>12</v>
      </c>
      <c r="D205" s="13" t="s">
        <v>12</v>
      </c>
    </row>
    <row r="206">
      <c r="A206" s="60">
        <v>46022.0</v>
      </c>
      <c r="B206" s="12" t="s">
        <v>12</v>
      </c>
      <c r="C206" s="13" t="s">
        <v>12</v>
      </c>
      <c r="D206" s="13" t="s">
        <v>12</v>
      </c>
    </row>
    <row r="207">
      <c r="A207" s="9">
        <v>46029.0</v>
      </c>
      <c r="B207" s="6" t="s">
        <v>10</v>
      </c>
      <c r="C207" s="10" t="s">
        <v>11</v>
      </c>
      <c r="D207" s="10" t="s">
        <v>7</v>
      </c>
    </row>
    <row r="208">
      <c r="A208" s="14">
        <v>46036.0</v>
      </c>
      <c r="B208" s="6" t="s">
        <v>13</v>
      </c>
      <c r="C208" s="10" t="s">
        <v>9</v>
      </c>
      <c r="D208" s="10" t="s">
        <v>6</v>
      </c>
    </row>
    <row r="209">
      <c r="A209" s="5">
        <v>46043.0</v>
      </c>
      <c r="B209" s="6" t="s">
        <v>6</v>
      </c>
      <c r="C209" s="7" t="s">
        <v>14</v>
      </c>
      <c r="D209" s="7" t="s">
        <v>16</v>
      </c>
    </row>
    <row r="210">
      <c r="A210" s="5">
        <v>46050.0</v>
      </c>
      <c r="B210" s="6" t="s">
        <v>7</v>
      </c>
      <c r="C210" s="7" t="s">
        <v>8</v>
      </c>
      <c r="D210" s="7" t="s">
        <v>13</v>
      </c>
    </row>
    <row r="211">
      <c r="A211" s="5">
        <v>46057.0</v>
      </c>
      <c r="B211" s="6" t="s">
        <v>9</v>
      </c>
      <c r="C211" s="10" t="s">
        <v>10</v>
      </c>
      <c r="D211" s="7" t="s">
        <v>11</v>
      </c>
    </row>
    <row r="212">
      <c r="A212" s="59">
        <v>46064.0</v>
      </c>
      <c r="B212" s="6" t="s">
        <v>11</v>
      </c>
      <c r="C212" s="7" t="s">
        <v>13</v>
      </c>
      <c r="D212" s="7" t="s">
        <v>14</v>
      </c>
    </row>
    <row r="213">
      <c r="A213" s="5">
        <v>46071.0</v>
      </c>
      <c r="B213" s="6" t="s">
        <v>8</v>
      </c>
      <c r="C213" s="7" t="s">
        <v>7</v>
      </c>
      <c r="D213" s="7" t="s">
        <v>6</v>
      </c>
    </row>
    <row r="214">
      <c r="A214" s="5">
        <v>46078.0</v>
      </c>
      <c r="B214" s="6" t="s">
        <v>14</v>
      </c>
      <c r="C214" s="7" t="s">
        <v>16</v>
      </c>
      <c r="D214" s="7" t="s">
        <v>9</v>
      </c>
    </row>
    <row r="215">
      <c r="A215" s="5">
        <v>46085.0</v>
      </c>
      <c r="B215" s="6" t="s">
        <v>84</v>
      </c>
      <c r="C215" s="7" t="s">
        <v>8</v>
      </c>
      <c r="D215" s="7" t="s">
        <v>13</v>
      </c>
    </row>
    <row r="216">
      <c r="A216" s="5">
        <v>46092.0</v>
      </c>
      <c r="B216" s="6" t="s">
        <v>85</v>
      </c>
      <c r="C216" s="10" t="s">
        <v>11</v>
      </c>
      <c r="D216" s="10" t="s">
        <v>7</v>
      </c>
    </row>
    <row r="217">
      <c r="A217" s="5">
        <v>46099.0</v>
      </c>
      <c r="B217" s="6" t="s">
        <v>10</v>
      </c>
      <c r="C217" s="10" t="s">
        <v>9</v>
      </c>
      <c r="D217" s="10" t="s">
        <v>6</v>
      </c>
    </row>
    <row r="218">
      <c r="A218" s="60">
        <v>46106.0</v>
      </c>
      <c r="B218" s="12" t="s">
        <v>12</v>
      </c>
      <c r="C218" s="13" t="s">
        <v>12</v>
      </c>
      <c r="D218" s="13" t="s">
        <v>12</v>
      </c>
    </row>
    <row r="219">
      <c r="A219" s="5">
        <v>46113.0</v>
      </c>
      <c r="B219" s="6" t="s">
        <v>13</v>
      </c>
      <c r="C219" s="7" t="s">
        <v>14</v>
      </c>
      <c r="D219" s="7" t="s">
        <v>16</v>
      </c>
    </row>
    <row r="220">
      <c r="B220" s="41"/>
    </row>
    <row r="221">
      <c r="B221" s="41"/>
    </row>
    <row r="222">
      <c r="B222" s="41"/>
    </row>
    <row r="223">
      <c r="B223" s="41"/>
    </row>
    <row r="224">
      <c r="B224" s="41"/>
    </row>
    <row r="225">
      <c r="B225" s="41"/>
    </row>
    <row r="226">
      <c r="B226" s="41"/>
    </row>
    <row r="227">
      <c r="B227" s="41"/>
    </row>
    <row r="228">
      <c r="B228" s="41"/>
    </row>
    <row r="229">
      <c r="B229" s="41"/>
    </row>
    <row r="230">
      <c r="B230" s="41"/>
    </row>
    <row r="231">
      <c r="B231" s="41"/>
    </row>
    <row r="232">
      <c r="B232" s="41"/>
    </row>
    <row r="233">
      <c r="B233" s="41"/>
    </row>
    <row r="234">
      <c r="B234" s="41"/>
    </row>
    <row r="235">
      <c r="B235" s="41"/>
    </row>
    <row r="236">
      <c r="B236" s="41"/>
    </row>
    <row r="237">
      <c r="B237" s="41"/>
    </row>
    <row r="238">
      <c r="B238" s="41"/>
    </row>
    <row r="239">
      <c r="B239" s="41"/>
    </row>
    <row r="240">
      <c r="B240" s="41"/>
    </row>
    <row r="241">
      <c r="B241" s="41"/>
    </row>
    <row r="242">
      <c r="B242" s="41"/>
    </row>
    <row r="243">
      <c r="B243" s="41"/>
    </row>
    <row r="244">
      <c r="B244" s="41"/>
    </row>
    <row r="245">
      <c r="B245" s="41"/>
    </row>
    <row r="246">
      <c r="B246" s="41"/>
    </row>
    <row r="247">
      <c r="B247" s="41"/>
    </row>
    <row r="248">
      <c r="B248" s="41"/>
    </row>
    <row r="249">
      <c r="B249" s="41"/>
    </row>
    <row r="250">
      <c r="B250" s="41"/>
    </row>
    <row r="251">
      <c r="B251" s="41"/>
    </row>
    <row r="252">
      <c r="B252" s="41"/>
    </row>
    <row r="253">
      <c r="B253" s="41"/>
    </row>
    <row r="254">
      <c r="B254" s="41"/>
    </row>
    <row r="255">
      <c r="B255" s="41"/>
    </row>
    <row r="256">
      <c r="B256" s="41"/>
    </row>
    <row r="257">
      <c r="B257" s="41"/>
    </row>
    <row r="258">
      <c r="B258" s="41"/>
    </row>
    <row r="259">
      <c r="B259" s="41"/>
    </row>
    <row r="260">
      <c r="B260" s="41"/>
    </row>
    <row r="261">
      <c r="B261" s="41"/>
    </row>
    <row r="262">
      <c r="B262" s="41"/>
    </row>
    <row r="263">
      <c r="B263" s="41"/>
    </row>
    <row r="264">
      <c r="B264" s="41"/>
    </row>
    <row r="265">
      <c r="B265" s="41"/>
    </row>
    <row r="266">
      <c r="B266" s="41"/>
    </row>
    <row r="267">
      <c r="B267" s="41"/>
    </row>
    <row r="268">
      <c r="B268" s="41"/>
    </row>
    <row r="269">
      <c r="B269" s="41"/>
    </row>
    <row r="270">
      <c r="B270" s="41"/>
    </row>
    <row r="271">
      <c r="B271" s="41"/>
    </row>
    <row r="272">
      <c r="B272" s="41"/>
    </row>
    <row r="273">
      <c r="B273" s="41"/>
    </row>
    <row r="274">
      <c r="B274" s="41"/>
    </row>
    <row r="275">
      <c r="B275" s="41"/>
    </row>
    <row r="276">
      <c r="B276" s="41"/>
    </row>
    <row r="277">
      <c r="B277" s="41"/>
    </row>
    <row r="278">
      <c r="B278" s="41"/>
    </row>
    <row r="279">
      <c r="B279" s="41"/>
    </row>
    <row r="280">
      <c r="B280" s="41"/>
    </row>
    <row r="281">
      <c r="B281" s="41"/>
    </row>
    <row r="282">
      <c r="B282" s="41"/>
    </row>
    <row r="283">
      <c r="B283" s="41"/>
    </row>
    <row r="284">
      <c r="B284" s="41"/>
    </row>
    <row r="285">
      <c r="B285" s="41"/>
    </row>
    <row r="286">
      <c r="B286" s="41"/>
    </row>
    <row r="287">
      <c r="B287" s="41"/>
    </row>
    <row r="288">
      <c r="B288" s="41"/>
    </row>
    <row r="289">
      <c r="B289" s="41"/>
    </row>
    <row r="290">
      <c r="B290" s="41"/>
    </row>
    <row r="291">
      <c r="B291" s="41"/>
    </row>
    <row r="292">
      <c r="B292" s="41"/>
    </row>
    <row r="293">
      <c r="B293" s="41"/>
    </row>
    <row r="294">
      <c r="B294" s="41"/>
    </row>
    <row r="295">
      <c r="B295" s="41"/>
    </row>
    <row r="296">
      <c r="B296" s="41"/>
    </row>
    <row r="297">
      <c r="B297" s="41"/>
    </row>
    <row r="298">
      <c r="B298" s="41"/>
    </row>
    <row r="299">
      <c r="B299" s="41"/>
    </row>
    <row r="300">
      <c r="B300" s="41"/>
    </row>
    <row r="301">
      <c r="B301" s="41"/>
    </row>
    <row r="302">
      <c r="B302" s="41"/>
    </row>
    <row r="303">
      <c r="B303" s="41"/>
    </row>
    <row r="304">
      <c r="B304" s="41"/>
    </row>
    <row r="305">
      <c r="B305" s="41"/>
    </row>
    <row r="306">
      <c r="B306" s="41"/>
    </row>
    <row r="307">
      <c r="B307" s="41"/>
    </row>
    <row r="308">
      <c r="B308" s="41"/>
    </row>
    <row r="309">
      <c r="B309" s="41"/>
    </row>
    <row r="310">
      <c r="B310" s="41"/>
    </row>
    <row r="311">
      <c r="B311" s="41"/>
    </row>
    <row r="312">
      <c r="B312" s="41"/>
    </row>
    <row r="313">
      <c r="B313" s="41"/>
    </row>
    <row r="314">
      <c r="B314" s="41"/>
    </row>
    <row r="315">
      <c r="B315" s="41"/>
    </row>
    <row r="316">
      <c r="B316" s="41"/>
    </row>
    <row r="317">
      <c r="B317" s="41"/>
    </row>
    <row r="318">
      <c r="B318" s="41"/>
    </row>
    <row r="319">
      <c r="B319" s="41"/>
    </row>
    <row r="320">
      <c r="B320" s="41"/>
    </row>
    <row r="321">
      <c r="B321" s="41"/>
    </row>
    <row r="322">
      <c r="B322" s="41"/>
    </row>
    <row r="323">
      <c r="B323" s="41"/>
    </row>
    <row r="324">
      <c r="B324" s="41"/>
    </row>
    <row r="325">
      <c r="B325" s="41"/>
    </row>
    <row r="326">
      <c r="B326" s="41"/>
    </row>
    <row r="327">
      <c r="B327" s="41"/>
    </row>
    <row r="328">
      <c r="B328" s="41"/>
    </row>
    <row r="329">
      <c r="B329" s="41"/>
    </row>
    <row r="330">
      <c r="B330" s="41"/>
    </row>
    <row r="331">
      <c r="B331" s="41"/>
    </row>
    <row r="332">
      <c r="B332" s="41"/>
    </row>
    <row r="333">
      <c r="B333" s="41"/>
    </row>
    <row r="334">
      <c r="B334" s="41"/>
    </row>
    <row r="335">
      <c r="B335" s="41"/>
    </row>
    <row r="336">
      <c r="B336" s="41"/>
    </row>
    <row r="337">
      <c r="B337" s="41"/>
    </row>
    <row r="338">
      <c r="B338" s="41"/>
    </row>
    <row r="339">
      <c r="B339" s="41"/>
    </row>
    <row r="340">
      <c r="B340" s="41"/>
    </row>
    <row r="341">
      <c r="B341" s="41"/>
    </row>
    <row r="342">
      <c r="B342" s="41"/>
    </row>
    <row r="343">
      <c r="B343" s="41"/>
    </row>
    <row r="344">
      <c r="B344" s="41"/>
    </row>
    <row r="345">
      <c r="B345" s="41"/>
    </row>
    <row r="346">
      <c r="B346" s="41"/>
    </row>
    <row r="347">
      <c r="B347" s="41"/>
    </row>
    <row r="348">
      <c r="B348" s="41"/>
    </row>
    <row r="349">
      <c r="B349" s="41"/>
    </row>
    <row r="350">
      <c r="B350" s="41"/>
    </row>
    <row r="351">
      <c r="B351" s="41"/>
    </row>
    <row r="352">
      <c r="B352" s="41"/>
    </row>
    <row r="353">
      <c r="B353" s="41"/>
    </row>
    <row r="354">
      <c r="B354" s="41"/>
    </row>
    <row r="355">
      <c r="B355" s="41"/>
    </row>
    <row r="356">
      <c r="B356" s="41"/>
    </row>
    <row r="357">
      <c r="B357" s="41"/>
    </row>
    <row r="358">
      <c r="B358" s="41"/>
    </row>
    <row r="359">
      <c r="B359" s="41"/>
    </row>
    <row r="360">
      <c r="B360" s="41"/>
    </row>
    <row r="361">
      <c r="B361" s="41"/>
    </row>
    <row r="362">
      <c r="B362" s="41"/>
    </row>
    <row r="363">
      <c r="B363" s="41"/>
    </row>
    <row r="364">
      <c r="B364" s="41"/>
    </row>
    <row r="365">
      <c r="B365" s="41"/>
    </row>
    <row r="366">
      <c r="B366" s="41"/>
    </row>
    <row r="367">
      <c r="B367" s="41"/>
    </row>
    <row r="368">
      <c r="B368" s="41"/>
    </row>
    <row r="369">
      <c r="B369" s="41"/>
    </row>
    <row r="370">
      <c r="B370" s="41"/>
    </row>
    <row r="371">
      <c r="B371" s="41"/>
    </row>
    <row r="372">
      <c r="B372" s="41"/>
    </row>
    <row r="373">
      <c r="B373" s="41"/>
    </row>
    <row r="374">
      <c r="B374" s="41"/>
    </row>
    <row r="375">
      <c r="B375" s="41"/>
    </row>
    <row r="376">
      <c r="B376" s="41"/>
    </row>
    <row r="377">
      <c r="B377" s="41"/>
    </row>
    <row r="378">
      <c r="B378" s="41"/>
    </row>
    <row r="379">
      <c r="B379" s="41"/>
    </row>
    <row r="380">
      <c r="B380" s="41"/>
    </row>
    <row r="381">
      <c r="B381" s="41"/>
    </row>
    <row r="382">
      <c r="B382" s="41"/>
    </row>
    <row r="383">
      <c r="B383" s="41"/>
    </row>
    <row r="384">
      <c r="B384" s="41"/>
    </row>
    <row r="385">
      <c r="B385" s="41"/>
    </row>
    <row r="386">
      <c r="B386" s="41"/>
    </row>
    <row r="387">
      <c r="B387" s="41"/>
    </row>
    <row r="388">
      <c r="B388" s="41"/>
    </row>
    <row r="389">
      <c r="B389" s="41"/>
    </row>
    <row r="390">
      <c r="B390" s="41"/>
    </row>
    <row r="391">
      <c r="B391" s="41"/>
    </row>
    <row r="392">
      <c r="B392" s="41"/>
    </row>
    <row r="393">
      <c r="B393" s="41"/>
    </row>
    <row r="394">
      <c r="B394" s="41"/>
    </row>
    <row r="395">
      <c r="B395" s="41"/>
    </row>
    <row r="396">
      <c r="B396" s="41"/>
    </row>
    <row r="397">
      <c r="B397" s="41"/>
    </row>
    <row r="398">
      <c r="B398" s="41"/>
    </row>
    <row r="399">
      <c r="B399" s="41"/>
    </row>
    <row r="400">
      <c r="B400" s="41"/>
    </row>
    <row r="401">
      <c r="B401" s="41"/>
    </row>
    <row r="402">
      <c r="B402" s="41"/>
    </row>
    <row r="403">
      <c r="B403" s="41"/>
    </row>
    <row r="404">
      <c r="B404" s="41"/>
    </row>
    <row r="405">
      <c r="B405" s="41"/>
    </row>
    <row r="406">
      <c r="B406" s="41"/>
    </row>
    <row r="407">
      <c r="B407" s="41"/>
    </row>
    <row r="408">
      <c r="B408" s="41"/>
    </row>
    <row r="409">
      <c r="B409" s="41"/>
    </row>
    <row r="410">
      <c r="B410" s="41"/>
    </row>
    <row r="411">
      <c r="B411" s="41"/>
    </row>
    <row r="412">
      <c r="B412" s="41"/>
    </row>
    <row r="413">
      <c r="B413" s="41"/>
    </row>
    <row r="414">
      <c r="B414" s="41"/>
    </row>
    <row r="415">
      <c r="B415" s="41"/>
    </row>
    <row r="416">
      <c r="B416" s="41"/>
    </row>
    <row r="417">
      <c r="B417" s="41"/>
    </row>
    <row r="418">
      <c r="B418" s="41"/>
    </row>
    <row r="419">
      <c r="B419" s="41"/>
    </row>
    <row r="420">
      <c r="B420" s="41"/>
    </row>
    <row r="421">
      <c r="B421" s="41"/>
    </row>
    <row r="422">
      <c r="B422" s="41"/>
    </row>
    <row r="423">
      <c r="B423" s="41"/>
    </row>
    <row r="424">
      <c r="B424" s="41"/>
    </row>
    <row r="425">
      <c r="B425" s="41"/>
    </row>
    <row r="426">
      <c r="B426" s="41"/>
    </row>
    <row r="427">
      <c r="B427" s="41"/>
    </row>
    <row r="428">
      <c r="B428" s="41"/>
    </row>
    <row r="429">
      <c r="B429" s="41"/>
    </row>
    <row r="430">
      <c r="B430" s="41"/>
    </row>
    <row r="431">
      <c r="B431" s="41"/>
    </row>
    <row r="432">
      <c r="B432" s="41"/>
    </row>
    <row r="433">
      <c r="B433" s="41"/>
    </row>
    <row r="434">
      <c r="B434" s="41"/>
    </row>
    <row r="435">
      <c r="B435" s="41"/>
    </row>
    <row r="436">
      <c r="B436" s="41"/>
    </row>
    <row r="437">
      <c r="B437" s="41"/>
    </row>
    <row r="438">
      <c r="B438" s="41"/>
    </row>
    <row r="439">
      <c r="B439" s="41"/>
    </row>
    <row r="440">
      <c r="B440" s="41"/>
    </row>
    <row r="441">
      <c r="B441" s="41"/>
    </row>
    <row r="442">
      <c r="B442" s="41"/>
    </row>
    <row r="443">
      <c r="B443" s="41"/>
    </row>
    <row r="444">
      <c r="B444" s="41"/>
    </row>
    <row r="445">
      <c r="B445" s="41"/>
    </row>
    <row r="446">
      <c r="B446" s="41"/>
    </row>
    <row r="447">
      <c r="B447" s="41"/>
    </row>
    <row r="448">
      <c r="B448" s="41"/>
    </row>
    <row r="449">
      <c r="B449" s="41"/>
    </row>
    <row r="450">
      <c r="B450" s="41"/>
    </row>
    <row r="451">
      <c r="B451" s="41"/>
    </row>
    <row r="452">
      <c r="B452" s="41"/>
    </row>
    <row r="453">
      <c r="B453" s="41"/>
    </row>
    <row r="454">
      <c r="B454" s="41"/>
    </row>
    <row r="455">
      <c r="B455" s="41"/>
    </row>
    <row r="456">
      <c r="B456" s="41"/>
    </row>
    <row r="457">
      <c r="B457" s="41"/>
    </row>
    <row r="458">
      <c r="B458" s="41"/>
    </row>
    <row r="459">
      <c r="B459" s="41"/>
    </row>
    <row r="460">
      <c r="B460" s="41"/>
    </row>
    <row r="461">
      <c r="B461" s="41"/>
    </row>
    <row r="462">
      <c r="B462" s="41"/>
    </row>
    <row r="463">
      <c r="B463" s="41"/>
    </row>
    <row r="464">
      <c r="B464" s="41"/>
    </row>
    <row r="465">
      <c r="B465" s="41"/>
    </row>
    <row r="466">
      <c r="B466" s="41"/>
    </row>
    <row r="467">
      <c r="B467" s="41"/>
    </row>
    <row r="468">
      <c r="B468" s="41"/>
    </row>
    <row r="469">
      <c r="B469" s="41"/>
    </row>
    <row r="470">
      <c r="B470" s="41"/>
    </row>
    <row r="471">
      <c r="B471" s="41"/>
    </row>
    <row r="472">
      <c r="B472" s="41"/>
    </row>
    <row r="473">
      <c r="B473" s="41"/>
    </row>
    <row r="474">
      <c r="B474" s="41"/>
    </row>
    <row r="475">
      <c r="B475" s="41"/>
    </row>
    <row r="476">
      <c r="B476" s="41"/>
    </row>
    <row r="477">
      <c r="B477" s="41"/>
    </row>
    <row r="478">
      <c r="B478" s="41"/>
    </row>
    <row r="479">
      <c r="B479" s="41"/>
    </row>
    <row r="480">
      <c r="B480" s="41"/>
    </row>
    <row r="481">
      <c r="B481" s="41"/>
    </row>
    <row r="482">
      <c r="B482" s="41"/>
    </row>
    <row r="483">
      <c r="B483" s="41"/>
    </row>
    <row r="484">
      <c r="B484" s="41"/>
    </row>
    <row r="485">
      <c r="B485" s="41"/>
    </row>
    <row r="486">
      <c r="B486" s="41"/>
    </row>
    <row r="487">
      <c r="B487" s="41"/>
    </row>
    <row r="488">
      <c r="B488" s="41"/>
    </row>
    <row r="489">
      <c r="B489" s="41"/>
    </row>
    <row r="490">
      <c r="B490" s="41"/>
    </row>
    <row r="491">
      <c r="B491" s="41"/>
    </row>
    <row r="492">
      <c r="B492" s="41"/>
    </row>
    <row r="493">
      <c r="B493" s="41"/>
    </row>
    <row r="494">
      <c r="B494" s="41"/>
    </row>
    <row r="495">
      <c r="B495" s="41"/>
    </row>
    <row r="496">
      <c r="B496" s="41"/>
    </row>
    <row r="497">
      <c r="B497" s="41"/>
    </row>
    <row r="498">
      <c r="B498" s="41"/>
    </row>
    <row r="499">
      <c r="B499" s="41"/>
    </row>
    <row r="500">
      <c r="B500" s="41"/>
    </row>
    <row r="501">
      <c r="B501" s="41"/>
    </row>
    <row r="502">
      <c r="B502" s="41"/>
    </row>
    <row r="503">
      <c r="B503" s="41"/>
    </row>
    <row r="504">
      <c r="B504" s="41"/>
    </row>
    <row r="505">
      <c r="B505" s="41"/>
    </row>
    <row r="506">
      <c r="B506" s="41"/>
    </row>
    <row r="507">
      <c r="B507" s="41"/>
    </row>
    <row r="508">
      <c r="B508" s="41"/>
    </row>
    <row r="509">
      <c r="B509" s="41"/>
    </row>
    <row r="510">
      <c r="B510" s="41"/>
    </row>
    <row r="511">
      <c r="B511" s="41"/>
    </row>
    <row r="512">
      <c r="B512" s="41"/>
    </row>
    <row r="513">
      <c r="B513" s="41"/>
    </row>
    <row r="514">
      <c r="B514" s="41"/>
    </row>
    <row r="515">
      <c r="B515" s="41"/>
    </row>
    <row r="516">
      <c r="B516" s="41"/>
    </row>
    <row r="517">
      <c r="B517" s="41"/>
    </row>
    <row r="518">
      <c r="B518" s="41"/>
    </row>
    <row r="519">
      <c r="B519" s="41"/>
    </row>
    <row r="520">
      <c r="B520" s="41"/>
    </row>
    <row r="521">
      <c r="B521" s="41"/>
    </row>
    <row r="522">
      <c r="B522" s="41"/>
    </row>
    <row r="523">
      <c r="B523" s="41"/>
    </row>
    <row r="524">
      <c r="B524" s="41"/>
    </row>
    <row r="525">
      <c r="B525" s="41"/>
    </row>
    <row r="526">
      <c r="B526" s="41"/>
    </row>
    <row r="527">
      <c r="B527" s="41"/>
    </row>
    <row r="528">
      <c r="B528" s="41"/>
    </row>
    <row r="529">
      <c r="B529" s="41"/>
    </row>
    <row r="530">
      <c r="B530" s="41"/>
    </row>
    <row r="531">
      <c r="B531" s="41"/>
    </row>
    <row r="532">
      <c r="B532" s="41"/>
    </row>
    <row r="533">
      <c r="B533" s="41"/>
    </row>
    <row r="534">
      <c r="B534" s="41"/>
    </row>
    <row r="535">
      <c r="B535" s="41"/>
    </row>
    <row r="536">
      <c r="B536" s="41"/>
    </row>
    <row r="537">
      <c r="B537" s="41"/>
    </row>
    <row r="538">
      <c r="B538" s="41"/>
    </row>
    <row r="539">
      <c r="B539" s="41"/>
    </row>
    <row r="540">
      <c r="B540" s="41"/>
    </row>
    <row r="541">
      <c r="B541" s="41"/>
    </row>
    <row r="542">
      <c r="B542" s="41"/>
    </row>
    <row r="543">
      <c r="B543" s="41"/>
    </row>
    <row r="544">
      <c r="B544" s="41"/>
    </row>
    <row r="545">
      <c r="B545" s="41"/>
    </row>
    <row r="546">
      <c r="B546" s="41"/>
    </row>
    <row r="547">
      <c r="B547" s="41"/>
    </row>
    <row r="548">
      <c r="B548" s="41"/>
    </row>
    <row r="549">
      <c r="B549" s="41"/>
    </row>
    <row r="550">
      <c r="B550" s="41"/>
    </row>
    <row r="551">
      <c r="B551" s="41"/>
    </row>
    <row r="552">
      <c r="B552" s="41"/>
    </row>
    <row r="553">
      <c r="B553" s="41"/>
    </row>
    <row r="554">
      <c r="B554" s="41"/>
    </row>
    <row r="555">
      <c r="B555" s="41"/>
    </row>
    <row r="556">
      <c r="B556" s="41"/>
    </row>
    <row r="557">
      <c r="B557" s="41"/>
    </row>
    <row r="558">
      <c r="B558" s="41"/>
    </row>
    <row r="559">
      <c r="B559" s="41"/>
    </row>
    <row r="560">
      <c r="B560" s="41"/>
    </row>
    <row r="561">
      <c r="B561" s="41"/>
    </row>
    <row r="562">
      <c r="B562" s="41"/>
    </row>
    <row r="563">
      <c r="B563" s="41"/>
    </row>
    <row r="564">
      <c r="B564" s="41"/>
    </row>
    <row r="565">
      <c r="B565" s="41"/>
    </row>
    <row r="566">
      <c r="B566" s="41"/>
    </row>
    <row r="567">
      <c r="B567" s="41"/>
    </row>
    <row r="568">
      <c r="B568" s="41"/>
    </row>
    <row r="569">
      <c r="B569" s="41"/>
    </row>
    <row r="570">
      <c r="B570" s="41"/>
    </row>
    <row r="571">
      <c r="B571" s="41"/>
    </row>
    <row r="572">
      <c r="B572" s="41"/>
    </row>
    <row r="573">
      <c r="B573" s="41"/>
    </row>
    <row r="574">
      <c r="B574" s="41"/>
    </row>
    <row r="575">
      <c r="B575" s="41"/>
    </row>
    <row r="576">
      <c r="B576" s="41"/>
    </row>
    <row r="577">
      <c r="B577" s="41"/>
    </row>
    <row r="578">
      <c r="B578" s="41"/>
    </row>
    <row r="579">
      <c r="B579" s="41"/>
    </row>
    <row r="580">
      <c r="B580" s="41"/>
    </row>
    <row r="581">
      <c r="B581" s="41"/>
    </row>
    <row r="582">
      <c r="B582" s="41"/>
    </row>
    <row r="583">
      <c r="B583" s="41"/>
    </row>
    <row r="584">
      <c r="B584" s="41"/>
    </row>
    <row r="585">
      <c r="B585" s="41"/>
    </row>
    <row r="586">
      <c r="B586" s="41"/>
    </row>
    <row r="587">
      <c r="B587" s="41"/>
    </row>
    <row r="588">
      <c r="B588" s="41"/>
    </row>
    <row r="589">
      <c r="B589" s="41"/>
    </row>
    <row r="590">
      <c r="B590" s="41"/>
    </row>
    <row r="591">
      <c r="B591" s="41"/>
    </row>
    <row r="592">
      <c r="B592" s="41"/>
    </row>
    <row r="593">
      <c r="B593" s="41"/>
    </row>
    <row r="594">
      <c r="B594" s="41"/>
    </row>
    <row r="595">
      <c r="B595" s="41"/>
    </row>
    <row r="596">
      <c r="B596" s="41"/>
    </row>
    <row r="597">
      <c r="B597" s="41"/>
    </row>
    <row r="598">
      <c r="B598" s="41"/>
    </row>
    <row r="599">
      <c r="B599" s="41"/>
    </row>
    <row r="600">
      <c r="B600" s="41"/>
    </row>
    <row r="601">
      <c r="B601" s="41"/>
    </row>
    <row r="602">
      <c r="B602" s="41"/>
    </row>
    <row r="603">
      <c r="B603" s="41"/>
    </row>
    <row r="604">
      <c r="B604" s="41"/>
    </row>
    <row r="605">
      <c r="B605" s="41"/>
    </row>
    <row r="606">
      <c r="B606" s="41"/>
    </row>
    <row r="607">
      <c r="B607" s="41"/>
    </row>
    <row r="608">
      <c r="B608" s="41"/>
    </row>
    <row r="609">
      <c r="B609" s="41"/>
    </row>
    <row r="610">
      <c r="B610" s="41"/>
    </row>
    <row r="611">
      <c r="B611" s="41"/>
    </row>
    <row r="612">
      <c r="B612" s="41"/>
    </row>
    <row r="613">
      <c r="B613" s="41"/>
    </row>
    <row r="614">
      <c r="B614" s="41"/>
    </row>
    <row r="615">
      <c r="B615" s="41"/>
    </row>
    <row r="616">
      <c r="B616" s="41"/>
    </row>
    <row r="617">
      <c r="B617" s="41"/>
    </row>
    <row r="618">
      <c r="B618" s="41"/>
    </row>
    <row r="619">
      <c r="B619" s="41"/>
    </row>
    <row r="620">
      <c r="B620" s="41"/>
    </row>
    <row r="621">
      <c r="B621" s="41"/>
    </row>
    <row r="622">
      <c r="B622" s="41"/>
    </row>
    <row r="623">
      <c r="B623" s="41"/>
    </row>
    <row r="624">
      <c r="B624" s="41"/>
    </row>
    <row r="625">
      <c r="B625" s="41"/>
    </row>
    <row r="626">
      <c r="B626" s="41"/>
    </row>
    <row r="627">
      <c r="B627" s="41"/>
    </row>
    <row r="628">
      <c r="B628" s="41"/>
    </row>
    <row r="629">
      <c r="B629" s="41"/>
    </row>
    <row r="630">
      <c r="B630" s="41"/>
    </row>
    <row r="631">
      <c r="B631" s="41"/>
    </row>
    <row r="632">
      <c r="B632" s="41"/>
    </row>
    <row r="633">
      <c r="B633" s="41"/>
    </row>
    <row r="634">
      <c r="B634" s="41"/>
    </row>
    <row r="635">
      <c r="B635" s="41"/>
    </row>
    <row r="636">
      <c r="B636" s="41"/>
    </row>
    <row r="637">
      <c r="B637" s="41"/>
    </row>
    <row r="638">
      <c r="B638" s="41"/>
    </row>
    <row r="639">
      <c r="B639" s="41"/>
    </row>
    <row r="640">
      <c r="B640" s="41"/>
    </row>
    <row r="641">
      <c r="B641" s="41"/>
    </row>
    <row r="642">
      <c r="B642" s="41"/>
    </row>
    <row r="643">
      <c r="B643" s="41"/>
    </row>
    <row r="644">
      <c r="B644" s="41"/>
    </row>
    <row r="645">
      <c r="B645" s="41"/>
    </row>
    <row r="646">
      <c r="B646" s="41"/>
    </row>
    <row r="647">
      <c r="B647" s="41"/>
    </row>
    <row r="648">
      <c r="B648" s="41"/>
    </row>
    <row r="649">
      <c r="B649" s="41"/>
    </row>
    <row r="650">
      <c r="B650" s="41"/>
    </row>
    <row r="651">
      <c r="B651" s="41"/>
    </row>
    <row r="652">
      <c r="B652" s="41"/>
    </row>
    <row r="653">
      <c r="B653" s="41"/>
    </row>
    <row r="654">
      <c r="B654" s="41"/>
    </row>
    <row r="655">
      <c r="B655" s="41"/>
    </row>
    <row r="656">
      <c r="B656" s="41"/>
    </row>
    <row r="657">
      <c r="B657" s="41"/>
    </row>
    <row r="658">
      <c r="B658" s="41"/>
    </row>
    <row r="659">
      <c r="B659" s="41"/>
    </row>
    <row r="660">
      <c r="B660" s="41"/>
    </row>
    <row r="661">
      <c r="B661" s="41"/>
    </row>
    <row r="662">
      <c r="B662" s="41"/>
    </row>
    <row r="663">
      <c r="B663" s="41"/>
    </row>
    <row r="664">
      <c r="B664" s="41"/>
    </row>
    <row r="665">
      <c r="B665" s="41"/>
    </row>
    <row r="666">
      <c r="B666" s="41"/>
    </row>
    <row r="667">
      <c r="B667" s="41"/>
    </row>
    <row r="668">
      <c r="B668" s="41"/>
    </row>
    <row r="669">
      <c r="B669" s="41"/>
    </row>
    <row r="670">
      <c r="B670" s="41"/>
    </row>
    <row r="671">
      <c r="B671" s="41"/>
    </row>
    <row r="672">
      <c r="B672" s="41"/>
    </row>
    <row r="673">
      <c r="B673" s="41"/>
    </row>
    <row r="674">
      <c r="B674" s="41"/>
    </row>
    <row r="675">
      <c r="B675" s="41"/>
    </row>
    <row r="676">
      <c r="B676" s="41"/>
    </row>
    <row r="677">
      <c r="B677" s="41"/>
    </row>
    <row r="678">
      <c r="B678" s="41"/>
    </row>
    <row r="679">
      <c r="B679" s="41"/>
    </row>
    <row r="680">
      <c r="B680" s="41"/>
    </row>
    <row r="681">
      <c r="B681" s="41"/>
    </row>
    <row r="682">
      <c r="B682" s="41"/>
    </row>
    <row r="683">
      <c r="B683" s="41"/>
    </row>
    <row r="684">
      <c r="B684" s="41"/>
    </row>
    <row r="685">
      <c r="B685" s="41"/>
    </row>
    <row r="686">
      <c r="B686" s="41"/>
    </row>
    <row r="687">
      <c r="B687" s="41"/>
    </row>
    <row r="688">
      <c r="B688" s="41"/>
    </row>
    <row r="689">
      <c r="B689" s="41"/>
    </row>
    <row r="690">
      <c r="B690" s="41"/>
    </row>
    <row r="691">
      <c r="B691" s="41"/>
    </row>
    <row r="692">
      <c r="B692" s="41"/>
    </row>
    <row r="693">
      <c r="B693" s="41"/>
    </row>
    <row r="694">
      <c r="B694" s="41"/>
    </row>
    <row r="695">
      <c r="B695" s="41"/>
    </row>
    <row r="696">
      <c r="B696" s="41"/>
    </row>
    <row r="697">
      <c r="B697" s="41"/>
    </row>
    <row r="698">
      <c r="B698" s="41"/>
    </row>
    <row r="699">
      <c r="B699" s="41"/>
    </row>
    <row r="700">
      <c r="B700" s="41"/>
    </row>
    <row r="701">
      <c r="B701" s="41"/>
    </row>
    <row r="702">
      <c r="B702" s="41"/>
    </row>
    <row r="703">
      <c r="B703" s="41"/>
    </row>
    <row r="704">
      <c r="B704" s="41"/>
    </row>
    <row r="705">
      <c r="B705" s="41"/>
    </row>
    <row r="706">
      <c r="B706" s="41"/>
    </row>
    <row r="707">
      <c r="B707" s="41"/>
    </row>
    <row r="708">
      <c r="B708" s="41"/>
    </row>
    <row r="709">
      <c r="B709" s="41"/>
    </row>
    <row r="710">
      <c r="B710" s="41"/>
    </row>
    <row r="711">
      <c r="B711" s="41"/>
    </row>
    <row r="712">
      <c r="B712" s="41"/>
    </row>
    <row r="713">
      <c r="B713" s="41"/>
    </row>
    <row r="714">
      <c r="B714" s="41"/>
    </row>
    <row r="715">
      <c r="B715" s="41"/>
    </row>
    <row r="716">
      <c r="B716" s="41"/>
    </row>
    <row r="717">
      <c r="B717" s="41"/>
    </row>
    <row r="718">
      <c r="B718" s="41"/>
    </row>
    <row r="719">
      <c r="B719" s="41"/>
    </row>
    <row r="720">
      <c r="B720" s="41"/>
    </row>
    <row r="721">
      <c r="B721" s="41"/>
    </row>
    <row r="722">
      <c r="B722" s="41"/>
    </row>
    <row r="723">
      <c r="B723" s="41"/>
    </row>
    <row r="724">
      <c r="B724" s="41"/>
    </row>
    <row r="725">
      <c r="B725" s="41"/>
    </row>
    <row r="726">
      <c r="B726" s="41"/>
    </row>
    <row r="727">
      <c r="B727" s="41"/>
    </row>
    <row r="728">
      <c r="B728" s="41"/>
    </row>
    <row r="729">
      <c r="B729" s="41"/>
    </row>
    <row r="730">
      <c r="B730" s="41"/>
    </row>
    <row r="731">
      <c r="B731" s="41"/>
    </row>
    <row r="732">
      <c r="B732" s="41"/>
    </row>
    <row r="733">
      <c r="B733" s="41"/>
    </row>
    <row r="734">
      <c r="B734" s="41"/>
    </row>
    <row r="735">
      <c r="B735" s="41"/>
    </row>
    <row r="736">
      <c r="B736" s="41"/>
    </row>
    <row r="737">
      <c r="B737" s="41"/>
    </row>
    <row r="738">
      <c r="B738" s="41"/>
    </row>
    <row r="739">
      <c r="B739" s="41"/>
    </row>
    <row r="740">
      <c r="B740" s="41"/>
    </row>
    <row r="741">
      <c r="B741" s="41"/>
    </row>
    <row r="742">
      <c r="B742" s="41"/>
    </row>
    <row r="743">
      <c r="B743" s="41"/>
    </row>
    <row r="744">
      <c r="B744" s="41"/>
    </row>
    <row r="745">
      <c r="B745" s="41"/>
    </row>
    <row r="746">
      <c r="B746" s="41"/>
    </row>
    <row r="747">
      <c r="B747" s="41"/>
    </row>
    <row r="748">
      <c r="B748" s="41"/>
    </row>
    <row r="749">
      <c r="B749" s="41"/>
    </row>
    <row r="750">
      <c r="B750" s="41"/>
    </row>
    <row r="751">
      <c r="B751" s="41"/>
    </row>
    <row r="752">
      <c r="B752" s="41"/>
    </row>
    <row r="753">
      <c r="B753" s="41"/>
    </row>
    <row r="754">
      <c r="B754" s="41"/>
    </row>
    <row r="755">
      <c r="B755" s="41"/>
    </row>
    <row r="756">
      <c r="B756" s="41"/>
    </row>
    <row r="757">
      <c r="B757" s="41"/>
    </row>
    <row r="758">
      <c r="B758" s="41"/>
    </row>
    <row r="759">
      <c r="B759" s="41"/>
    </row>
    <row r="760">
      <c r="B760" s="41"/>
    </row>
    <row r="761">
      <c r="B761" s="41"/>
    </row>
    <row r="762">
      <c r="B762" s="41"/>
    </row>
    <row r="763">
      <c r="B763" s="41"/>
    </row>
    <row r="764">
      <c r="B764" s="41"/>
    </row>
    <row r="765">
      <c r="B765" s="41"/>
    </row>
    <row r="766">
      <c r="B766" s="41"/>
    </row>
    <row r="767">
      <c r="B767" s="41"/>
    </row>
    <row r="768">
      <c r="B768" s="41"/>
    </row>
    <row r="769">
      <c r="B769" s="41"/>
    </row>
    <row r="770">
      <c r="B770" s="41"/>
    </row>
    <row r="771">
      <c r="B771" s="41"/>
    </row>
    <row r="772">
      <c r="B772" s="41"/>
    </row>
    <row r="773">
      <c r="B773" s="41"/>
    </row>
    <row r="774">
      <c r="B774" s="41"/>
    </row>
    <row r="775">
      <c r="B775" s="41"/>
    </row>
    <row r="776">
      <c r="B776" s="41"/>
    </row>
    <row r="777">
      <c r="B777" s="41"/>
    </row>
    <row r="778">
      <c r="B778" s="41"/>
    </row>
    <row r="779">
      <c r="B779" s="41"/>
    </row>
    <row r="780">
      <c r="B780" s="41"/>
    </row>
    <row r="781">
      <c r="B781" s="41"/>
    </row>
    <row r="782">
      <c r="B782" s="41"/>
    </row>
    <row r="783">
      <c r="B783" s="41"/>
    </row>
    <row r="784">
      <c r="B784" s="41"/>
    </row>
    <row r="785">
      <c r="B785" s="41"/>
    </row>
    <row r="786">
      <c r="B786" s="41"/>
    </row>
    <row r="787">
      <c r="B787" s="41"/>
    </row>
    <row r="788">
      <c r="B788" s="41"/>
    </row>
    <row r="789">
      <c r="B789" s="41"/>
    </row>
    <row r="790">
      <c r="B790" s="41"/>
    </row>
    <row r="791">
      <c r="B791" s="41"/>
    </row>
    <row r="792">
      <c r="B792" s="41"/>
    </row>
    <row r="793">
      <c r="B793" s="41"/>
    </row>
    <row r="794">
      <c r="B794" s="41"/>
    </row>
    <row r="795">
      <c r="B795" s="41"/>
    </row>
    <row r="796">
      <c r="B796" s="41"/>
    </row>
    <row r="797">
      <c r="B797" s="41"/>
    </row>
    <row r="798">
      <c r="B798" s="41"/>
    </row>
    <row r="799">
      <c r="B799" s="41"/>
    </row>
    <row r="800">
      <c r="B800" s="41"/>
    </row>
    <row r="801">
      <c r="B801" s="41"/>
    </row>
    <row r="802">
      <c r="B802" s="41"/>
    </row>
    <row r="803">
      <c r="B803" s="41"/>
    </row>
    <row r="804">
      <c r="B804" s="41"/>
    </row>
    <row r="805">
      <c r="B805" s="41"/>
    </row>
    <row r="806">
      <c r="B806" s="41"/>
    </row>
    <row r="807">
      <c r="B807" s="41"/>
    </row>
    <row r="808">
      <c r="B808" s="41"/>
    </row>
    <row r="809">
      <c r="B809" s="41"/>
    </row>
    <row r="810">
      <c r="B810" s="41"/>
    </row>
    <row r="811">
      <c r="B811" s="41"/>
    </row>
    <row r="812">
      <c r="B812" s="41"/>
    </row>
    <row r="813">
      <c r="B813" s="41"/>
    </row>
    <row r="814">
      <c r="B814" s="41"/>
    </row>
    <row r="815">
      <c r="B815" s="41"/>
    </row>
    <row r="816">
      <c r="B816" s="41"/>
    </row>
    <row r="817">
      <c r="B817" s="41"/>
    </row>
    <row r="818">
      <c r="B818" s="41"/>
    </row>
    <row r="819">
      <c r="B819" s="41"/>
    </row>
    <row r="820">
      <c r="B820" s="41"/>
    </row>
    <row r="821">
      <c r="B821" s="41"/>
    </row>
    <row r="822">
      <c r="B822" s="41"/>
    </row>
    <row r="823">
      <c r="B823" s="41"/>
    </row>
    <row r="824">
      <c r="B824" s="41"/>
    </row>
    <row r="825">
      <c r="B825" s="41"/>
    </row>
    <row r="826">
      <c r="B826" s="41"/>
    </row>
    <row r="827">
      <c r="B827" s="41"/>
    </row>
    <row r="828">
      <c r="B828" s="41"/>
    </row>
    <row r="829">
      <c r="B829" s="41"/>
    </row>
    <row r="830">
      <c r="B830" s="41"/>
    </row>
    <row r="831">
      <c r="B831" s="41"/>
    </row>
    <row r="832">
      <c r="B832" s="41"/>
    </row>
    <row r="833">
      <c r="B833" s="41"/>
    </row>
    <row r="834">
      <c r="B834" s="41"/>
    </row>
    <row r="835">
      <c r="B835" s="41"/>
    </row>
    <row r="836">
      <c r="B836" s="41"/>
    </row>
    <row r="837">
      <c r="B837" s="41"/>
    </row>
    <row r="838">
      <c r="B838" s="41"/>
    </row>
    <row r="839">
      <c r="B839" s="41"/>
    </row>
    <row r="840">
      <c r="B840" s="41"/>
    </row>
    <row r="841">
      <c r="B841" s="41"/>
    </row>
    <row r="842">
      <c r="B842" s="41"/>
    </row>
    <row r="843">
      <c r="B843" s="41"/>
    </row>
    <row r="844">
      <c r="B844" s="41"/>
    </row>
    <row r="845">
      <c r="B845" s="41"/>
    </row>
    <row r="846">
      <c r="B846" s="41"/>
    </row>
    <row r="847">
      <c r="B847" s="41"/>
    </row>
    <row r="848">
      <c r="B848" s="41"/>
    </row>
    <row r="849">
      <c r="B849" s="41"/>
    </row>
    <row r="850">
      <c r="B850" s="41"/>
    </row>
    <row r="851">
      <c r="B851" s="41"/>
    </row>
    <row r="852">
      <c r="B852" s="41"/>
    </row>
    <row r="853">
      <c r="B853" s="41"/>
    </row>
    <row r="854">
      <c r="B854" s="41"/>
    </row>
    <row r="855">
      <c r="B855" s="41"/>
    </row>
    <row r="856">
      <c r="B856" s="41"/>
    </row>
    <row r="857">
      <c r="B857" s="41"/>
    </row>
    <row r="858">
      <c r="B858" s="41"/>
    </row>
    <row r="859">
      <c r="B859" s="41"/>
    </row>
    <row r="860">
      <c r="B860" s="41"/>
    </row>
    <row r="861">
      <c r="B861" s="41"/>
    </row>
    <row r="862">
      <c r="B862" s="41"/>
    </row>
    <row r="863">
      <c r="B863" s="41"/>
    </row>
    <row r="864">
      <c r="B864" s="41"/>
    </row>
    <row r="865">
      <c r="B865" s="41"/>
    </row>
    <row r="866">
      <c r="B866" s="41"/>
    </row>
    <row r="867">
      <c r="B867" s="41"/>
    </row>
    <row r="868">
      <c r="B868" s="41"/>
    </row>
    <row r="869">
      <c r="B869" s="41"/>
    </row>
    <row r="870">
      <c r="B870" s="41"/>
    </row>
    <row r="871">
      <c r="B871" s="41"/>
    </row>
    <row r="872">
      <c r="B872" s="41"/>
    </row>
    <row r="873">
      <c r="B873" s="41"/>
    </row>
    <row r="874">
      <c r="B874" s="41"/>
    </row>
    <row r="875">
      <c r="B875" s="41"/>
    </row>
    <row r="876">
      <c r="B876" s="41"/>
    </row>
    <row r="877">
      <c r="B877" s="41"/>
    </row>
    <row r="878">
      <c r="B878" s="41"/>
    </row>
    <row r="879">
      <c r="B879" s="41"/>
    </row>
    <row r="880">
      <c r="B880" s="41"/>
    </row>
    <row r="881">
      <c r="B881" s="41"/>
    </row>
    <row r="882">
      <c r="B882" s="41"/>
    </row>
    <row r="883">
      <c r="B883" s="41"/>
    </row>
    <row r="884">
      <c r="B884" s="41"/>
    </row>
    <row r="885">
      <c r="B885" s="41"/>
    </row>
    <row r="886">
      <c r="B886" s="41"/>
    </row>
    <row r="887">
      <c r="B887" s="41"/>
    </row>
    <row r="888">
      <c r="B888" s="41"/>
    </row>
    <row r="889">
      <c r="B889" s="41"/>
    </row>
    <row r="890">
      <c r="B890" s="41"/>
    </row>
    <row r="891">
      <c r="B891" s="41"/>
    </row>
    <row r="892">
      <c r="B892" s="41"/>
    </row>
    <row r="893">
      <c r="B893" s="41"/>
    </row>
    <row r="894">
      <c r="B894" s="41"/>
    </row>
    <row r="895">
      <c r="B895" s="41"/>
    </row>
    <row r="896">
      <c r="B896" s="41"/>
    </row>
    <row r="897">
      <c r="B897" s="41"/>
    </row>
    <row r="898">
      <c r="B898" s="41"/>
    </row>
    <row r="899">
      <c r="B899" s="41"/>
    </row>
    <row r="900">
      <c r="B900" s="41"/>
    </row>
    <row r="901">
      <c r="B901" s="41"/>
    </row>
    <row r="902">
      <c r="B902" s="41"/>
    </row>
    <row r="903">
      <c r="B903" s="41"/>
    </row>
    <row r="904">
      <c r="B904" s="41"/>
    </row>
    <row r="905">
      <c r="B905" s="41"/>
    </row>
    <row r="906">
      <c r="B906" s="41"/>
    </row>
    <row r="907">
      <c r="B907" s="41"/>
    </row>
    <row r="908">
      <c r="B908" s="41"/>
    </row>
    <row r="909">
      <c r="B909" s="41"/>
    </row>
    <row r="910">
      <c r="B910" s="41"/>
    </row>
    <row r="911">
      <c r="B911" s="41"/>
    </row>
    <row r="912">
      <c r="B912" s="41"/>
    </row>
    <row r="913">
      <c r="B913" s="41"/>
    </row>
    <row r="914">
      <c r="B914" s="41"/>
    </row>
    <row r="915">
      <c r="B915" s="41"/>
    </row>
    <row r="916">
      <c r="B916" s="41"/>
    </row>
    <row r="917">
      <c r="B917" s="41"/>
    </row>
    <row r="918">
      <c r="B918" s="41"/>
    </row>
    <row r="919">
      <c r="B919" s="41"/>
    </row>
    <row r="920">
      <c r="B920" s="41"/>
    </row>
    <row r="921">
      <c r="B921" s="41"/>
    </row>
    <row r="922">
      <c r="B922" s="41"/>
    </row>
    <row r="923">
      <c r="B923" s="41"/>
    </row>
    <row r="924">
      <c r="B924" s="41"/>
    </row>
    <row r="925">
      <c r="B925" s="41"/>
    </row>
    <row r="926">
      <c r="B926" s="41"/>
    </row>
    <row r="927">
      <c r="B927" s="41"/>
    </row>
    <row r="928">
      <c r="B928" s="41"/>
    </row>
    <row r="929">
      <c r="B929" s="41"/>
    </row>
    <row r="930">
      <c r="B930" s="41"/>
    </row>
    <row r="931">
      <c r="B931" s="41"/>
    </row>
    <row r="932">
      <c r="B932" s="41"/>
    </row>
    <row r="933">
      <c r="B933" s="41"/>
    </row>
    <row r="934">
      <c r="B934" s="41"/>
    </row>
    <row r="935">
      <c r="B935" s="41"/>
    </row>
    <row r="936">
      <c r="B936" s="41"/>
    </row>
    <row r="937">
      <c r="B937" s="41"/>
    </row>
    <row r="938">
      <c r="B938" s="41"/>
    </row>
    <row r="939">
      <c r="B939" s="41"/>
    </row>
    <row r="940">
      <c r="B940" s="41"/>
    </row>
    <row r="941">
      <c r="B941" s="41"/>
    </row>
    <row r="942">
      <c r="B942" s="41"/>
    </row>
    <row r="943">
      <c r="B943" s="41"/>
    </row>
    <row r="944">
      <c r="B944" s="41"/>
    </row>
    <row r="945">
      <c r="B945" s="41"/>
    </row>
    <row r="946">
      <c r="B946" s="41"/>
    </row>
    <row r="947">
      <c r="B947" s="41"/>
    </row>
    <row r="948">
      <c r="B948" s="41"/>
    </row>
    <row r="949">
      <c r="B949" s="41"/>
    </row>
    <row r="950">
      <c r="B950" s="41"/>
    </row>
    <row r="951">
      <c r="B951" s="41"/>
    </row>
    <row r="952">
      <c r="B952" s="41"/>
    </row>
    <row r="953">
      <c r="B953" s="41"/>
    </row>
    <row r="954">
      <c r="B954" s="41"/>
    </row>
    <row r="955">
      <c r="B955" s="41"/>
    </row>
    <row r="956">
      <c r="B956" s="41"/>
    </row>
    <row r="957">
      <c r="B957" s="41"/>
    </row>
    <row r="958">
      <c r="B958" s="41"/>
    </row>
    <row r="959">
      <c r="B959" s="41"/>
    </row>
    <row r="960">
      <c r="B960" s="41"/>
    </row>
    <row r="961">
      <c r="B961" s="41"/>
    </row>
    <row r="962">
      <c r="B962" s="41"/>
    </row>
    <row r="963">
      <c r="B963" s="41"/>
    </row>
    <row r="964">
      <c r="B964" s="41"/>
    </row>
    <row r="965">
      <c r="B965" s="41"/>
    </row>
    <row r="966">
      <c r="B966" s="41"/>
    </row>
    <row r="967">
      <c r="B967" s="41"/>
    </row>
    <row r="968">
      <c r="B968" s="41"/>
    </row>
    <row r="969">
      <c r="B969" s="41"/>
    </row>
    <row r="970">
      <c r="B970" s="41"/>
    </row>
    <row r="971">
      <c r="B971" s="41"/>
    </row>
    <row r="972">
      <c r="B972" s="41"/>
    </row>
    <row r="973">
      <c r="B973" s="41"/>
    </row>
    <row r="974">
      <c r="B974" s="41"/>
    </row>
    <row r="975">
      <c r="B975" s="41"/>
    </row>
    <row r="976">
      <c r="B976" s="41"/>
    </row>
    <row r="977">
      <c r="B977" s="41"/>
    </row>
    <row r="978">
      <c r="B978" s="41"/>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88"/>
    <col customWidth="1" min="3" max="3" width="15.38"/>
    <col customWidth="1" min="4" max="4" width="13.38"/>
    <col customWidth="1" min="5" max="5" width="18.5"/>
    <col customWidth="1" min="6" max="6" width="60.63"/>
  </cols>
  <sheetData>
    <row r="1">
      <c r="A1" s="61" t="s">
        <v>86</v>
      </c>
      <c r="B1" s="61" t="s">
        <v>87</v>
      </c>
      <c r="C1" s="61" t="s">
        <v>88</v>
      </c>
      <c r="D1" s="61" t="s">
        <v>89</v>
      </c>
      <c r="E1" s="61" t="s">
        <v>90</v>
      </c>
      <c r="F1" s="61" t="s">
        <v>91</v>
      </c>
      <c r="G1" s="61" t="s">
        <v>92</v>
      </c>
      <c r="H1" s="62"/>
      <c r="I1" s="62"/>
      <c r="J1" s="62"/>
      <c r="K1" s="62"/>
      <c r="L1" s="62"/>
      <c r="M1" s="62"/>
      <c r="N1" s="62"/>
      <c r="O1" s="62"/>
      <c r="P1" s="62"/>
      <c r="Q1" s="62"/>
      <c r="R1" s="62"/>
      <c r="S1" s="62"/>
      <c r="T1" s="62"/>
      <c r="U1" s="62"/>
      <c r="V1" s="62"/>
      <c r="W1" s="62"/>
      <c r="X1" s="62"/>
      <c r="Y1" s="62"/>
    </row>
    <row r="2">
      <c r="A2" s="63" t="s">
        <v>93</v>
      </c>
      <c r="B2" s="63" t="s">
        <v>94</v>
      </c>
      <c r="C2" s="63" t="s">
        <v>95</v>
      </c>
      <c r="D2" s="63" t="s">
        <v>96</v>
      </c>
      <c r="E2" s="63" t="s">
        <v>97</v>
      </c>
      <c r="F2" s="64"/>
      <c r="G2" s="64"/>
      <c r="H2" s="64"/>
      <c r="I2" s="64"/>
      <c r="J2" s="64"/>
      <c r="K2" s="64"/>
      <c r="L2" s="64"/>
      <c r="M2" s="64"/>
      <c r="N2" s="64"/>
      <c r="O2" s="64"/>
      <c r="P2" s="64"/>
      <c r="Q2" s="64"/>
      <c r="R2" s="64"/>
      <c r="S2" s="64"/>
      <c r="T2" s="64"/>
      <c r="U2" s="64"/>
      <c r="V2" s="64"/>
      <c r="W2" s="64"/>
      <c r="X2" s="64"/>
      <c r="Y2" s="64"/>
    </row>
    <row r="3">
      <c r="A3" s="63" t="s">
        <v>98</v>
      </c>
      <c r="B3" s="63" t="s">
        <v>99</v>
      </c>
      <c r="C3" s="63" t="s">
        <v>100</v>
      </c>
      <c r="D3" s="63" t="s">
        <v>96</v>
      </c>
      <c r="E3" s="63" t="s">
        <v>101</v>
      </c>
      <c r="F3" s="63"/>
      <c r="G3" s="64"/>
      <c r="H3" s="64"/>
      <c r="I3" s="64"/>
      <c r="J3" s="64"/>
      <c r="K3" s="64"/>
      <c r="L3" s="64"/>
      <c r="M3" s="64"/>
      <c r="N3" s="64"/>
      <c r="O3" s="64"/>
      <c r="P3" s="64"/>
      <c r="Q3" s="64"/>
      <c r="R3" s="64"/>
      <c r="S3" s="64"/>
      <c r="T3" s="64"/>
      <c r="U3" s="64"/>
      <c r="V3" s="64"/>
      <c r="W3" s="64"/>
      <c r="X3" s="64"/>
      <c r="Y3" s="64"/>
    </row>
    <row r="4">
      <c r="A4" s="65" t="s">
        <v>102</v>
      </c>
      <c r="B4" s="65" t="s">
        <v>103</v>
      </c>
      <c r="C4" s="65" t="s">
        <v>104</v>
      </c>
      <c r="D4" s="66">
        <v>48000.0</v>
      </c>
      <c r="E4" s="65" t="s">
        <v>105</v>
      </c>
      <c r="F4" s="65" t="s">
        <v>106</v>
      </c>
      <c r="G4" s="67"/>
      <c r="H4" s="67"/>
      <c r="I4" s="67"/>
      <c r="J4" s="67"/>
      <c r="K4" s="67"/>
      <c r="L4" s="67"/>
      <c r="M4" s="67"/>
      <c r="N4" s="67"/>
      <c r="O4" s="67"/>
      <c r="P4" s="67"/>
      <c r="Q4" s="67"/>
      <c r="R4" s="67"/>
      <c r="S4" s="67"/>
      <c r="T4" s="67"/>
      <c r="U4" s="67"/>
      <c r="V4" s="67"/>
      <c r="W4" s="67"/>
      <c r="X4" s="67"/>
      <c r="Y4" s="67"/>
    </row>
    <row r="5">
      <c r="A5" s="65" t="s">
        <v>107</v>
      </c>
      <c r="B5" s="65" t="s">
        <v>108</v>
      </c>
      <c r="C5" s="65" t="s">
        <v>104</v>
      </c>
      <c r="D5" s="66">
        <v>48000.0</v>
      </c>
      <c r="E5" s="65" t="s">
        <v>109</v>
      </c>
      <c r="F5" s="65" t="s">
        <v>110</v>
      </c>
      <c r="G5" s="67"/>
      <c r="H5" s="67"/>
      <c r="I5" s="67"/>
      <c r="J5" s="67"/>
      <c r="K5" s="67"/>
      <c r="L5" s="67"/>
      <c r="M5" s="67"/>
      <c r="N5" s="67"/>
      <c r="O5" s="67"/>
      <c r="P5" s="67"/>
      <c r="Q5" s="67"/>
      <c r="R5" s="67"/>
      <c r="S5" s="67"/>
      <c r="T5" s="67"/>
      <c r="U5" s="67"/>
      <c r="V5" s="67"/>
      <c r="W5" s="67"/>
      <c r="X5" s="67"/>
      <c r="Y5" s="67"/>
    </row>
    <row r="6">
      <c r="A6" s="68" t="s">
        <v>111</v>
      </c>
      <c r="B6" s="68" t="s">
        <v>10</v>
      </c>
      <c r="C6" s="68" t="s">
        <v>112</v>
      </c>
      <c r="D6" s="66">
        <v>46905.0</v>
      </c>
      <c r="E6" s="65" t="s">
        <v>113</v>
      </c>
      <c r="F6" s="69" t="s">
        <v>114</v>
      </c>
      <c r="G6" s="65"/>
      <c r="H6" s="67"/>
      <c r="I6" s="67"/>
      <c r="J6" s="67"/>
      <c r="K6" s="67"/>
      <c r="L6" s="67"/>
      <c r="M6" s="67"/>
      <c r="N6" s="67"/>
      <c r="O6" s="67"/>
      <c r="P6" s="67"/>
      <c r="Q6" s="67"/>
      <c r="R6" s="67"/>
      <c r="S6" s="67"/>
      <c r="T6" s="67"/>
      <c r="U6" s="67"/>
      <c r="V6" s="67"/>
      <c r="W6" s="67"/>
      <c r="X6" s="67"/>
      <c r="Y6" s="67"/>
    </row>
    <row r="7">
      <c r="A7" s="68" t="s">
        <v>115</v>
      </c>
      <c r="B7" s="68" t="s">
        <v>116</v>
      </c>
      <c r="C7" s="68" t="s">
        <v>112</v>
      </c>
      <c r="D7" s="66">
        <v>46905.0</v>
      </c>
      <c r="E7" s="65" t="s">
        <v>117</v>
      </c>
      <c r="F7" s="69" t="s">
        <v>118</v>
      </c>
      <c r="G7" s="65"/>
      <c r="H7" s="67"/>
      <c r="I7" s="67"/>
      <c r="J7" s="67"/>
      <c r="K7" s="67"/>
      <c r="L7" s="67"/>
      <c r="M7" s="67"/>
      <c r="N7" s="67"/>
      <c r="O7" s="67"/>
      <c r="P7" s="67"/>
      <c r="Q7" s="67"/>
      <c r="R7" s="67"/>
      <c r="S7" s="67"/>
      <c r="T7" s="67"/>
      <c r="U7" s="67"/>
      <c r="V7" s="67"/>
      <c r="W7" s="67"/>
      <c r="X7" s="67"/>
      <c r="Y7" s="67"/>
    </row>
    <row r="8">
      <c r="A8" s="68" t="s">
        <v>119</v>
      </c>
      <c r="B8" s="68" t="s">
        <v>120</v>
      </c>
      <c r="C8" s="68" t="s">
        <v>121</v>
      </c>
      <c r="D8" s="66">
        <v>46539.0</v>
      </c>
      <c r="E8" s="65" t="s">
        <v>122</v>
      </c>
      <c r="F8" s="69" t="s">
        <v>110</v>
      </c>
      <c r="G8" s="65"/>
      <c r="H8" s="67"/>
      <c r="I8" s="67"/>
      <c r="J8" s="67"/>
      <c r="K8" s="67"/>
      <c r="L8" s="67"/>
      <c r="M8" s="67"/>
      <c r="N8" s="67"/>
      <c r="O8" s="67"/>
      <c r="P8" s="67"/>
      <c r="Q8" s="67"/>
      <c r="R8" s="67"/>
      <c r="S8" s="67"/>
      <c r="T8" s="67"/>
      <c r="U8" s="67"/>
      <c r="V8" s="67"/>
      <c r="W8" s="67"/>
      <c r="X8" s="67"/>
      <c r="Y8" s="67"/>
    </row>
    <row r="9">
      <c r="A9" s="70" t="s">
        <v>123</v>
      </c>
      <c r="B9" s="70" t="s">
        <v>17</v>
      </c>
      <c r="C9" s="68" t="s">
        <v>121</v>
      </c>
      <c r="D9" s="66">
        <v>46539.0</v>
      </c>
      <c r="E9" s="65" t="s">
        <v>124</v>
      </c>
      <c r="F9" s="69" t="s">
        <v>110</v>
      </c>
      <c r="G9" s="67"/>
      <c r="H9" s="67"/>
      <c r="I9" s="67"/>
      <c r="J9" s="67"/>
      <c r="K9" s="67"/>
      <c r="L9" s="67"/>
      <c r="M9" s="67"/>
      <c r="N9" s="67"/>
      <c r="O9" s="67"/>
      <c r="P9" s="67"/>
      <c r="Q9" s="67"/>
      <c r="R9" s="67"/>
      <c r="S9" s="67"/>
      <c r="T9" s="67"/>
      <c r="U9" s="67"/>
      <c r="V9" s="67"/>
      <c r="W9" s="67"/>
      <c r="X9" s="67"/>
      <c r="Y9" s="67"/>
    </row>
    <row r="10">
      <c r="A10" s="68" t="s">
        <v>125</v>
      </c>
      <c r="B10" s="68" t="s">
        <v>8</v>
      </c>
      <c r="C10" s="68" t="s">
        <v>121</v>
      </c>
      <c r="D10" s="66">
        <v>46539.0</v>
      </c>
      <c r="E10" s="65" t="s">
        <v>126</v>
      </c>
      <c r="F10" s="69" t="s">
        <v>127</v>
      </c>
      <c r="G10" s="67"/>
      <c r="H10" s="67"/>
      <c r="I10" s="67"/>
      <c r="J10" s="67"/>
      <c r="K10" s="67"/>
      <c r="L10" s="67"/>
      <c r="M10" s="67"/>
      <c r="N10" s="67"/>
      <c r="O10" s="67"/>
      <c r="P10" s="67"/>
      <c r="Q10" s="67"/>
      <c r="R10" s="67"/>
      <c r="S10" s="67"/>
      <c r="T10" s="67"/>
      <c r="U10" s="67"/>
      <c r="V10" s="67"/>
      <c r="W10" s="67"/>
      <c r="X10" s="67"/>
      <c r="Y10" s="67"/>
    </row>
    <row r="11">
      <c r="A11" s="70" t="s">
        <v>128</v>
      </c>
      <c r="B11" s="70" t="s">
        <v>7</v>
      </c>
      <c r="C11" s="68" t="s">
        <v>129</v>
      </c>
      <c r="D11" s="66">
        <v>46174.0</v>
      </c>
      <c r="E11" s="65" t="s">
        <v>130</v>
      </c>
      <c r="F11" s="69" t="s">
        <v>106</v>
      </c>
      <c r="G11" s="67"/>
      <c r="H11" s="67"/>
      <c r="I11" s="67"/>
      <c r="J11" s="67"/>
      <c r="K11" s="67"/>
      <c r="L11" s="67"/>
      <c r="M11" s="67"/>
      <c r="N11" s="67"/>
      <c r="O11" s="67"/>
      <c r="P11" s="67"/>
      <c r="Q11" s="67"/>
      <c r="R11" s="67"/>
      <c r="S11" s="67"/>
      <c r="T11" s="67"/>
      <c r="U11" s="67"/>
      <c r="V11" s="67"/>
      <c r="W11" s="67"/>
      <c r="X11" s="67"/>
      <c r="Y11" s="67"/>
    </row>
    <row r="12">
      <c r="A12" s="70" t="s">
        <v>131</v>
      </c>
      <c r="B12" s="70" t="s">
        <v>14</v>
      </c>
      <c r="C12" s="68" t="s">
        <v>129</v>
      </c>
      <c r="D12" s="66">
        <v>46174.0</v>
      </c>
      <c r="E12" s="65" t="s">
        <v>132</v>
      </c>
      <c r="F12" s="69" t="s">
        <v>133</v>
      </c>
      <c r="G12" s="67"/>
      <c r="H12" s="67"/>
      <c r="I12" s="67"/>
      <c r="J12" s="67"/>
      <c r="K12" s="67"/>
      <c r="L12" s="67"/>
      <c r="M12" s="67"/>
      <c r="N12" s="67"/>
      <c r="O12" s="67"/>
      <c r="P12" s="67"/>
      <c r="Q12" s="67"/>
      <c r="R12" s="67"/>
      <c r="S12" s="67"/>
      <c r="T12" s="67"/>
      <c r="U12" s="67"/>
      <c r="V12" s="67"/>
      <c r="W12" s="67"/>
      <c r="X12" s="67"/>
      <c r="Y12" s="67"/>
    </row>
    <row r="13">
      <c r="A13" s="68" t="s">
        <v>134</v>
      </c>
      <c r="B13" s="68" t="s">
        <v>135</v>
      </c>
      <c r="C13" s="68" t="s">
        <v>136</v>
      </c>
      <c r="D13" s="66">
        <v>45992.0</v>
      </c>
      <c r="E13" s="71" t="s">
        <v>137</v>
      </c>
      <c r="F13" s="67"/>
      <c r="G13" s="67"/>
      <c r="H13" s="67"/>
      <c r="I13" s="67"/>
      <c r="J13" s="67"/>
      <c r="K13" s="67"/>
      <c r="L13" s="67"/>
      <c r="M13" s="67"/>
      <c r="N13" s="67"/>
      <c r="O13" s="67"/>
      <c r="P13" s="67"/>
      <c r="Q13" s="67"/>
      <c r="R13" s="67"/>
      <c r="S13" s="67"/>
      <c r="T13" s="67"/>
      <c r="U13" s="67"/>
      <c r="V13" s="67"/>
      <c r="W13" s="67"/>
      <c r="X13" s="67"/>
      <c r="Y13" s="67"/>
    </row>
    <row r="14">
      <c r="A14" s="65" t="s">
        <v>138</v>
      </c>
      <c r="B14" s="65" t="s">
        <v>139</v>
      </c>
      <c r="C14" s="65" t="s">
        <v>140</v>
      </c>
      <c r="D14" s="66">
        <v>45901.0</v>
      </c>
      <c r="E14" s="65" t="s">
        <v>141</v>
      </c>
      <c r="F14" s="67"/>
      <c r="G14" s="67"/>
      <c r="H14" s="67"/>
      <c r="I14" s="67"/>
      <c r="J14" s="67"/>
      <c r="K14" s="67"/>
      <c r="L14" s="67"/>
      <c r="M14" s="67"/>
      <c r="N14" s="67"/>
      <c r="O14" s="67"/>
      <c r="P14" s="67"/>
      <c r="Q14" s="67"/>
      <c r="R14" s="67"/>
      <c r="S14" s="67"/>
      <c r="T14" s="67"/>
      <c r="U14" s="67"/>
      <c r="V14" s="67"/>
      <c r="W14" s="67"/>
      <c r="X14" s="67"/>
      <c r="Y14" s="67"/>
    </row>
    <row r="15">
      <c r="A15" s="65" t="s">
        <v>115</v>
      </c>
      <c r="B15" s="65" t="s">
        <v>142</v>
      </c>
      <c r="C15" s="65" t="s">
        <v>140</v>
      </c>
      <c r="D15" s="66">
        <v>45901.0</v>
      </c>
      <c r="E15" s="72" t="s">
        <v>143</v>
      </c>
      <c r="F15" s="65"/>
      <c r="G15" s="67"/>
      <c r="H15" s="67"/>
      <c r="I15" s="67"/>
      <c r="J15" s="67"/>
      <c r="K15" s="67"/>
      <c r="L15" s="67"/>
      <c r="M15" s="67"/>
      <c r="N15" s="67"/>
      <c r="O15" s="67"/>
      <c r="P15" s="67"/>
      <c r="Q15" s="67"/>
      <c r="R15" s="67"/>
      <c r="S15" s="67"/>
      <c r="T15" s="67"/>
      <c r="U15" s="67"/>
      <c r="V15" s="67"/>
      <c r="W15" s="67"/>
      <c r="X15" s="67"/>
      <c r="Y15" s="67"/>
    </row>
    <row r="16">
      <c r="A16" s="65" t="s">
        <v>144</v>
      </c>
      <c r="B16" s="65" t="s">
        <v>19</v>
      </c>
      <c r="C16" s="65" t="s">
        <v>145</v>
      </c>
      <c r="D16" s="66">
        <v>45900.0</v>
      </c>
      <c r="E16" s="65" t="s">
        <v>146</v>
      </c>
      <c r="F16" s="65"/>
      <c r="G16" s="65"/>
      <c r="H16" s="66"/>
      <c r="I16" s="65"/>
      <c r="J16" s="65"/>
      <c r="K16" s="65"/>
      <c r="L16" s="66"/>
      <c r="M16" s="65"/>
      <c r="N16" s="65"/>
      <c r="O16" s="65"/>
      <c r="P16" s="66"/>
      <c r="Q16" s="65"/>
      <c r="R16" s="65"/>
      <c r="S16" s="65"/>
      <c r="T16" s="66"/>
      <c r="U16" s="65"/>
      <c r="V16" s="65"/>
      <c r="W16" s="65"/>
      <c r="X16" s="66"/>
      <c r="Y16" s="67"/>
    </row>
    <row r="17">
      <c r="A17" s="70" t="s">
        <v>147</v>
      </c>
      <c r="B17" s="70" t="s">
        <v>148</v>
      </c>
      <c r="C17" s="68" t="s">
        <v>149</v>
      </c>
      <c r="D17" s="66">
        <v>45809.0</v>
      </c>
      <c r="E17" s="65" t="s">
        <v>150</v>
      </c>
      <c r="F17" s="69" t="s">
        <v>151</v>
      </c>
      <c r="G17" s="67"/>
      <c r="H17" s="67"/>
      <c r="I17" s="67"/>
      <c r="J17" s="67"/>
      <c r="K17" s="67"/>
      <c r="L17" s="67"/>
      <c r="M17" s="67"/>
      <c r="N17" s="67"/>
      <c r="O17" s="67"/>
      <c r="P17" s="67"/>
      <c r="Q17" s="67"/>
      <c r="R17" s="67"/>
      <c r="S17" s="67"/>
      <c r="T17" s="67"/>
      <c r="U17" s="67"/>
      <c r="V17" s="67"/>
      <c r="W17" s="67"/>
      <c r="X17" s="67"/>
      <c r="Y17" s="67"/>
    </row>
    <row r="18">
      <c r="A18" s="70" t="s">
        <v>152</v>
      </c>
      <c r="B18" s="70" t="s">
        <v>19</v>
      </c>
      <c r="C18" s="68" t="s">
        <v>129</v>
      </c>
      <c r="D18" s="66">
        <v>45809.0</v>
      </c>
      <c r="E18" s="65" t="s">
        <v>153</v>
      </c>
      <c r="F18" s="69"/>
      <c r="G18" s="67"/>
      <c r="H18" s="67"/>
      <c r="I18" s="67"/>
      <c r="J18" s="67"/>
      <c r="K18" s="67"/>
      <c r="L18" s="67"/>
      <c r="M18" s="67"/>
      <c r="N18" s="67"/>
      <c r="O18" s="67"/>
      <c r="P18" s="67"/>
      <c r="Q18" s="67"/>
      <c r="R18" s="67"/>
      <c r="S18" s="67"/>
      <c r="T18" s="67"/>
      <c r="U18" s="67"/>
      <c r="V18" s="67"/>
      <c r="W18" s="67"/>
      <c r="X18" s="67"/>
      <c r="Y18" s="67"/>
    </row>
    <row r="19">
      <c r="A19" s="73" t="s">
        <v>154</v>
      </c>
      <c r="B19" s="73" t="s">
        <v>155</v>
      </c>
      <c r="C19" s="73" t="s">
        <v>156</v>
      </c>
      <c r="D19" s="74">
        <v>46266.0</v>
      </c>
      <c r="E19" s="75" t="s">
        <v>157</v>
      </c>
      <c r="F19" s="76"/>
      <c r="G19" s="76"/>
      <c r="H19" s="76"/>
      <c r="I19" s="76"/>
      <c r="J19" s="76"/>
      <c r="K19" s="76"/>
      <c r="L19" s="76"/>
      <c r="M19" s="76"/>
      <c r="N19" s="76"/>
      <c r="O19" s="76"/>
      <c r="P19" s="76"/>
      <c r="Q19" s="76"/>
      <c r="R19" s="76"/>
      <c r="S19" s="76"/>
      <c r="T19" s="76"/>
      <c r="U19" s="76"/>
      <c r="V19" s="76"/>
      <c r="W19" s="76"/>
      <c r="X19" s="76"/>
      <c r="Y19" s="76"/>
    </row>
    <row r="20">
      <c r="A20" s="73" t="s">
        <v>158</v>
      </c>
      <c r="B20" s="73" t="s">
        <v>159</v>
      </c>
      <c r="C20" s="73" t="s">
        <v>160</v>
      </c>
      <c r="D20" s="75" t="s">
        <v>96</v>
      </c>
      <c r="E20" s="77" t="s">
        <v>161</v>
      </c>
      <c r="F20" s="76"/>
      <c r="G20" s="76"/>
      <c r="H20" s="76"/>
      <c r="I20" s="76"/>
      <c r="J20" s="76"/>
      <c r="K20" s="76"/>
      <c r="L20" s="76"/>
      <c r="M20" s="76"/>
      <c r="N20" s="76"/>
      <c r="O20" s="76"/>
      <c r="P20" s="76"/>
      <c r="Q20" s="76"/>
      <c r="R20" s="76"/>
      <c r="S20" s="76"/>
      <c r="T20" s="76"/>
      <c r="U20" s="76"/>
      <c r="V20" s="76"/>
      <c r="W20" s="76"/>
      <c r="X20" s="76"/>
      <c r="Y20" s="76"/>
    </row>
    <row r="21">
      <c r="A21" s="73" t="s">
        <v>162</v>
      </c>
      <c r="B21" s="73" t="s">
        <v>163</v>
      </c>
      <c r="C21" s="73" t="s">
        <v>164</v>
      </c>
      <c r="D21" s="75" t="s">
        <v>165</v>
      </c>
      <c r="E21" s="75" t="s">
        <v>166</v>
      </c>
      <c r="F21" s="76"/>
      <c r="G21" s="76"/>
      <c r="H21" s="76"/>
      <c r="I21" s="76"/>
      <c r="J21" s="76"/>
      <c r="K21" s="76"/>
      <c r="L21" s="76"/>
      <c r="M21" s="76"/>
      <c r="N21" s="76"/>
      <c r="O21" s="76"/>
      <c r="P21" s="76"/>
      <c r="Q21" s="76"/>
      <c r="R21" s="76"/>
      <c r="S21" s="76"/>
      <c r="T21" s="76"/>
      <c r="U21" s="76"/>
      <c r="V21" s="76"/>
      <c r="W21" s="76"/>
      <c r="X21" s="76"/>
      <c r="Y21" s="76"/>
    </row>
    <row r="22">
      <c r="A22" s="73" t="s">
        <v>167</v>
      </c>
      <c r="B22" s="73" t="s">
        <v>84</v>
      </c>
      <c r="C22" s="73" t="s">
        <v>168</v>
      </c>
      <c r="D22" s="75" t="s">
        <v>165</v>
      </c>
      <c r="E22" s="75" t="s">
        <v>169</v>
      </c>
      <c r="F22" s="76"/>
      <c r="G22" s="76"/>
      <c r="H22" s="76"/>
      <c r="I22" s="76"/>
      <c r="J22" s="76"/>
      <c r="K22" s="76"/>
      <c r="L22" s="76"/>
      <c r="M22" s="76"/>
      <c r="N22" s="76"/>
      <c r="O22" s="76"/>
      <c r="P22" s="76"/>
      <c r="Q22" s="76"/>
      <c r="R22" s="76"/>
      <c r="S22" s="76"/>
      <c r="T22" s="76"/>
      <c r="U22" s="76"/>
      <c r="V22" s="76"/>
      <c r="W22" s="76"/>
      <c r="X22" s="76"/>
      <c r="Y22" s="76"/>
    </row>
    <row r="23">
      <c r="A23" s="54" t="s">
        <v>170</v>
      </c>
      <c r="B23" s="54" t="s">
        <v>32</v>
      </c>
      <c r="C23" s="54" t="s">
        <v>171</v>
      </c>
      <c r="D23" s="78">
        <v>45809.0</v>
      </c>
      <c r="E23" s="79" t="s">
        <v>172</v>
      </c>
    </row>
    <row r="24">
      <c r="A24" s="80" t="s">
        <v>173</v>
      </c>
      <c r="B24" s="80" t="s">
        <v>22</v>
      </c>
      <c r="C24" s="80" t="s">
        <v>171</v>
      </c>
      <c r="D24" s="81">
        <v>45717.0</v>
      </c>
      <c r="E24" s="10" t="s">
        <v>174</v>
      </c>
    </row>
    <row r="25">
      <c r="A25" s="80" t="s">
        <v>175</v>
      </c>
      <c r="B25" s="80" t="s">
        <v>24</v>
      </c>
      <c r="C25" s="80" t="s">
        <v>176</v>
      </c>
      <c r="D25" s="81">
        <v>45717.0</v>
      </c>
      <c r="E25" s="10" t="s">
        <v>177</v>
      </c>
    </row>
    <row r="26">
      <c r="A26" s="82" t="s">
        <v>178</v>
      </c>
      <c r="B26" s="82" t="s">
        <v>42</v>
      </c>
      <c r="C26" s="82" t="s">
        <v>145</v>
      </c>
      <c r="D26" s="81">
        <v>45688.0</v>
      </c>
      <c r="E26" s="80" t="s">
        <v>179</v>
      </c>
    </row>
    <row r="27">
      <c r="A27" s="80" t="s">
        <v>180</v>
      </c>
      <c r="B27" s="80" t="s">
        <v>27</v>
      </c>
      <c r="C27" s="80" t="s">
        <v>145</v>
      </c>
      <c r="D27" s="81">
        <v>45581.0</v>
      </c>
    </row>
    <row r="28">
      <c r="A28" s="7" t="s">
        <v>181</v>
      </c>
      <c r="B28" s="7" t="s">
        <v>25</v>
      </c>
      <c r="C28" s="7" t="s">
        <v>171</v>
      </c>
      <c r="D28" s="83">
        <v>45515.0</v>
      </c>
    </row>
    <row r="29">
      <c r="A29" s="7" t="s">
        <v>182</v>
      </c>
      <c r="B29" s="7" t="s">
        <v>183</v>
      </c>
      <c r="C29" s="7" t="s">
        <v>171</v>
      </c>
      <c r="D29" s="83">
        <v>45184.0</v>
      </c>
    </row>
    <row r="30">
      <c r="A30" s="7" t="s">
        <v>175</v>
      </c>
      <c r="B30" s="7" t="s">
        <v>24</v>
      </c>
      <c r="C30" s="7" t="s">
        <v>184</v>
      </c>
      <c r="D30" s="83">
        <v>44986.0</v>
      </c>
    </row>
    <row r="31">
      <c r="A31" s="7" t="s">
        <v>175</v>
      </c>
      <c r="B31" s="7" t="s">
        <v>24</v>
      </c>
      <c r="C31" s="7" t="s">
        <v>171</v>
      </c>
      <c r="D31" s="83">
        <v>44896.0</v>
      </c>
    </row>
    <row r="32">
      <c r="A32" s="84" t="s">
        <v>185</v>
      </c>
      <c r="B32" s="8" t="s">
        <v>186</v>
      </c>
      <c r="C32" s="8" t="s">
        <v>184</v>
      </c>
      <c r="D32" s="83">
        <v>44713.0</v>
      </c>
    </row>
    <row r="33">
      <c r="A33" s="84" t="s">
        <v>187</v>
      </c>
      <c r="B33" s="8" t="s">
        <v>188</v>
      </c>
      <c r="C33" s="8" t="s">
        <v>184</v>
      </c>
      <c r="D33" s="83">
        <v>44593.0</v>
      </c>
    </row>
    <row r="34">
      <c r="A34" s="84" t="s">
        <v>189</v>
      </c>
      <c r="B34" s="8" t="s">
        <v>190</v>
      </c>
      <c r="C34" s="8" t="s">
        <v>184</v>
      </c>
      <c r="D34" s="85">
        <v>2021.0</v>
      </c>
    </row>
    <row r="35">
      <c r="A35" s="84" t="s">
        <v>191</v>
      </c>
      <c r="B35" s="8" t="s">
        <v>192</v>
      </c>
      <c r="C35" s="8" t="s">
        <v>184</v>
      </c>
      <c r="D35" s="85">
        <v>2021.0</v>
      </c>
    </row>
    <row r="36">
      <c r="A36" s="8" t="s">
        <v>125</v>
      </c>
      <c r="B36" s="8" t="s">
        <v>193</v>
      </c>
      <c r="C36" s="8" t="s">
        <v>171</v>
      </c>
      <c r="D36" s="85">
        <v>2021.0</v>
      </c>
    </row>
    <row r="37">
      <c r="A37" s="8" t="s">
        <v>194</v>
      </c>
      <c r="B37" s="8" t="s">
        <v>17</v>
      </c>
      <c r="C37" s="8" t="s">
        <v>171</v>
      </c>
      <c r="D37" s="85">
        <v>2021.0</v>
      </c>
    </row>
    <row r="38">
      <c r="A38" s="8" t="s">
        <v>195</v>
      </c>
      <c r="B38" s="8" t="s">
        <v>196</v>
      </c>
      <c r="C38" s="8" t="s">
        <v>171</v>
      </c>
      <c r="D38" s="85">
        <v>2021.0</v>
      </c>
    </row>
    <row r="39">
      <c r="A39" s="8" t="s">
        <v>197</v>
      </c>
      <c r="B39" s="8" t="s">
        <v>198</v>
      </c>
      <c r="C39" s="8" t="s">
        <v>171</v>
      </c>
      <c r="D39" s="85">
        <v>2021.0</v>
      </c>
    </row>
    <row r="40">
      <c r="A40" s="84" t="s">
        <v>199</v>
      </c>
      <c r="B40" s="8" t="s">
        <v>200</v>
      </c>
      <c r="C40" s="8" t="s">
        <v>184</v>
      </c>
      <c r="D40" s="85">
        <v>2019.0</v>
      </c>
    </row>
    <row r="41">
      <c r="A41" s="84" t="s">
        <v>201</v>
      </c>
      <c r="B41" s="8" t="s">
        <v>202</v>
      </c>
      <c r="C41" s="8" t="s">
        <v>184</v>
      </c>
      <c r="D41" s="85">
        <v>2019.0</v>
      </c>
    </row>
    <row r="42">
      <c r="A42" s="84" t="s">
        <v>203</v>
      </c>
      <c r="B42" s="8" t="s">
        <v>204</v>
      </c>
      <c r="C42" s="8" t="s">
        <v>184</v>
      </c>
      <c r="D42" s="85">
        <v>2019.0</v>
      </c>
    </row>
    <row r="43">
      <c r="A43" s="8" t="s">
        <v>205</v>
      </c>
      <c r="B43" s="8" t="s">
        <v>206</v>
      </c>
      <c r="C43" s="8" t="s">
        <v>171</v>
      </c>
      <c r="D43" s="85">
        <v>2019.0</v>
      </c>
    </row>
    <row r="44">
      <c r="A44" s="8" t="s">
        <v>207</v>
      </c>
      <c r="B44" s="8" t="s">
        <v>208</v>
      </c>
      <c r="C44" s="8" t="s">
        <v>171</v>
      </c>
      <c r="D44" s="85">
        <v>2019.0</v>
      </c>
    </row>
    <row r="45">
      <c r="A45" s="84" t="s">
        <v>209</v>
      </c>
      <c r="B45" s="8" t="s">
        <v>210</v>
      </c>
      <c r="C45" s="8" t="s">
        <v>184</v>
      </c>
      <c r="D45" s="85">
        <v>2018.0</v>
      </c>
    </row>
    <row r="46">
      <c r="A46" s="84" t="s">
        <v>211</v>
      </c>
      <c r="B46" s="8" t="s">
        <v>212</v>
      </c>
      <c r="C46" s="8" t="s">
        <v>184</v>
      </c>
      <c r="D46" s="85">
        <v>2018.0</v>
      </c>
    </row>
    <row r="47">
      <c r="A47" s="8" t="s">
        <v>213</v>
      </c>
      <c r="B47" s="8" t="s">
        <v>214</v>
      </c>
      <c r="C47" s="8" t="s">
        <v>171</v>
      </c>
      <c r="D47" s="85">
        <v>2018.0</v>
      </c>
    </row>
    <row r="48">
      <c r="A48" s="8" t="s">
        <v>215</v>
      </c>
      <c r="B48" s="8" t="s">
        <v>216</v>
      </c>
      <c r="C48" s="8" t="s">
        <v>171</v>
      </c>
      <c r="D48" s="85">
        <v>2018.0</v>
      </c>
    </row>
    <row r="49">
      <c r="A49" s="8" t="s">
        <v>217</v>
      </c>
      <c r="B49" s="8" t="s">
        <v>218</v>
      </c>
      <c r="C49" s="8" t="s">
        <v>171</v>
      </c>
      <c r="D49" s="85">
        <v>2016.0</v>
      </c>
    </row>
    <row r="50">
      <c r="A50" s="8" t="s">
        <v>219</v>
      </c>
      <c r="B50" s="8" t="s">
        <v>220</v>
      </c>
      <c r="C50" s="8" t="s">
        <v>171</v>
      </c>
      <c r="D50" s="85">
        <v>2016.0</v>
      </c>
    </row>
    <row r="51">
      <c r="A51" s="8" t="s">
        <v>221</v>
      </c>
      <c r="B51" s="8" t="s">
        <v>222</v>
      </c>
      <c r="C51" s="8" t="s">
        <v>171</v>
      </c>
      <c r="D51" s="85">
        <v>2016.0</v>
      </c>
    </row>
    <row r="52">
      <c r="A52" s="8" t="s">
        <v>223</v>
      </c>
      <c r="B52" s="8" t="s">
        <v>224</v>
      </c>
      <c r="C52" s="8" t="s">
        <v>171</v>
      </c>
      <c r="D52" s="85">
        <v>2016.0</v>
      </c>
    </row>
    <row r="53">
      <c r="A53" s="8" t="s">
        <v>225</v>
      </c>
      <c r="B53" s="8" t="s">
        <v>226</v>
      </c>
      <c r="C53" s="8" t="s">
        <v>171</v>
      </c>
      <c r="D53" s="85">
        <v>2016.0</v>
      </c>
    </row>
    <row r="54">
      <c r="A54" s="8" t="s">
        <v>227</v>
      </c>
      <c r="B54" s="8" t="s">
        <v>228</v>
      </c>
      <c r="C54" s="8" t="s">
        <v>171</v>
      </c>
      <c r="D54" s="85">
        <v>2015.0</v>
      </c>
    </row>
    <row r="55">
      <c r="A55" s="84" t="s">
        <v>229</v>
      </c>
      <c r="B55" s="8" t="s">
        <v>230</v>
      </c>
      <c r="C55" s="8" t="s">
        <v>184</v>
      </c>
      <c r="D55" s="85">
        <v>2014.0</v>
      </c>
    </row>
    <row r="56">
      <c r="A56" s="84" t="s">
        <v>231</v>
      </c>
      <c r="B56" s="8" t="s">
        <v>232</v>
      </c>
      <c r="C56" s="8" t="s">
        <v>184</v>
      </c>
      <c r="D56" s="85">
        <v>2013.0</v>
      </c>
    </row>
    <row r="57">
      <c r="A57" s="84" t="s">
        <v>233</v>
      </c>
      <c r="B57" s="8" t="s">
        <v>234</v>
      </c>
      <c r="C57" s="8" t="s">
        <v>184</v>
      </c>
      <c r="D57" s="85">
        <v>2013.0</v>
      </c>
    </row>
    <row r="58">
      <c r="A58" s="84" t="s">
        <v>235</v>
      </c>
      <c r="B58" s="8" t="s">
        <v>232</v>
      </c>
      <c r="C58" s="8" t="s">
        <v>184</v>
      </c>
      <c r="D58" s="85">
        <v>2011.0</v>
      </c>
    </row>
    <row r="59">
      <c r="A59" s="84" t="s">
        <v>191</v>
      </c>
      <c r="B59" s="8" t="s">
        <v>232</v>
      </c>
      <c r="C59" s="8" t="s">
        <v>184</v>
      </c>
      <c r="D59" s="85">
        <v>2011.0</v>
      </c>
    </row>
    <row r="60">
      <c r="A60" s="84" t="s">
        <v>236</v>
      </c>
      <c r="B60" s="8" t="s">
        <v>232</v>
      </c>
      <c r="C60" s="8" t="s">
        <v>184</v>
      </c>
      <c r="D60" s="85">
        <v>2010.0</v>
      </c>
    </row>
    <row r="61">
      <c r="A61" s="84" t="s">
        <v>237</v>
      </c>
      <c r="B61" s="8" t="s">
        <v>238</v>
      </c>
      <c r="C61" s="8" t="s">
        <v>184</v>
      </c>
      <c r="D61" s="85">
        <v>2010.0</v>
      </c>
    </row>
    <row r="62">
      <c r="A62" s="8" t="s">
        <v>239</v>
      </c>
      <c r="B62" s="8" t="s">
        <v>240</v>
      </c>
      <c r="C62" s="8" t="s">
        <v>171</v>
      </c>
      <c r="D62" s="85">
        <v>2010.0</v>
      </c>
    </row>
    <row r="63">
      <c r="A63" s="8" t="s">
        <v>241</v>
      </c>
      <c r="B63" s="8" t="s">
        <v>242</v>
      </c>
      <c r="C63" s="8" t="s">
        <v>171</v>
      </c>
      <c r="D63" s="85">
        <v>2010.0</v>
      </c>
    </row>
    <row r="64">
      <c r="A64" s="8" t="s">
        <v>243</v>
      </c>
      <c r="B64" s="8" t="s">
        <v>244</v>
      </c>
      <c r="C64" s="8" t="s">
        <v>171</v>
      </c>
      <c r="D64" s="85">
        <v>2010.0</v>
      </c>
    </row>
    <row r="65">
      <c r="A65" s="8" t="s">
        <v>245</v>
      </c>
      <c r="B65" s="8" t="s">
        <v>246</v>
      </c>
      <c r="C65" s="8" t="s">
        <v>171</v>
      </c>
      <c r="D65" s="85">
        <v>2010.0</v>
      </c>
    </row>
    <row r="66">
      <c r="A66" s="8" t="s">
        <v>247</v>
      </c>
      <c r="B66" s="8" t="s">
        <v>248</v>
      </c>
      <c r="C66" s="8" t="s">
        <v>171</v>
      </c>
      <c r="D66" s="85">
        <v>2009.0</v>
      </c>
    </row>
    <row r="67">
      <c r="A67" s="8" t="s">
        <v>249</v>
      </c>
      <c r="B67" s="8" t="s">
        <v>250</v>
      </c>
      <c r="C67" s="8" t="s">
        <v>171</v>
      </c>
      <c r="D67" s="85">
        <v>2008.0</v>
      </c>
    </row>
    <row r="68">
      <c r="A68" s="8" t="s">
        <v>251</v>
      </c>
      <c r="B68" s="8" t="s">
        <v>252</v>
      </c>
      <c r="C68" s="8" t="s">
        <v>171</v>
      </c>
      <c r="D68" s="85">
        <v>2008.0</v>
      </c>
    </row>
    <row r="69">
      <c r="A69" s="8" t="s">
        <v>253</v>
      </c>
      <c r="B69" s="8" t="s">
        <v>254</v>
      </c>
      <c r="C69" s="8" t="s">
        <v>171</v>
      </c>
      <c r="D69" s="85">
        <v>2007.0</v>
      </c>
    </row>
    <row r="70">
      <c r="A70" s="84" t="s">
        <v>255</v>
      </c>
      <c r="B70" s="8" t="s">
        <v>256</v>
      </c>
      <c r="C70" s="8" t="s">
        <v>184</v>
      </c>
      <c r="D70" s="85">
        <v>2005.0</v>
      </c>
    </row>
    <row r="71">
      <c r="A71" s="8" t="s">
        <v>257</v>
      </c>
      <c r="B71" s="8" t="s">
        <v>258</v>
      </c>
      <c r="C71" s="8" t="s">
        <v>171</v>
      </c>
      <c r="D71" s="85">
        <v>2005.0</v>
      </c>
    </row>
    <row r="72">
      <c r="A72" s="8" t="s">
        <v>259</v>
      </c>
      <c r="B72" s="8" t="s">
        <v>260</v>
      </c>
      <c r="C72" s="8" t="s">
        <v>171</v>
      </c>
      <c r="D72" s="85">
        <v>2004.0</v>
      </c>
    </row>
    <row r="73">
      <c r="A73" s="8" t="s">
        <v>261</v>
      </c>
      <c r="B73" s="8" t="s">
        <v>262</v>
      </c>
      <c r="C73" s="8" t="s">
        <v>171</v>
      </c>
      <c r="D73" s="85">
        <v>2004.0</v>
      </c>
    </row>
    <row r="74">
      <c r="A74" s="8" t="s">
        <v>263</v>
      </c>
      <c r="B74" s="8" t="s">
        <v>264</v>
      </c>
      <c r="C74" s="8" t="s">
        <v>171</v>
      </c>
      <c r="D74" s="85">
        <v>2002.0</v>
      </c>
    </row>
    <row r="75">
      <c r="A75" s="8" t="s">
        <v>265</v>
      </c>
      <c r="B75" s="8" t="s">
        <v>266</v>
      </c>
      <c r="C75" s="8" t="s">
        <v>171</v>
      </c>
      <c r="D75" s="85">
        <v>2002.0</v>
      </c>
    </row>
    <row r="76">
      <c r="A76" s="84" t="s">
        <v>267</v>
      </c>
      <c r="B76" s="8" t="s">
        <v>268</v>
      </c>
      <c r="C76" s="8" t="s">
        <v>184</v>
      </c>
      <c r="D76" s="85">
        <v>2000.0</v>
      </c>
    </row>
    <row r="77">
      <c r="A77" s="8" t="s">
        <v>269</v>
      </c>
      <c r="B77" s="8" t="s">
        <v>270</v>
      </c>
      <c r="C77" s="8" t="s">
        <v>171</v>
      </c>
      <c r="D77" s="85">
        <v>2000.0</v>
      </c>
    </row>
    <row r="78">
      <c r="A78" s="84" t="s">
        <v>271</v>
      </c>
      <c r="B78" s="8" t="s">
        <v>272</v>
      </c>
      <c r="C78" s="8" t="s">
        <v>184</v>
      </c>
      <c r="D78" s="85">
        <v>1999.0</v>
      </c>
    </row>
    <row r="79">
      <c r="A79" s="84" t="s">
        <v>273</v>
      </c>
      <c r="B79" s="8" t="s">
        <v>274</v>
      </c>
      <c r="C79" s="8" t="s">
        <v>184</v>
      </c>
      <c r="D79" s="85">
        <v>1999.0</v>
      </c>
    </row>
    <row r="80">
      <c r="A80" s="10"/>
    </row>
    <row r="81">
      <c r="A81" s="10"/>
    </row>
    <row r="82">
      <c r="A82" s="10"/>
    </row>
    <row r="83">
      <c r="A83" s="10"/>
    </row>
    <row r="84">
      <c r="A84" s="10"/>
    </row>
    <row r="85">
      <c r="A85" s="10"/>
    </row>
    <row r="86">
      <c r="A86" s="10"/>
    </row>
    <row r="87">
      <c r="A87" s="10"/>
    </row>
    <row r="88">
      <c r="A88" s="10"/>
    </row>
    <row r="89">
      <c r="A89" s="10"/>
    </row>
    <row r="90">
      <c r="A90" s="10"/>
    </row>
    <row r="91">
      <c r="A91" s="10" t="s">
        <v>275</v>
      </c>
    </row>
    <row r="92">
      <c r="A92" s="8"/>
      <c r="B92" s="8"/>
      <c r="C92" s="8"/>
      <c r="D92" s="8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7.13"/>
    <col customWidth="1" min="2" max="3" width="19.5"/>
    <col customWidth="1" min="4" max="4" width="17.25"/>
    <col customWidth="1" min="5" max="8" width="16.38"/>
    <col customWidth="1" min="9" max="9" width="21.13"/>
  </cols>
  <sheetData>
    <row r="1">
      <c r="A1" s="86" t="s">
        <v>276</v>
      </c>
      <c r="B1" s="86"/>
      <c r="C1" s="86"/>
      <c r="D1" s="86"/>
      <c r="E1" s="86"/>
      <c r="F1" s="86"/>
      <c r="G1" s="86"/>
      <c r="H1" s="86"/>
      <c r="I1" s="86"/>
      <c r="J1" s="87"/>
      <c r="K1" s="87"/>
      <c r="L1" s="87"/>
      <c r="M1" s="87"/>
      <c r="N1" s="87"/>
      <c r="O1" s="87"/>
      <c r="P1" s="87"/>
      <c r="Q1" s="87"/>
      <c r="R1" s="87"/>
      <c r="S1" s="87"/>
      <c r="T1" s="87"/>
      <c r="U1" s="87"/>
      <c r="V1" s="87"/>
      <c r="W1" s="87"/>
      <c r="X1" s="87"/>
      <c r="Y1" s="87"/>
      <c r="Z1" s="87"/>
      <c r="AA1" s="87"/>
      <c r="AB1" s="87"/>
      <c r="AC1" s="87"/>
    </row>
    <row r="2">
      <c r="A2" s="86"/>
      <c r="B2" s="86"/>
      <c r="C2" s="86"/>
      <c r="D2" s="86"/>
      <c r="E2" s="86"/>
      <c r="F2" s="86"/>
      <c r="G2" s="86"/>
      <c r="H2" s="86"/>
      <c r="I2" s="86"/>
      <c r="J2" s="87"/>
      <c r="K2" s="87"/>
      <c r="L2" s="87"/>
      <c r="M2" s="87"/>
      <c r="N2" s="87"/>
      <c r="O2" s="87"/>
      <c r="P2" s="87"/>
      <c r="Q2" s="87"/>
      <c r="R2" s="87"/>
      <c r="S2" s="87"/>
      <c r="T2" s="87"/>
      <c r="U2" s="87"/>
      <c r="V2" s="87"/>
      <c r="W2" s="87"/>
      <c r="X2" s="87"/>
      <c r="Y2" s="87"/>
      <c r="Z2" s="87"/>
      <c r="AA2" s="87"/>
      <c r="AB2" s="87"/>
      <c r="AC2" s="87"/>
    </row>
    <row r="3">
      <c r="A3" s="86" t="s">
        <v>277</v>
      </c>
      <c r="B3" s="86" t="s">
        <v>278</v>
      </c>
      <c r="C3" s="86" t="s">
        <v>279</v>
      </c>
      <c r="D3" s="86" t="s">
        <v>280</v>
      </c>
      <c r="E3" s="86" t="s">
        <v>281</v>
      </c>
      <c r="F3" s="86" t="s">
        <v>282</v>
      </c>
      <c r="G3" s="86" t="s">
        <v>283</v>
      </c>
      <c r="H3" s="86" t="s">
        <v>284</v>
      </c>
      <c r="I3" s="86" t="s">
        <v>285</v>
      </c>
      <c r="J3" s="87"/>
      <c r="K3" s="87"/>
      <c r="L3" s="87"/>
      <c r="M3" s="87"/>
      <c r="N3" s="87"/>
      <c r="O3" s="87"/>
      <c r="P3" s="87"/>
      <c r="Q3" s="87"/>
      <c r="R3" s="87"/>
      <c r="S3" s="87"/>
      <c r="T3" s="87"/>
      <c r="U3" s="87"/>
      <c r="V3" s="87"/>
      <c r="W3" s="87"/>
      <c r="X3" s="87"/>
      <c r="Y3" s="87"/>
      <c r="Z3" s="87"/>
      <c r="AA3" s="87"/>
      <c r="AB3" s="87"/>
      <c r="AC3" s="87"/>
    </row>
    <row r="4">
      <c r="A4" s="86" t="s">
        <v>286</v>
      </c>
      <c r="B4" s="86"/>
      <c r="C4" s="86" t="s">
        <v>287</v>
      </c>
      <c r="D4" s="86" t="s">
        <v>288</v>
      </c>
      <c r="E4" s="86"/>
      <c r="F4" s="86"/>
      <c r="G4" s="86" t="s">
        <v>289</v>
      </c>
      <c r="H4" s="88" t="s">
        <v>290</v>
      </c>
      <c r="I4" s="87"/>
      <c r="J4" s="87"/>
      <c r="K4" s="87"/>
      <c r="L4" s="87"/>
      <c r="M4" s="87"/>
      <c r="N4" s="87"/>
      <c r="O4" s="87"/>
      <c r="P4" s="87"/>
      <c r="Q4" s="87"/>
      <c r="R4" s="87"/>
      <c r="S4" s="87"/>
      <c r="T4" s="87"/>
      <c r="U4" s="87"/>
      <c r="V4" s="87"/>
      <c r="W4" s="87"/>
      <c r="X4" s="87"/>
      <c r="Y4" s="87"/>
      <c r="Z4" s="87"/>
      <c r="AA4" s="87"/>
      <c r="AB4" s="87"/>
      <c r="AC4" s="87"/>
    </row>
    <row r="5">
      <c r="A5" s="86"/>
      <c r="B5" s="86" t="s">
        <v>291</v>
      </c>
      <c r="C5" s="87"/>
      <c r="D5" s="86" t="s">
        <v>292</v>
      </c>
      <c r="E5" s="86" t="s">
        <v>293</v>
      </c>
      <c r="F5" s="86" t="s">
        <v>294</v>
      </c>
      <c r="G5" s="87"/>
      <c r="H5" s="87"/>
      <c r="I5" s="87"/>
      <c r="J5" s="87"/>
      <c r="K5" s="87"/>
      <c r="L5" s="87"/>
      <c r="M5" s="87"/>
      <c r="N5" s="87"/>
      <c r="O5" s="87"/>
      <c r="P5" s="87"/>
      <c r="Q5" s="87"/>
      <c r="R5" s="87"/>
      <c r="S5" s="87"/>
      <c r="T5" s="87"/>
      <c r="U5" s="87"/>
      <c r="V5" s="87"/>
      <c r="W5" s="87"/>
      <c r="X5" s="87"/>
      <c r="Y5" s="87"/>
      <c r="Z5" s="87"/>
      <c r="AA5" s="87"/>
      <c r="AB5" s="87"/>
      <c r="AC5" s="87"/>
    </row>
    <row r="6">
      <c r="A6" s="86"/>
      <c r="B6" s="86" t="s">
        <v>295</v>
      </c>
      <c r="C6" s="87"/>
      <c r="D6" s="86" t="s">
        <v>296</v>
      </c>
      <c r="E6" s="89">
        <v>46023.0</v>
      </c>
      <c r="F6" s="86" t="s">
        <v>297</v>
      </c>
      <c r="G6" s="87"/>
      <c r="H6" s="87"/>
      <c r="I6" s="87"/>
      <c r="J6" s="87"/>
      <c r="K6" s="87"/>
      <c r="L6" s="87"/>
      <c r="M6" s="87"/>
      <c r="N6" s="87"/>
      <c r="O6" s="87"/>
      <c r="P6" s="87"/>
      <c r="Q6" s="87"/>
      <c r="R6" s="87"/>
      <c r="S6" s="87"/>
      <c r="T6" s="87"/>
      <c r="U6" s="87"/>
      <c r="V6" s="87"/>
      <c r="W6" s="87"/>
      <c r="X6" s="87"/>
      <c r="Y6" s="87"/>
      <c r="Z6" s="87"/>
      <c r="AA6" s="87"/>
      <c r="AB6" s="87"/>
      <c r="AC6" s="87"/>
    </row>
    <row r="7">
      <c r="A7" s="86"/>
      <c r="B7" s="89">
        <v>45839.0</v>
      </c>
      <c r="C7" s="87"/>
      <c r="D7" s="86" t="s">
        <v>298</v>
      </c>
      <c r="E7" s="86" t="s">
        <v>299</v>
      </c>
      <c r="F7" s="86" t="s">
        <v>300</v>
      </c>
      <c r="G7" s="87"/>
      <c r="H7" s="87"/>
      <c r="I7" s="87"/>
      <c r="J7" s="87"/>
      <c r="K7" s="87"/>
      <c r="L7" s="87"/>
      <c r="M7" s="87"/>
      <c r="N7" s="87"/>
      <c r="O7" s="87"/>
      <c r="P7" s="87"/>
      <c r="Q7" s="87"/>
      <c r="R7" s="87"/>
      <c r="S7" s="87"/>
      <c r="T7" s="87"/>
      <c r="U7" s="87"/>
      <c r="V7" s="87"/>
      <c r="W7" s="87"/>
      <c r="X7" s="87"/>
      <c r="Y7" s="87"/>
      <c r="Z7" s="87"/>
      <c r="AA7" s="87"/>
      <c r="AB7" s="87"/>
      <c r="AC7" s="87"/>
    </row>
    <row r="8">
      <c r="A8" s="86" t="s">
        <v>301</v>
      </c>
      <c r="B8" s="86" t="s">
        <v>302</v>
      </c>
      <c r="C8" s="86" t="s">
        <v>303</v>
      </c>
      <c r="D8" s="86" t="s">
        <v>298</v>
      </c>
      <c r="E8" s="86" t="s">
        <v>304</v>
      </c>
      <c r="F8" s="86" t="s">
        <v>305</v>
      </c>
      <c r="G8" s="86" t="s">
        <v>306</v>
      </c>
      <c r="H8" s="87"/>
      <c r="I8" s="87"/>
      <c r="J8" s="87"/>
      <c r="K8" s="87"/>
      <c r="L8" s="87"/>
      <c r="M8" s="87"/>
      <c r="N8" s="87"/>
      <c r="O8" s="87"/>
      <c r="P8" s="87"/>
      <c r="Q8" s="87"/>
      <c r="R8" s="87"/>
      <c r="S8" s="87"/>
      <c r="T8" s="87"/>
      <c r="U8" s="87"/>
      <c r="V8" s="87"/>
      <c r="W8" s="87"/>
      <c r="X8" s="87"/>
      <c r="Y8" s="87"/>
      <c r="Z8" s="87"/>
      <c r="AA8" s="87"/>
      <c r="AB8" s="87"/>
      <c r="AC8" s="87"/>
    </row>
    <row r="9">
      <c r="A9" s="86" t="s">
        <v>301</v>
      </c>
      <c r="B9" s="90" t="s">
        <v>307</v>
      </c>
      <c r="C9" s="87"/>
      <c r="D9" s="86" t="s">
        <v>308</v>
      </c>
      <c r="E9" s="86" t="s">
        <v>309</v>
      </c>
      <c r="F9" s="86" t="s">
        <v>310</v>
      </c>
      <c r="G9" s="86" t="s">
        <v>311</v>
      </c>
      <c r="H9" s="88" t="s">
        <v>312</v>
      </c>
      <c r="I9" s="86"/>
      <c r="J9" s="87"/>
      <c r="K9" s="87"/>
      <c r="L9" s="87"/>
      <c r="M9" s="87"/>
      <c r="N9" s="87"/>
      <c r="O9" s="87"/>
      <c r="P9" s="87"/>
      <c r="Q9" s="87"/>
      <c r="R9" s="87"/>
      <c r="S9" s="87"/>
      <c r="T9" s="87"/>
      <c r="U9" s="87"/>
      <c r="V9" s="87"/>
      <c r="W9" s="87"/>
      <c r="X9" s="87"/>
      <c r="Y9" s="87"/>
      <c r="Z9" s="87"/>
      <c r="AA9" s="87"/>
      <c r="AB9" s="87"/>
      <c r="AC9" s="87"/>
    </row>
    <row r="10">
      <c r="A10" s="87"/>
      <c r="B10" s="87"/>
      <c r="C10" s="87"/>
      <c r="D10" s="87"/>
      <c r="E10" s="87"/>
      <c r="F10" s="87"/>
      <c r="G10" s="87"/>
      <c r="H10" s="87"/>
      <c r="I10" s="87"/>
      <c r="J10" s="87"/>
      <c r="K10" s="87"/>
      <c r="L10" s="87"/>
      <c r="M10" s="87"/>
      <c r="N10" s="87"/>
      <c r="O10" s="87"/>
      <c r="P10" s="87"/>
      <c r="Q10" s="87"/>
      <c r="R10" s="87"/>
      <c r="S10" s="87"/>
      <c r="T10" s="87"/>
      <c r="U10" s="87"/>
      <c r="V10" s="87"/>
      <c r="W10" s="87"/>
      <c r="X10" s="87"/>
      <c r="Y10" s="87"/>
      <c r="Z10" s="87"/>
      <c r="AA10" s="87"/>
      <c r="AB10" s="87"/>
      <c r="AC10" s="87"/>
    </row>
    <row r="11" ht="40.5" customHeight="1">
      <c r="A11" s="86" t="s">
        <v>313</v>
      </c>
      <c r="B11" s="87"/>
      <c r="C11" s="86" t="s">
        <v>314</v>
      </c>
      <c r="D11" s="86" t="s">
        <v>298</v>
      </c>
      <c r="E11" s="86" t="s">
        <v>304</v>
      </c>
      <c r="F11" s="86" t="s">
        <v>305</v>
      </c>
      <c r="G11" s="91" t="s">
        <v>306</v>
      </c>
      <c r="H11" s="87"/>
      <c r="I11" s="87"/>
      <c r="J11" s="87"/>
      <c r="K11" s="87"/>
      <c r="L11" s="87"/>
      <c r="M11" s="87"/>
      <c r="N11" s="87"/>
      <c r="O11" s="87"/>
      <c r="P11" s="87"/>
      <c r="Q11" s="87"/>
      <c r="R11" s="87"/>
      <c r="S11" s="87"/>
      <c r="T11" s="87"/>
      <c r="U11" s="87"/>
      <c r="V11" s="87"/>
      <c r="W11" s="87"/>
      <c r="X11" s="87"/>
      <c r="Y11" s="87"/>
      <c r="Z11" s="87"/>
      <c r="AA11" s="87"/>
      <c r="AB11" s="87"/>
      <c r="AC11" s="87"/>
    </row>
    <row r="12">
      <c r="A12" s="86" t="s">
        <v>313</v>
      </c>
      <c r="B12" s="90" t="s">
        <v>307</v>
      </c>
      <c r="C12" s="87"/>
      <c r="D12" s="86" t="s">
        <v>308</v>
      </c>
      <c r="E12" s="86" t="s">
        <v>309</v>
      </c>
      <c r="F12" s="86" t="s">
        <v>310</v>
      </c>
      <c r="G12" s="86" t="s">
        <v>315</v>
      </c>
      <c r="H12" s="87"/>
      <c r="I12" s="87"/>
      <c r="J12" s="87"/>
      <c r="K12" s="87"/>
      <c r="L12" s="87"/>
      <c r="M12" s="87"/>
      <c r="N12" s="87"/>
      <c r="O12" s="87"/>
      <c r="P12" s="87"/>
      <c r="Q12" s="87"/>
      <c r="R12" s="87"/>
      <c r="S12" s="87"/>
      <c r="T12" s="87"/>
      <c r="U12" s="87"/>
      <c r="V12" s="87"/>
      <c r="W12" s="87"/>
      <c r="X12" s="87"/>
      <c r="Y12" s="87"/>
      <c r="Z12" s="87"/>
      <c r="AA12" s="87"/>
      <c r="AB12" s="87"/>
      <c r="AC12" s="87"/>
    </row>
    <row r="13" ht="53.25" customHeight="1">
      <c r="A13" s="86" t="s">
        <v>316</v>
      </c>
      <c r="B13" s="87"/>
      <c r="C13" s="86" t="s">
        <v>317</v>
      </c>
      <c r="D13" s="86" t="s">
        <v>318</v>
      </c>
      <c r="E13" s="87"/>
      <c r="F13" s="87"/>
      <c r="G13" s="86" t="s">
        <v>319</v>
      </c>
      <c r="H13" s="92" t="s">
        <v>320</v>
      </c>
      <c r="I13" s="86"/>
      <c r="J13" s="87"/>
      <c r="K13" s="87"/>
      <c r="L13" s="87"/>
      <c r="M13" s="87"/>
      <c r="N13" s="87"/>
      <c r="O13" s="87"/>
      <c r="P13" s="87"/>
      <c r="Q13" s="87"/>
      <c r="R13" s="87"/>
      <c r="S13" s="87"/>
      <c r="T13" s="87"/>
      <c r="U13" s="87"/>
      <c r="V13" s="87"/>
      <c r="W13" s="87"/>
      <c r="X13" s="87"/>
      <c r="Y13" s="87"/>
      <c r="Z13" s="87"/>
      <c r="AA13" s="87"/>
      <c r="AB13" s="87"/>
      <c r="AC13" s="87"/>
    </row>
    <row r="14" ht="53.25" customHeight="1">
      <c r="A14" s="86" t="s">
        <v>321</v>
      </c>
      <c r="B14" s="87"/>
      <c r="C14" s="86" t="s">
        <v>322</v>
      </c>
      <c r="D14" s="86" t="s">
        <v>318</v>
      </c>
      <c r="E14" s="87"/>
      <c r="F14" s="87"/>
      <c r="G14" s="86" t="s">
        <v>323</v>
      </c>
      <c r="H14" s="92" t="s">
        <v>324</v>
      </c>
      <c r="I14" s="86" t="s">
        <v>325</v>
      </c>
      <c r="J14" s="87"/>
      <c r="K14" s="87"/>
      <c r="L14" s="87"/>
      <c r="M14" s="87"/>
      <c r="N14" s="87"/>
      <c r="O14" s="87"/>
      <c r="P14" s="87"/>
      <c r="Q14" s="87"/>
      <c r="R14" s="87"/>
      <c r="S14" s="87"/>
      <c r="T14" s="87"/>
      <c r="U14" s="87"/>
      <c r="V14" s="87"/>
      <c r="W14" s="87"/>
      <c r="X14" s="87"/>
      <c r="Y14" s="87"/>
      <c r="Z14" s="87"/>
      <c r="AA14" s="87"/>
      <c r="AB14" s="87"/>
      <c r="AC14" s="87"/>
    </row>
    <row r="15">
      <c r="A15" s="86" t="s">
        <v>326</v>
      </c>
      <c r="B15" s="86" t="s">
        <v>327</v>
      </c>
      <c r="C15" s="86" t="s">
        <v>328</v>
      </c>
      <c r="D15" s="86" t="s">
        <v>329</v>
      </c>
      <c r="E15" s="86" t="s">
        <v>327</v>
      </c>
      <c r="F15" s="86" t="s">
        <v>327</v>
      </c>
      <c r="G15" s="86" t="s">
        <v>289</v>
      </c>
      <c r="H15" s="93" t="s">
        <v>330</v>
      </c>
      <c r="I15" s="86"/>
      <c r="J15" s="87"/>
      <c r="K15" s="87"/>
      <c r="L15" s="87"/>
      <c r="M15" s="87"/>
      <c r="N15" s="87"/>
      <c r="O15" s="87"/>
      <c r="P15" s="87"/>
      <c r="Q15" s="87"/>
      <c r="R15" s="87"/>
      <c r="S15" s="87"/>
      <c r="T15" s="87"/>
      <c r="U15" s="87"/>
      <c r="V15" s="87"/>
      <c r="W15" s="87"/>
      <c r="X15" s="87"/>
      <c r="Y15" s="87"/>
      <c r="Z15" s="87"/>
      <c r="AA15" s="87"/>
      <c r="AB15" s="87"/>
      <c r="AC15" s="87"/>
    </row>
    <row r="16">
      <c r="A16" s="86" t="s">
        <v>326</v>
      </c>
      <c r="B16" s="86" t="s">
        <v>327</v>
      </c>
      <c r="C16" s="86" t="s">
        <v>331</v>
      </c>
      <c r="D16" s="86" t="s">
        <v>332</v>
      </c>
      <c r="E16" s="86" t="s">
        <v>333</v>
      </c>
      <c r="F16" s="86" t="s">
        <v>334</v>
      </c>
      <c r="G16" s="86" t="s">
        <v>289</v>
      </c>
      <c r="H16" s="88" t="s">
        <v>335</v>
      </c>
      <c r="I16" s="86"/>
      <c r="J16" s="87"/>
      <c r="K16" s="87"/>
      <c r="L16" s="87"/>
      <c r="M16" s="87"/>
      <c r="N16" s="87"/>
      <c r="O16" s="87"/>
      <c r="P16" s="87"/>
      <c r="Q16" s="87"/>
      <c r="R16" s="87"/>
      <c r="S16" s="87"/>
      <c r="T16" s="87"/>
      <c r="U16" s="87"/>
      <c r="V16" s="87"/>
      <c r="W16" s="87"/>
      <c r="X16" s="87"/>
      <c r="Y16" s="87"/>
      <c r="Z16" s="87"/>
      <c r="AA16" s="87"/>
      <c r="AB16" s="87"/>
      <c r="AC16" s="87"/>
    </row>
    <row r="17">
      <c r="A17" s="86" t="s">
        <v>326</v>
      </c>
      <c r="B17" s="86" t="s">
        <v>327</v>
      </c>
      <c r="C17" s="86" t="s">
        <v>336</v>
      </c>
      <c r="D17" s="86" t="s">
        <v>318</v>
      </c>
      <c r="E17" s="86" t="s">
        <v>327</v>
      </c>
      <c r="F17" s="86" t="s">
        <v>327</v>
      </c>
      <c r="G17" s="86" t="s">
        <v>311</v>
      </c>
      <c r="H17" s="86" t="s">
        <v>327</v>
      </c>
      <c r="I17" s="86" t="s">
        <v>337</v>
      </c>
      <c r="J17" s="87"/>
      <c r="K17" s="87"/>
      <c r="L17" s="87"/>
      <c r="M17" s="87"/>
      <c r="N17" s="87"/>
      <c r="O17" s="87"/>
      <c r="P17" s="87"/>
      <c r="Q17" s="87"/>
      <c r="R17" s="87"/>
      <c r="S17" s="87"/>
      <c r="T17" s="87"/>
      <c r="U17" s="87"/>
      <c r="V17" s="87"/>
      <c r="W17" s="87"/>
      <c r="X17" s="87"/>
      <c r="Y17" s="87"/>
      <c r="Z17" s="87"/>
      <c r="AA17" s="87"/>
      <c r="AB17" s="87"/>
      <c r="AC17" s="87"/>
    </row>
    <row r="18">
      <c r="A18" s="86" t="s">
        <v>338</v>
      </c>
      <c r="B18" s="86" t="s">
        <v>327</v>
      </c>
      <c r="C18" s="86" t="s">
        <v>339</v>
      </c>
      <c r="D18" s="86" t="s">
        <v>288</v>
      </c>
      <c r="E18" s="86" t="s">
        <v>327</v>
      </c>
      <c r="F18" s="86" t="s">
        <v>327</v>
      </c>
      <c r="G18" s="91" t="s">
        <v>340</v>
      </c>
      <c r="H18" s="88" t="s">
        <v>341</v>
      </c>
      <c r="I18" s="86" t="s">
        <v>325</v>
      </c>
      <c r="J18" s="87"/>
      <c r="K18" s="87"/>
      <c r="L18" s="87"/>
      <c r="M18" s="87"/>
      <c r="N18" s="87"/>
      <c r="O18" s="87"/>
      <c r="P18" s="87"/>
      <c r="Q18" s="87"/>
      <c r="R18" s="87"/>
      <c r="S18" s="87"/>
      <c r="T18" s="87"/>
      <c r="U18" s="87"/>
      <c r="V18" s="87"/>
      <c r="W18" s="87"/>
      <c r="X18" s="87"/>
      <c r="Y18" s="87"/>
      <c r="Z18" s="87"/>
      <c r="AA18" s="87"/>
      <c r="AB18" s="87"/>
      <c r="AC18" s="87"/>
    </row>
    <row r="19">
      <c r="A19" s="86" t="s">
        <v>326</v>
      </c>
      <c r="B19" s="86" t="s">
        <v>327</v>
      </c>
      <c r="C19" s="86" t="s">
        <v>342</v>
      </c>
      <c r="D19" s="86" t="s">
        <v>298</v>
      </c>
      <c r="E19" s="86" t="s">
        <v>304</v>
      </c>
      <c r="F19" s="86" t="s">
        <v>305</v>
      </c>
      <c r="G19" s="91" t="s">
        <v>306</v>
      </c>
      <c r="H19" s="86" t="s">
        <v>327</v>
      </c>
      <c r="I19" s="86" t="s">
        <v>327</v>
      </c>
      <c r="J19" s="87"/>
      <c r="K19" s="87"/>
      <c r="L19" s="87"/>
      <c r="M19" s="87"/>
      <c r="N19" s="87"/>
      <c r="O19" s="87"/>
      <c r="P19" s="87"/>
      <c r="Q19" s="87"/>
      <c r="R19" s="87"/>
      <c r="S19" s="87"/>
      <c r="T19" s="87"/>
      <c r="U19" s="87"/>
      <c r="V19" s="87"/>
      <c r="W19" s="87"/>
      <c r="X19" s="87"/>
      <c r="Y19" s="87"/>
      <c r="Z19" s="87"/>
      <c r="AA19" s="87"/>
      <c r="AB19" s="87"/>
      <c r="AC19" s="87"/>
    </row>
    <row r="20">
      <c r="A20" s="86" t="s">
        <v>286</v>
      </c>
      <c r="B20" s="87"/>
      <c r="C20" s="86" t="s">
        <v>343</v>
      </c>
      <c r="D20" s="86" t="s">
        <v>344</v>
      </c>
      <c r="E20" s="87"/>
      <c r="F20" s="87"/>
      <c r="G20" s="86" t="s">
        <v>289</v>
      </c>
      <c r="H20" s="87"/>
      <c r="J20" s="87"/>
      <c r="K20" s="87"/>
      <c r="L20" s="87"/>
      <c r="M20" s="87"/>
      <c r="N20" s="87"/>
      <c r="O20" s="87"/>
      <c r="P20" s="87"/>
      <c r="Q20" s="87"/>
      <c r="R20" s="87"/>
      <c r="S20" s="87"/>
      <c r="T20" s="87"/>
      <c r="U20" s="87"/>
      <c r="V20" s="87"/>
      <c r="W20" s="87"/>
      <c r="X20" s="87"/>
      <c r="Y20" s="87"/>
      <c r="Z20" s="87"/>
      <c r="AA20" s="87"/>
      <c r="AB20" s="87"/>
      <c r="AC20" s="87"/>
    </row>
    <row r="21">
      <c r="A21" s="86" t="s">
        <v>345</v>
      </c>
      <c r="B21" s="86" t="s">
        <v>327</v>
      </c>
      <c r="C21" s="86" t="s">
        <v>346</v>
      </c>
      <c r="D21" s="86" t="s">
        <v>298</v>
      </c>
      <c r="E21" s="86" t="s">
        <v>304</v>
      </c>
      <c r="F21" s="86" t="s">
        <v>305</v>
      </c>
      <c r="G21" s="91" t="s">
        <v>306</v>
      </c>
      <c r="H21" s="86" t="s">
        <v>327</v>
      </c>
      <c r="I21" s="86" t="s">
        <v>327</v>
      </c>
      <c r="J21" s="87"/>
      <c r="K21" s="87"/>
      <c r="L21" s="87"/>
      <c r="M21" s="87"/>
      <c r="N21" s="87"/>
      <c r="O21" s="87"/>
      <c r="P21" s="87"/>
      <c r="Q21" s="87"/>
      <c r="R21" s="87"/>
      <c r="S21" s="87"/>
      <c r="T21" s="87"/>
      <c r="U21" s="87"/>
      <c r="V21" s="87"/>
      <c r="W21" s="87"/>
      <c r="X21" s="87"/>
      <c r="Y21" s="87"/>
      <c r="Z21" s="87"/>
      <c r="AA21" s="87"/>
      <c r="AB21" s="87"/>
      <c r="AC21" s="87"/>
    </row>
    <row r="22">
      <c r="A22" s="86" t="s">
        <v>345</v>
      </c>
      <c r="B22" s="87"/>
      <c r="C22" s="86" t="s">
        <v>347</v>
      </c>
      <c r="D22" s="86" t="s">
        <v>348</v>
      </c>
      <c r="E22" s="87"/>
      <c r="F22" s="87"/>
      <c r="G22" s="86" t="s">
        <v>311</v>
      </c>
      <c r="H22" s="92" t="s">
        <v>349</v>
      </c>
      <c r="I22" s="86" t="s">
        <v>350</v>
      </c>
      <c r="J22" s="87"/>
      <c r="K22" s="87"/>
      <c r="L22" s="87"/>
      <c r="M22" s="87"/>
      <c r="N22" s="87"/>
      <c r="O22" s="87"/>
      <c r="P22" s="87"/>
      <c r="Q22" s="87"/>
      <c r="R22" s="87"/>
      <c r="S22" s="87"/>
      <c r="T22" s="87"/>
      <c r="U22" s="87"/>
      <c r="V22" s="87"/>
      <c r="W22" s="87"/>
      <c r="X22" s="87"/>
      <c r="Y22" s="87"/>
      <c r="Z22" s="87"/>
      <c r="AA22" s="87"/>
      <c r="AB22" s="87"/>
      <c r="AC22" s="87"/>
    </row>
    <row r="23">
      <c r="A23" s="86" t="s">
        <v>351</v>
      </c>
      <c r="B23" s="87"/>
      <c r="C23" s="86" t="s">
        <v>352</v>
      </c>
      <c r="D23" s="86" t="s">
        <v>353</v>
      </c>
      <c r="E23" s="87"/>
      <c r="F23" s="87"/>
      <c r="G23" s="86" t="s">
        <v>354</v>
      </c>
      <c r="H23" s="92" t="s">
        <v>355</v>
      </c>
      <c r="I23" s="86" t="s">
        <v>356</v>
      </c>
      <c r="J23" s="87"/>
      <c r="K23" s="87"/>
      <c r="L23" s="87"/>
      <c r="M23" s="87"/>
      <c r="N23" s="87"/>
      <c r="O23" s="87"/>
      <c r="P23" s="87"/>
      <c r="Q23" s="87"/>
      <c r="R23" s="87"/>
      <c r="S23" s="87"/>
      <c r="T23" s="87"/>
      <c r="U23" s="87"/>
      <c r="V23" s="87"/>
      <c r="W23" s="87"/>
      <c r="X23" s="87"/>
      <c r="Y23" s="87"/>
      <c r="Z23" s="87"/>
      <c r="AA23" s="87"/>
      <c r="AB23" s="87"/>
      <c r="AC23" s="87"/>
    </row>
    <row r="24">
      <c r="A24" s="86" t="s">
        <v>357</v>
      </c>
      <c r="B24" s="86" t="s">
        <v>358</v>
      </c>
      <c r="C24" s="86"/>
      <c r="D24" s="86" t="s">
        <v>359</v>
      </c>
      <c r="E24" s="86" t="s">
        <v>360</v>
      </c>
      <c r="F24" s="86" t="s">
        <v>361</v>
      </c>
      <c r="G24" s="86" t="s">
        <v>362</v>
      </c>
      <c r="H24" s="87"/>
      <c r="I24" s="86"/>
      <c r="J24" s="87"/>
      <c r="K24" s="87"/>
      <c r="L24" s="87"/>
      <c r="M24" s="87"/>
      <c r="N24" s="87"/>
      <c r="O24" s="87"/>
      <c r="P24" s="87"/>
      <c r="Q24" s="87"/>
      <c r="R24" s="87"/>
      <c r="S24" s="87"/>
      <c r="T24" s="87"/>
      <c r="U24" s="87"/>
      <c r="V24" s="87"/>
      <c r="W24" s="87"/>
      <c r="X24" s="87"/>
      <c r="Y24" s="87"/>
      <c r="Z24" s="87"/>
      <c r="AA24" s="87"/>
      <c r="AB24" s="87"/>
      <c r="AC24" s="87"/>
    </row>
    <row r="25">
      <c r="A25" s="86" t="s">
        <v>363</v>
      </c>
      <c r="B25" s="86" t="s">
        <v>364</v>
      </c>
      <c r="C25" s="86" t="s">
        <v>365</v>
      </c>
      <c r="D25" s="86" t="s">
        <v>318</v>
      </c>
      <c r="E25" s="86" t="s">
        <v>364</v>
      </c>
      <c r="F25" s="86" t="s">
        <v>364</v>
      </c>
      <c r="G25" s="86" t="s">
        <v>366</v>
      </c>
      <c r="H25" s="86" t="s">
        <v>364</v>
      </c>
      <c r="I25" s="86" t="s">
        <v>364</v>
      </c>
      <c r="J25" s="87"/>
      <c r="K25" s="87"/>
      <c r="L25" s="87"/>
      <c r="M25" s="87"/>
      <c r="N25" s="87"/>
      <c r="O25" s="87"/>
      <c r="P25" s="87"/>
      <c r="Q25" s="87"/>
      <c r="R25" s="87"/>
      <c r="S25" s="87"/>
      <c r="T25" s="87"/>
      <c r="U25" s="87"/>
      <c r="V25" s="87"/>
      <c r="W25" s="87"/>
      <c r="X25" s="87"/>
      <c r="Y25" s="87"/>
      <c r="Z25" s="87"/>
      <c r="AA25" s="87"/>
      <c r="AB25" s="87"/>
      <c r="AC25" s="87"/>
    </row>
    <row r="26">
      <c r="A26" s="86" t="s">
        <v>367</v>
      </c>
      <c r="B26" s="86" t="s">
        <v>364</v>
      </c>
      <c r="C26" s="86" t="s">
        <v>368</v>
      </c>
      <c r="D26" s="86" t="s">
        <v>369</v>
      </c>
      <c r="E26" s="86" t="s">
        <v>370</v>
      </c>
      <c r="F26" s="86" t="s">
        <v>371</v>
      </c>
      <c r="G26" s="86" t="s">
        <v>372</v>
      </c>
      <c r="H26" s="86" t="s">
        <v>364</v>
      </c>
      <c r="I26" s="86" t="s">
        <v>373</v>
      </c>
      <c r="J26" s="87"/>
      <c r="K26" s="87"/>
      <c r="L26" s="87"/>
      <c r="M26" s="87"/>
      <c r="N26" s="87"/>
      <c r="O26" s="87"/>
      <c r="P26" s="87"/>
      <c r="Q26" s="87"/>
      <c r="R26" s="87"/>
      <c r="S26" s="87"/>
      <c r="T26" s="87"/>
      <c r="U26" s="87"/>
      <c r="V26" s="87"/>
      <c r="W26" s="87"/>
      <c r="X26" s="87"/>
      <c r="Y26" s="87"/>
      <c r="Z26" s="87"/>
      <c r="AA26" s="87"/>
      <c r="AB26" s="87"/>
      <c r="AC26" s="87"/>
    </row>
    <row r="27">
      <c r="A27" s="86" t="s">
        <v>374</v>
      </c>
      <c r="B27" s="87"/>
      <c r="C27" s="86" t="s">
        <v>375</v>
      </c>
      <c r="D27" s="86" t="s">
        <v>376</v>
      </c>
      <c r="E27" s="87"/>
      <c r="F27" s="87"/>
      <c r="G27" s="86" t="s">
        <v>377</v>
      </c>
      <c r="H27" s="92" t="s">
        <v>378</v>
      </c>
      <c r="I27" s="91" t="s">
        <v>379</v>
      </c>
      <c r="J27" s="87"/>
      <c r="K27" s="87"/>
      <c r="L27" s="87"/>
      <c r="M27" s="87"/>
      <c r="N27" s="87"/>
      <c r="O27" s="87"/>
      <c r="P27" s="87"/>
      <c r="Q27" s="87"/>
      <c r="R27" s="87"/>
      <c r="S27" s="87"/>
      <c r="T27" s="87"/>
      <c r="U27" s="87"/>
      <c r="V27" s="87"/>
      <c r="W27" s="87"/>
      <c r="X27" s="87"/>
      <c r="Y27" s="87"/>
      <c r="Z27" s="87"/>
      <c r="AA27" s="87"/>
      <c r="AB27" s="87"/>
      <c r="AC27" s="87"/>
    </row>
    <row r="28">
      <c r="A28" s="86" t="s">
        <v>374</v>
      </c>
      <c r="B28" s="87"/>
      <c r="C28" s="86" t="s">
        <v>380</v>
      </c>
      <c r="D28" s="86" t="s">
        <v>308</v>
      </c>
      <c r="E28" s="86" t="s">
        <v>309</v>
      </c>
      <c r="F28" s="86" t="s">
        <v>310</v>
      </c>
      <c r="G28" s="86" t="s">
        <v>311</v>
      </c>
      <c r="H28" s="92" t="s">
        <v>381</v>
      </c>
      <c r="I28" s="86" t="s">
        <v>382</v>
      </c>
      <c r="J28" s="87"/>
      <c r="K28" s="87"/>
      <c r="L28" s="87"/>
      <c r="M28" s="87"/>
      <c r="N28" s="87"/>
      <c r="O28" s="87"/>
      <c r="P28" s="87"/>
      <c r="Q28" s="87"/>
      <c r="R28" s="87"/>
      <c r="S28" s="87"/>
      <c r="T28" s="87"/>
      <c r="U28" s="87"/>
      <c r="V28" s="87"/>
      <c r="W28" s="87"/>
      <c r="X28" s="87"/>
      <c r="Y28" s="87"/>
      <c r="Z28" s="87"/>
      <c r="AA28" s="87"/>
      <c r="AB28" s="87"/>
      <c r="AC28" s="87"/>
    </row>
    <row r="29" ht="56.25" customHeight="1">
      <c r="A29" s="86" t="s">
        <v>383</v>
      </c>
      <c r="B29" s="86" t="s">
        <v>327</v>
      </c>
      <c r="C29" s="86" t="s">
        <v>384</v>
      </c>
      <c r="D29" s="86" t="s">
        <v>298</v>
      </c>
      <c r="E29" s="86" t="s">
        <v>304</v>
      </c>
      <c r="F29" s="86" t="s">
        <v>305</v>
      </c>
      <c r="G29" s="86" t="s">
        <v>306</v>
      </c>
      <c r="H29" s="86" t="s">
        <v>327</v>
      </c>
      <c r="I29" s="86" t="s">
        <v>327</v>
      </c>
      <c r="J29" s="87"/>
      <c r="K29" s="87"/>
      <c r="L29" s="87"/>
      <c r="M29" s="87"/>
      <c r="N29" s="87"/>
      <c r="O29" s="87"/>
      <c r="P29" s="87"/>
      <c r="Q29" s="87"/>
      <c r="R29" s="87"/>
      <c r="S29" s="87"/>
      <c r="T29" s="87"/>
      <c r="U29" s="87"/>
      <c r="V29" s="87"/>
      <c r="W29" s="87"/>
      <c r="X29" s="87"/>
      <c r="Y29" s="87"/>
      <c r="Z29" s="87"/>
      <c r="AA29" s="87"/>
      <c r="AB29" s="87"/>
      <c r="AC29" s="87"/>
    </row>
    <row r="30">
      <c r="A30" s="86" t="s">
        <v>385</v>
      </c>
      <c r="B30" s="87"/>
      <c r="C30" s="86" t="s">
        <v>386</v>
      </c>
      <c r="D30" s="86" t="s">
        <v>387</v>
      </c>
      <c r="E30" s="87"/>
      <c r="F30" s="87"/>
      <c r="G30" s="86" t="s">
        <v>388</v>
      </c>
      <c r="H30" s="87"/>
      <c r="I30" s="87"/>
      <c r="J30" s="87"/>
      <c r="K30" s="87"/>
      <c r="L30" s="87"/>
      <c r="M30" s="87"/>
      <c r="N30" s="87"/>
      <c r="O30" s="87"/>
      <c r="P30" s="87"/>
      <c r="Q30" s="87"/>
      <c r="R30" s="87"/>
      <c r="S30" s="87"/>
      <c r="T30" s="87"/>
      <c r="U30" s="87"/>
      <c r="V30" s="87"/>
      <c r="W30" s="87"/>
      <c r="X30" s="87"/>
      <c r="Y30" s="87"/>
      <c r="Z30" s="87"/>
      <c r="AA30" s="87"/>
      <c r="AB30" s="87"/>
      <c r="AC30" s="87"/>
    </row>
    <row r="31">
      <c r="A31" s="86" t="s">
        <v>389</v>
      </c>
      <c r="B31" s="87"/>
      <c r="C31" s="86" t="s">
        <v>390</v>
      </c>
      <c r="D31" s="86" t="s">
        <v>387</v>
      </c>
      <c r="E31" s="87"/>
      <c r="F31" s="87"/>
      <c r="G31" s="86" t="s">
        <v>391</v>
      </c>
      <c r="H31" s="87"/>
      <c r="I31" s="87"/>
      <c r="J31" s="87"/>
      <c r="K31" s="87"/>
      <c r="L31" s="87"/>
      <c r="M31" s="87"/>
      <c r="N31" s="87"/>
      <c r="O31" s="87"/>
      <c r="P31" s="87"/>
      <c r="Q31" s="87"/>
      <c r="R31" s="87"/>
      <c r="S31" s="87"/>
      <c r="T31" s="87"/>
      <c r="U31" s="87"/>
      <c r="V31" s="87"/>
      <c r="W31" s="87"/>
      <c r="X31" s="87"/>
      <c r="Y31" s="87"/>
      <c r="Z31" s="87"/>
      <c r="AA31" s="87"/>
      <c r="AB31" s="87"/>
      <c r="AC31" s="87"/>
    </row>
    <row r="32">
      <c r="A32" s="86" t="s">
        <v>392</v>
      </c>
      <c r="B32" s="87"/>
      <c r="C32" s="86" t="s">
        <v>393</v>
      </c>
      <c r="D32" s="86" t="s">
        <v>387</v>
      </c>
      <c r="E32" s="87"/>
      <c r="F32" s="87"/>
      <c r="G32" s="86" t="s">
        <v>391</v>
      </c>
      <c r="H32" s="87"/>
      <c r="I32" s="87"/>
      <c r="J32" s="87"/>
      <c r="K32" s="87"/>
      <c r="L32" s="87"/>
      <c r="M32" s="87"/>
      <c r="N32" s="87"/>
      <c r="O32" s="87"/>
      <c r="P32" s="87"/>
      <c r="Q32" s="87"/>
      <c r="R32" s="87"/>
      <c r="S32" s="87"/>
      <c r="T32" s="87"/>
      <c r="U32" s="87"/>
      <c r="V32" s="87"/>
      <c r="W32" s="87"/>
      <c r="X32" s="87"/>
      <c r="Y32" s="87"/>
      <c r="Z32" s="87"/>
      <c r="AA32" s="87"/>
      <c r="AB32" s="87"/>
      <c r="AC32" s="87"/>
    </row>
    <row r="33">
      <c r="A33" s="86" t="s">
        <v>394</v>
      </c>
      <c r="B33" s="87"/>
      <c r="C33" s="86" t="s">
        <v>395</v>
      </c>
      <c r="D33" s="86" t="s">
        <v>396</v>
      </c>
      <c r="E33" s="86" t="s">
        <v>397</v>
      </c>
      <c r="F33" s="86" t="s">
        <v>398</v>
      </c>
      <c r="G33" s="86" t="s">
        <v>399</v>
      </c>
      <c r="H33" s="87"/>
      <c r="I33" s="87"/>
      <c r="J33" s="87"/>
      <c r="K33" s="87"/>
      <c r="L33" s="87"/>
      <c r="M33" s="87"/>
      <c r="N33" s="87"/>
      <c r="O33" s="87"/>
      <c r="P33" s="87"/>
      <c r="Q33" s="87"/>
      <c r="R33" s="87"/>
      <c r="S33" s="87"/>
      <c r="T33" s="87"/>
      <c r="U33" s="87"/>
      <c r="V33" s="87"/>
      <c r="W33" s="87"/>
      <c r="X33" s="87"/>
      <c r="Y33" s="87"/>
      <c r="Z33" s="87"/>
      <c r="AA33" s="87"/>
      <c r="AB33" s="87"/>
      <c r="AC33" s="87"/>
    </row>
    <row r="34">
      <c r="A34" s="86" t="s">
        <v>400</v>
      </c>
      <c r="B34" s="87"/>
      <c r="C34" s="86" t="s">
        <v>401</v>
      </c>
      <c r="D34" s="86" t="s">
        <v>298</v>
      </c>
      <c r="E34" s="86" t="s">
        <v>402</v>
      </c>
      <c r="F34" s="86" t="s">
        <v>403</v>
      </c>
      <c r="G34" s="86" t="s">
        <v>399</v>
      </c>
      <c r="H34" s="87"/>
      <c r="I34" s="87"/>
      <c r="J34" s="87"/>
      <c r="K34" s="87"/>
      <c r="L34" s="87"/>
      <c r="M34" s="87"/>
      <c r="N34" s="87"/>
      <c r="O34" s="87"/>
      <c r="P34" s="87"/>
      <c r="Q34" s="87"/>
      <c r="R34" s="87"/>
      <c r="S34" s="87"/>
      <c r="T34" s="87"/>
      <c r="U34" s="87"/>
      <c r="V34" s="87"/>
      <c r="W34" s="87"/>
      <c r="X34" s="87"/>
      <c r="Y34" s="87"/>
      <c r="Z34" s="87"/>
      <c r="AA34" s="87"/>
      <c r="AB34" s="87"/>
      <c r="AC34" s="87"/>
    </row>
    <row r="35">
      <c r="A35" s="87"/>
      <c r="B35" s="87"/>
      <c r="C35" s="87"/>
      <c r="D35" s="87"/>
      <c r="E35" s="87"/>
      <c r="F35" s="87"/>
      <c r="G35" s="87"/>
      <c r="H35" s="87"/>
      <c r="I35" s="87"/>
      <c r="J35" s="87"/>
      <c r="K35" s="87"/>
      <c r="L35" s="87"/>
      <c r="M35" s="87"/>
      <c r="N35" s="87"/>
      <c r="O35" s="87"/>
      <c r="P35" s="87"/>
      <c r="Q35" s="87"/>
      <c r="R35" s="87"/>
      <c r="S35" s="87"/>
      <c r="T35" s="87"/>
      <c r="U35" s="87"/>
      <c r="V35" s="87"/>
      <c r="W35" s="87"/>
      <c r="X35" s="87"/>
      <c r="Y35" s="87"/>
      <c r="Z35" s="87"/>
      <c r="AA35" s="87"/>
      <c r="AB35" s="87"/>
      <c r="AC35" s="87"/>
    </row>
    <row r="36">
      <c r="A36" s="87"/>
      <c r="B36" s="87"/>
      <c r="C36" s="87"/>
      <c r="D36" s="87"/>
      <c r="E36" s="87"/>
      <c r="F36" s="87"/>
      <c r="G36" s="87"/>
      <c r="H36" s="87"/>
      <c r="I36" s="87"/>
      <c r="J36" s="87"/>
      <c r="K36" s="87"/>
      <c r="L36" s="87"/>
      <c r="M36" s="87"/>
      <c r="N36" s="87"/>
      <c r="O36" s="87"/>
      <c r="P36" s="87"/>
      <c r="Q36" s="87"/>
      <c r="R36" s="87"/>
      <c r="S36" s="87"/>
      <c r="T36" s="87"/>
      <c r="U36" s="87"/>
      <c r="V36" s="87"/>
      <c r="W36" s="87"/>
      <c r="X36" s="87"/>
      <c r="Y36" s="87"/>
      <c r="Z36" s="87"/>
      <c r="AA36" s="87"/>
      <c r="AB36" s="87"/>
      <c r="AC36" s="87"/>
    </row>
    <row r="37">
      <c r="A37" s="87"/>
      <c r="B37" s="87"/>
      <c r="C37" s="87"/>
      <c r="D37" s="87"/>
      <c r="E37" s="87"/>
      <c r="F37" s="87"/>
      <c r="G37" s="87"/>
      <c r="H37" s="87"/>
      <c r="I37" s="87"/>
      <c r="J37" s="87"/>
      <c r="K37" s="87"/>
      <c r="L37" s="87"/>
      <c r="M37" s="87"/>
      <c r="N37" s="87"/>
      <c r="O37" s="87"/>
      <c r="P37" s="87"/>
      <c r="Q37" s="87"/>
      <c r="R37" s="87"/>
      <c r="S37" s="87"/>
      <c r="T37" s="87"/>
      <c r="U37" s="87"/>
      <c r="V37" s="87"/>
      <c r="W37" s="87"/>
      <c r="X37" s="87"/>
      <c r="Y37" s="87"/>
      <c r="Z37" s="87"/>
      <c r="AA37" s="87"/>
      <c r="AB37" s="87"/>
      <c r="AC37" s="87"/>
    </row>
    <row r="38">
      <c r="A38" s="87"/>
      <c r="B38" s="87"/>
      <c r="C38" s="87"/>
      <c r="D38" s="87"/>
      <c r="E38" s="87"/>
      <c r="F38" s="87"/>
      <c r="G38" s="87"/>
      <c r="H38" s="87"/>
      <c r="I38" s="87"/>
      <c r="J38" s="87"/>
      <c r="K38" s="87"/>
      <c r="L38" s="87"/>
      <c r="M38" s="87"/>
      <c r="N38" s="87"/>
      <c r="O38" s="87"/>
      <c r="P38" s="87"/>
      <c r="Q38" s="87"/>
      <c r="R38" s="87"/>
      <c r="S38" s="87"/>
      <c r="T38" s="87"/>
      <c r="U38" s="87"/>
      <c r="V38" s="87"/>
      <c r="W38" s="87"/>
      <c r="X38" s="87"/>
      <c r="Y38" s="87"/>
      <c r="Z38" s="87"/>
      <c r="AA38" s="87"/>
      <c r="AB38" s="87"/>
      <c r="AC38" s="87"/>
    </row>
    <row r="39">
      <c r="A39" s="87"/>
      <c r="B39" s="87"/>
      <c r="C39" s="87"/>
      <c r="D39" s="87"/>
      <c r="E39" s="87"/>
      <c r="F39" s="87"/>
      <c r="G39" s="87"/>
      <c r="H39" s="87"/>
      <c r="I39" s="87"/>
      <c r="J39" s="87"/>
      <c r="K39" s="87"/>
      <c r="L39" s="87"/>
      <c r="M39" s="87"/>
      <c r="N39" s="87"/>
      <c r="O39" s="87"/>
      <c r="P39" s="87"/>
      <c r="Q39" s="87"/>
      <c r="R39" s="87"/>
      <c r="S39" s="87"/>
      <c r="T39" s="87"/>
      <c r="U39" s="87"/>
      <c r="V39" s="87"/>
      <c r="W39" s="87"/>
      <c r="X39" s="87"/>
      <c r="Y39" s="87"/>
      <c r="Z39" s="87"/>
      <c r="AA39" s="87"/>
      <c r="AB39" s="87"/>
      <c r="AC39" s="87"/>
    </row>
    <row r="40">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7"/>
      <c r="AC40" s="87"/>
    </row>
    <row r="41">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c r="AA41" s="87"/>
      <c r="AB41" s="87"/>
      <c r="AC41" s="87"/>
    </row>
    <row r="4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c r="AA42" s="87"/>
      <c r="AB42" s="87"/>
      <c r="AC42" s="87"/>
    </row>
    <row r="43">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87"/>
      <c r="AB43" s="87"/>
      <c r="AC43" s="87"/>
    </row>
    <row r="44">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c r="AA44" s="87"/>
      <c r="AB44" s="87"/>
      <c r="AC44" s="87"/>
    </row>
    <row r="45">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c r="AA45" s="87"/>
      <c r="AB45" s="87"/>
      <c r="AC45" s="87"/>
    </row>
    <row r="46">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c r="AA46" s="87"/>
      <c r="AB46" s="87"/>
      <c r="AC46" s="87"/>
    </row>
    <row r="47">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c r="AA47" s="87"/>
      <c r="AB47" s="87"/>
      <c r="AC47" s="87"/>
    </row>
    <row r="48">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row>
    <row r="49">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c r="AA49" s="87"/>
      <c r="AB49" s="87"/>
      <c r="AC49" s="87"/>
    </row>
    <row r="50">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c r="AA50" s="87"/>
      <c r="AB50" s="87"/>
      <c r="AC50" s="87"/>
    </row>
    <row r="51">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c r="AA51" s="87"/>
      <c r="AB51" s="87"/>
      <c r="AC51" s="87"/>
    </row>
    <row r="52">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row>
    <row r="53">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row>
    <row r="54">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row>
    <row r="55">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c r="AA55" s="87"/>
      <c r="AB55" s="87"/>
      <c r="AC55" s="87"/>
    </row>
    <row r="56">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row>
    <row r="57">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row>
    <row r="58">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row>
    <row r="59">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row>
    <row r="60">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row>
    <row r="6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row>
    <row r="62">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row>
    <row r="63">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row>
    <row r="64">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row>
    <row r="65">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row>
    <row r="66">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row>
    <row r="67">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row>
    <row r="68">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row>
    <row r="69">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row>
    <row r="70">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row>
    <row r="7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row>
    <row r="72">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row>
    <row r="73">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row>
    <row r="74">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row>
    <row r="75">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row>
    <row r="76">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row>
    <row r="77">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row>
    <row r="78">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row>
    <row r="79">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row>
    <row r="80">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row>
    <row r="8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row>
    <row r="82">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row>
    <row r="83">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row>
    <row r="84">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row>
    <row r="85">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row>
    <row r="86">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row>
    <row r="87">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row>
    <row r="88">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row>
    <row r="89">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row>
    <row r="90">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row>
    <row r="9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row>
    <row r="92">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row>
    <row r="93">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row>
    <row r="94">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row>
    <row r="95">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row>
    <row r="96">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row>
    <row r="97">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row>
    <row r="98">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row>
    <row r="99">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row>
    <row r="100">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row>
    <row r="10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row>
    <row r="102">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row>
    <row r="103">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row>
    <row r="104">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row>
    <row r="105">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row>
    <row r="106">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row>
    <row r="107">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row>
    <row r="108">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row>
    <row r="109">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row>
    <row r="110">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row>
    <row r="11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row>
    <row r="112">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row>
    <row r="113">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row>
    <row r="114">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row>
    <row r="115">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row>
    <row r="116">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row>
    <row r="117">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row>
    <row r="118">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row>
    <row r="119">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row>
    <row r="120">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row>
    <row r="12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row>
    <row r="122">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row>
    <row r="123">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row>
    <row r="124">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row>
    <row r="125">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row>
    <row r="126">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row>
    <row r="127">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row>
    <row r="128">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row>
    <row r="129">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row>
    <row r="130">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row>
    <row r="13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row>
    <row r="132">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row>
    <row r="133">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row>
    <row r="134">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row>
    <row r="135">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row>
    <row r="136">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row>
    <row r="137">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row>
    <row r="138">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row>
    <row r="139">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row>
    <row r="140">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row>
    <row r="14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row>
    <row r="142">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row>
    <row r="143">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row>
    <row r="144">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row>
    <row r="145">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row>
    <row r="146">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row>
    <row r="147">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row>
    <row r="148">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row>
    <row r="149">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row>
    <row r="150">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row>
    <row r="15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row>
    <row r="152">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row>
    <row r="153">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row>
    <row r="154">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row>
    <row r="155">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row>
    <row r="156">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row>
    <row r="157">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row>
    <row r="158">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row>
    <row r="159">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row>
    <row r="160">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row>
    <row r="16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row>
    <row r="162">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row>
    <row r="163">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row>
    <row r="164">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row>
    <row r="165">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row>
    <row r="166">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row>
    <row r="167">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row>
    <row r="168">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row>
    <row r="169">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row>
    <row r="170">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row>
    <row r="17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row>
    <row r="172">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row>
    <row r="173">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row>
    <row r="174">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row>
    <row r="175">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row>
    <row r="176">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row>
    <row r="177">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row>
    <row r="178">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row>
    <row r="179">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row>
    <row r="180">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row>
    <row r="18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row>
    <row r="182">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row>
    <row r="183">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row>
    <row r="184">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row>
    <row r="185">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row>
    <row r="186">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row>
    <row r="187">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row>
    <row r="188">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row>
    <row r="189">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row>
    <row r="190">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row>
    <row r="19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row>
    <row r="192">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row>
    <row r="193">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row>
    <row r="194">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row>
    <row r="195">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row>
    <row r="196">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row>
    <row r="197">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row>
    <row r="198">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row>
    <row r="199">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row>
    <row r="200">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row>
    <row r="20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row>
    <row r="202">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row>
    <row r="203">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row>
    <row r="204">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row>
    <row r="205">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row>
    <row r="206">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row>
    <row r="207">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row>
    <row r="208">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row>
    <row r="209">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row>
    <row r="210">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row>
    <row r="21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row>
    <row r="212">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row>
    <row r="213">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row>
    <row r="214">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row>
    <row r="215">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row>
    <row r="216">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row>
    <row r="217">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row>
    <row r="218">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row>
    <row r="219">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row>
    <row r="220">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row>
    <row r="22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row>
    <row r="222">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row>
    <row r="223">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row>
    <row r="224">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row>
    <row r="225">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row>
    <row r="226">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row>
    <row r="227">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row>
    <row r="228">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row>
    <row r="229">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row>
    <row r="230">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row>
    <row r="23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row>
    <row r="232">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row>
    <row r="233">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row>
    <row r="234">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row>
    <row r="235">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row>
    <row r="236">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row>
    <row r="237">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row>
    <row r="238">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row>
    <row r="239">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row>
    <row r="240">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row>
    <row r="24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row>
    <row r="242">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row>
    <row r="243">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row>
    <row r="244">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row>
    <row r="245">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row>
    <row r="246">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row>
    <row r="247">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row>
    <row r="248">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row>
    <row r="249">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row>
    <row r="250">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row>
    <row r="25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row>
    <row r="252">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row>
    <row r="253">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row>
    <row r="254">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row>
    <row r="255">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row>
    <row r="256">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row>
    <row r="257">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row>
    <row r="258">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row>
    <row r="259">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row>
    <row r="260">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row>
    <row r="26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row>
    <row r="262">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row>
    <row r="263">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row>
    <row r="264">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row>
    <row r="265">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row>
    <row r="266">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row>
    <row r="267">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row>
    <row r="268">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row>
    <row r="269">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row>
    <row r="270">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row>
    <row r="27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row>
    <row r="272">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row>
    <row r="273">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row>
    <row r="274">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row>
    <row r="275">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row>
    <row r="276">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row>
    <row r="277">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row>
    <row r="278">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row>
    <row r="279">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row>
    <row r="280">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row>
    <row r="28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row>
    <row r="282">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row>
    <row r="283">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row>
    <row r="284">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row>
    <row r="285">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row>
    <row r="286">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row>
    <row r="287">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row>
    <row r="288">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row>
    <row r="289">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row>
    <row r="290">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row>
    <row r="29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row>
    <row r="292">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row>
    <row r="293">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row>
    <row r="294">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row>
    <row r="295">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row>
    <row r="296">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row>
    <row r="297">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row>
    <row r="298">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row>
    <row r="299">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row>
    <row r="300">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row>
    <row r="30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row>
    <row r="302">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row>
    <row r="303">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row>
    <row r="304">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row>
    <row r="305">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row>
    <row r="306">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row>
    <row r="307">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row>
    <row r="308">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row>
    <row r="309">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row>
    <row r="310">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row>
    <row r="31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row>
    <row r="312">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row>
    <row r="313">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row>
    <row r="314">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row>
    <row r="315">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row>
    <row r="316">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row>
    <row r="317">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row>
    <row r="318">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row>
    <row r="319">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row>
    <row r="320">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row>
    <row r="32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row>
    <row r="322">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row>
    <row r="323">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row>
    <row r="324">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row>
    <row r="325">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row>
    <row r="326">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row>
    <row r="327">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row>
    <row r="328">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row>
    <row r="329">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row>
    <row r="330">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row>
    <row r="33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row>
    <row r="332">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row>
    <row r="333">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row>
    <row r="334">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row>
    <row r="335">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row>
    <row r="336">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row>
    <row r="337">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row>
    <row r="338">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row>
    <row r="339">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row>
    <row r="340">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row>
    <row r="34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row>
    <row r="342">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row>
    <row r="343">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row>
    <row r="344">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row>
    <row r="345">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row>
    <row r="346">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row>
    <row r="347">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row>
    <row r="348">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row>
    <row r="349">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row>
    <row r="350">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row>
    <row r="35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row>
    <row r="352">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row>
    <row r="353">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row>
    <row r="354">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row>
    <row r="355">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row>
    <row r="356">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row>
    <row r="357">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row>
    <row r="358">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row>
    <row r="359">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row>
    <row r="360">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row>
    <row r="36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row>
    <row r="362">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row>
    <row r="363">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row>
    <row r="364">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row>
    <row r="365">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row>
    <row r="366">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row>
    <row r="367">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row>
    <row r="368">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row>
    <row r="369">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row>
    <row r="370">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row>
    <row r="37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row>
    <row r="372">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row>
    <row r="373">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row>
    <row r="374">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row>
    <row r="375">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row>
    <row r="376">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row>
    <row r="377">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row>
    <row r="378">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row>
    <row r="379">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row>
    <row r="380">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row>
    <row r="38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row>
    <row r="382">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row>
    <row r="383">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row>
    <row r="384">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row>
    <row r="385">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row>
    <row r="386">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row>
    <row r="387">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row>
    <row r="388">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row>
    <row r="389">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row>
    <row r="390">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row>
    <row r="39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row>
    <row r="392">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row>
    <row r="393">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row>
    <row r="394">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row>
    <row r="395">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row>
    <row r="396">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row>
    <row r="397">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row>
    <row r="398">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row>
    <row r="399">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row>
    <row r="400">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row>
    <row r="40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row>
    <row r="402">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row>
    <row r="403">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row>
    <row r="404">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row>
    <row r="405">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row>
    <row r="406">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row>
    <row r="407">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row>
    <row r="408">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row>
    <row r="409">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row>
    <row r="410">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row>
    <row r="41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row>
    <row r="412">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row>
    <row r="413">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row>
    <row r="414">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row>
    <row r="415">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row>
    <row r="416">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row>
    <row r="417">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row>
    <row r="418">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row>
    <row r="419">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row>
    <row r="420">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row>
    <row r="42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row>
    <row r="422">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row>
    <row r="423">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row>
    <row r="424">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row>
    <row r="425">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row>
    <row r="426">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row>
    <row r="427">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row>
    <row r="428">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row>
    <row r="429">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row>
    <row r="430">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row>
    <row r="43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row>
    <row r="432">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row>
    <row r="433">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row>
    <row r="434">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row>
    <row r="435">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row>
    <row r="436">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row>
    <row r="437">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row>
    <row r="438">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row>
    <row r="439">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row>
    <row r="440">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row>
    <row r="44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row>
    <row r="442">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row>
    <row r="443">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row>
    <row r="444">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row>
    <row r="445">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row>
    <row r="446">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row>
    <row r="447">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row>
    <row r="448">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row>
    <row r="449">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row>
    <row r="450">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row>
    <row r="45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row>
    <row r="452">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row>
    <row r="453">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row>
    <row r="454">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row>
    <row r="455">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row>
    <row r="456">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row>
    <row r="457">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row>
    <row r="458">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row>
    <row r="459">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row>
    <row r="460">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row>
    <row r="46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row>
    <row r="462">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row>
    <row r="463">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row>
    <row r="464">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row>
    <row r="465">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row>
    <row r="466">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row>
    <row r="467">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row>
    <row r="468">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row>
    <row r="469">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row>
    <row r="470">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row>
    <row r="47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row>
    <row r="472">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row>
    <row r="473">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row>
    <row r="474">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row>
    <row r="475">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row>
    <row r="476">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row>
    <row r="477">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row>
    <row r="478">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row>
    <row r="479">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row>
    <row r="480">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row>
    <row r="48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row>
    <row r="482">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row>
    <row r="483">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row>
    <row r="484">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row>
    <row r="485">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row>
    <row r="486">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row>
    <row r="487">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row>
    <row r="488">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row>
    <row r="489">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row>
    <row r="490">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row>
    <row r="49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row>
    <row r="492">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row>
    <row r="493">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row>
    <row r="494">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row>
    <row r="495">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row>
    <row r="496">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row>
    <row r="497">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row>
    <row r="498">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row>
    <row r="499">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row>
    <row r="500">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row>
    <row r="50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row>
    <row r="502">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row>
    <row r="503">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row>
    <row r="504">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row>
    <row r="505">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row>
    <row r="506">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row>
    <row r="507">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row>
    <row r="508">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row>
    <row r="509">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row>
    <row r="510">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row>
    <row r="51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row>
    <row r="512">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row>
    <row r="513">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row>
    <row r="514">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row>
    <row r="515">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row>
    <row r="516">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row>
    <row r="517">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row>
    <row r="518">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row>
    <row r="519">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row>
    <row r="520">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row>
    <row r="52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row>
    <row r="522">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row>
    <row r="523">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row>
    <row r="524">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row>
    <row r="525">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row>
    <row r="526">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row>
    <row r="527">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row>
    <row r="528">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row>
    <row r="529">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row>
    <row r="530">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row>
    <row r="53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row>
    <row r="532">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row>
    <row r="533">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row>
    <row r="534">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row>
    <row r="535">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row>
    <row r="536">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row>
    <row r="537">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row>
    <row r="538">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row>
    <row r="539">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row>
    <row r="540">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row>
    <row r="54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row>
    <row r="542">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row>
    <row r="543">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row>
    <row r="544">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row>
    <row r="545">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row>
    <row r="546">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row>
    <row r="547">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row>
    <row r="548">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row>
    <row r="549">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row>
    <row r="550">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row>
    <row r="55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row>
    <row r="552">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row>
    <row r="553">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row>
    <row r="554">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row>
    <row r="555">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row>
    <row r="556">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row>
    <row r="557">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row>
    <row r="558">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row>
    <row r="559">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row>
    <row r="560">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row>
    <row r="56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row>
    <row r="562">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row>
    <row r="563">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row>
    <row r="564">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row>
    <row r="565">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row>
    <row r="566">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row>
    <row r="567">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row>
    <row r="568">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row>
    <row r="569">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row>
    <row r="570">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row>
    <row r="57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row>
    <row r="572">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row>
    <row r="573">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row>
    <row r="574">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row>
    <row r="575">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row>
    <row r="576">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row>
    <row r="577">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row>
    <row r="578">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row>
    <row r="579">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row>
    <row r="580">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row>
    <row r="58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row>
    <row r="582">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row>
    <row r="583">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row>
    <row r="584">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row>
    <row r="585">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row>
    <row r="586">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row>
    <row r="587">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row>
    <row r="588">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row>
    <row r="589">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row>
    <row r="590">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row>
    <row r="59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row>
    <row r="592">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row>
    <row r="593">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row>
    <row r="594">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row>
    <row r="595">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row>
    <row r="596">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row>
    <row r="597">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row>
    <row r="598">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row>
    <row r="599">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row>
    <row r="600">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row>
    <row r="60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row>
    <row r="602">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row>
    <row r="603">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row>
    <row r="604">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row>
    <row r="605">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row>
    <row r="606">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row>
    <row r="607">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row>
    <row r="608">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row>
    <row r="609">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row>
    <row r="610">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row>
    <row r="61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row>
    <row r="612">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row>
    <row r="613">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row>
    <row r="614">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row>
    <row r="615">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row>
    <row r="616">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row>
    <row r="617">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row>
    <row r="618">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row>
    <row r="619">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row>
    <row r="620">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row>
    <row r="62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row>
    <row r="622">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row>
    <row r="623">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row>
    <row r="624">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row>
    <row r="625">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row>
    <row r="626">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row>
    <row r="627">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row>
    <row r="628">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row>
    <row r="629">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row>
    <row r="630">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row>
    <row r="63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row>
    <row r="632">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row>
    <row r="633">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row>
    <row r="634">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row>
    <row r="635">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row>
    <row r="636">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row>
    <row r="637">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row>
    <row r="638">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row>
    <row r="639">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row>
    <row r="640">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row>
    <row r="64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row>
    <row r="642">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row>
    <row r="643">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row>
    <row r="644">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row>
    <row r="645">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row>
    <row r="646">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row>
    <row r="647">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row>
    <row r="648">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row>
    <row r="649">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row>
    <row r="650">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row>
    <row r="65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row>
    <row r="652">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row>
    <row r="653">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row>
    <row r="654">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row>
    <row r="655">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row>
    <row r="656">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row>
    <row r="657">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row>
    <row r="658">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row>
    <row r="659">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row>
    <row r="660">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row>
    <row r="66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row>
    <row r="662">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row>
    <row r="663">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row>
    <row r="664">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row>
    <row r="665">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row>
    <row r="666">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row>
    <row r="667">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row>
    <row r="668">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row>
    <row r="669">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row>
    <row r="670">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row>
    <row r="67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row>
    <row r="672">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row>
    <row r="673">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row>
    <row r="674">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row>
    <row r="675">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row>
    <row r="676">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row>
    <row r="677">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row>
    <row r="678">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row>
    <row r="679">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row>
    <row r="680">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row>
    <row r="68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row>
    <row r="682">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row>
    <row r="683">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row>
    <row r="684">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row>
    <row r="685">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row>
    <row r="686">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row>
    <row r="687">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row>
    <row r="688">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row>
    <row r="689">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row>
    <row r="690">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row>
    <row r="69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row>
    <row r="692">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row>
    <row r="693">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row>
    <row r="694">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row>
    <row r="695">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row>
    <row r="696">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row>
    <row r="697">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row>
    <row r="698">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row>
    <row r="699">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row>
    <row r="700">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row>
    <row r="70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row>
    <row r="702">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row>
    <row r="703">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row>
    <row r="704">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row>
    <row r="705">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row>
    <row r="706">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row>
    <row r="707">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row>
    <row r="708">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row>
    <row r="709">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row>
    <row r="710">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row>
    <row r="71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row>
    <row r="712">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row>
    <row r="713">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row>
    <row r="714">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row>
    <row r="715">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row>
    <row r="716">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row>
    <row r="717">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row>
    <row r="718">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row>
    <row r="719">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row>
    <row r="720">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row>
    <row r="72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row>
    <row r="722">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row>
    <row r="723">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row>
    <row r="724">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row>
    <row r="725">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row>
    <row r="726">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row>
    <row r="727">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row>
    <row r="728">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row>
    <row r="729">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row>
    <row r="730">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row>
    <row r="73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row>
    <row r="732">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row>
    <row r="733">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row>
    <row r="734">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row>
    <row r="735">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row>
    <row r="736">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row>
    <row r="737">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row>
    <row r="738">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row>
    <row r="739">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row>
    <row r="740">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row>
    <row r="74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row>
    <row r="742">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row>
    <row r="743">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row>
    <row r="744">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row>
    <row r="745">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row>
    <row r="746">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row>
    <row r="747">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row>
    <row r="748">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row>
    <row r="749">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row>
    <row r="750">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row>
    <row r="75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row>
    <row r="752">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row>
    <row r="753">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row>
    <row r="754">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row>
    <row r="755">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row>
    <row r="756">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row>
    <row r="757">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row>
    <row r="758">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row>
    <row r="759">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row>
    <row r="760">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row>
    <row r="76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row>
    <row r="762">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row>
    <row r="763">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row>
    <row r="764">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row>
    <row r="765">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row>
    <row r="766">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row>
    <row r="767">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row>
    <row r="768">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row>
    <row r="769">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row>
    <row r="770">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row>
    <row r="77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row>
    <row r="772">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row>
    <row r="773">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row>
    <row r="774">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row>
    <row r="775">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row>
    <row r="776">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row>
    <row r="777">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row>
    <row r="778">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row>
    <row r="779">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row>
    <row r="780">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row>
    <row r="78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row>
    <row r="782">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row>
    <row r="783">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row>
    <row r="784">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row>
    <row r="785">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row>
    <row r="786">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row>
    <row r="787">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row>
    <row r="788">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row>
    <row r="789">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row>
    <row r="790">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row>
    <row r="79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row>
    <row r="792">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row>
    <row r="793">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row>
    <row r="794">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row>
    <row r="795">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row>
    <row r="796">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row>
    <row r="797">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row>
    <row r="798">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row>
    <row r="799">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row>
    <row r="800">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row>
    <row r="80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row>
    <row r="802">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row>
    <row r="803">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row>
    <row r="804">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row>
    <row r="805">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row>
    <row r="806">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row>
    <row r="807">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row>
    <row r="808">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row>
    <row r="809">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row>
    <row r="810">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row>
    <row r="81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row>
    <row r="812">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row>
    <row r="813">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row>
    <row r="814">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row>
    <row r="815">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row>
    <row r="816">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row>
    <row r="817">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row>
    <row r="818">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row>
    <row r="819">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row>
    <row r="820">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row>
    <row r="82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row>
    <row r="822">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row>
    <row r="823">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row>
    <row r="824">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row>
    <row r="825">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row>
    <row r="826">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row>
    <row r="827">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row>
    <row r="828">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row>
    <row r="829">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row>
    <row r="830">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row>
    <row r="83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row>
    <row r="832">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row>
    <row r="833">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row>
    <row r="834">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row>
    <row r="835">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row>
    <row r="836">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row>
    <row r="837">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row>
    <row r="838">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row>
    <row r="839">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row>
    <row r="840">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row>
    <row r="84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row>
    <row r="842">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row>
    <row r="843">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row>
    <row r="844">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row>
    <row r="845">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row>
    <row r="846">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row>
    <row r="847">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row>
    <row r="848">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row>
    <row r="849">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row>
    <row r="850">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row>
    <row r="85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row>
    <row r="852">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row>
    <row r="853">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row>
    <row r="854">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row>
    <row r="855">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row>
    <row r="856">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row>
    <row r="857">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row>
    <row r="858">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row>
    <row r="859">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row>
    <row r="860">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row>
    <row r="86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row>
    <row r="862">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row>
    <row r="863">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row>
    <row r="864">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row>
    <row r="865">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row>
    <row r="866">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row>
    <row r="867">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row>
    <row r="868">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row>
    <row r="869">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row>
    <row r="870">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row>
    <row r="87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row>
    <row r="872">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row>
    <row r="873">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row>
    <row r="874">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row>
    <row r="875">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row>
    <row r="876">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row>
    <row r="877">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row>
    <row r="878">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row>
    <row r="879">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row>
    <row r="880">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row>
    <row r="88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row>
    <row r="882">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row>
    <row r="883">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row>
    <row r="884">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row>
    <row r="885">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row>
    <row r="886">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row>
    <row r="887">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row>
    <row r="888">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row>
    <row r="889">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row>
    <row r="890">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row>
    <row r="89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row>
    <row r="892">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row>
    <row r="893">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row>
    <row r="894">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row>
    <row r="895">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row>
    <row r="896">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row>
    <row r="897">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row>
    <row r="898">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row>
    <row r="899">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row>
    <row r="900">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row>
    <row r="90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row>
    <row r="902">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row>
    <row r="903">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row>
    <row r="904">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row>
    <row r="905">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row>
    <row r="906">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row>
    <row r="907">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row>
    <row r="908">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row>
    <row r="909">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row>
    <row r="910">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row>
    <row r="91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row>
    <row r="912">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row>
    <row r="913">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row>
    <row r="914">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row>
    <row r="915">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row>
    <row r="916">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row>
    <row r="917">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row>
    <row r="918">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row>
    <row r="919">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row>
    <row r="920">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row>
    <row r="92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row>
    <row r="922">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row>
    <row r="923">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row>
    <row r="924">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row>
    <row r="925">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row>
    <row r="926">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row>
    <row r="927">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row>
    <row r="928">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row>
    <row r="929">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row>
    <row r="930">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row>
    <row r="93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row>
    <row r="932">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row>
    <row r="933">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row>
    <row r="934">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row>
    <row r="935">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row>
    <row r="936">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row>
    <row r="937">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row>
    <row r="938">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row>
    <row r="939">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row>
    <row r="940">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row>
    <row r="94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row>
    <row r="942">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row>
    <row r="943">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row>
    <row r="944">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row>
    <row r="945">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row>
    <row r="946">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row>
    <row r="947">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row>
    <row r="948">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row>
    <row r="949">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row>
    <row r="950">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row>
    <row r="95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row>
    <row r="952">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row>
    <row r="953">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row>
    <row r="954">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row>
    <row r="955">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row>
    <row r="956">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row>
    <row r="957">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row>
    <row r="958">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row>
    <row r="959">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row>
    <row r="960">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row>
    <row r="96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row>
    <row r="962">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row>
    <row r="963">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row>
    <row r="964">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row>
    <row r="965">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row>
    <row r="966">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row>
    <row r="967">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row>
    <row r="968">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row>
    <row r="969">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row>
    <row r="970">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row>
    <row r="97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row>
    <row r="972">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row>
    <row r="973">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row>
    <row r="974">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row>
    <row r="975">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row>
    <row r="976">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row>
    <row r="977">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row>
    <row r="978">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row>
    <row r="979">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row>
    <row r="980">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row>
    <row r="98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row>
    <row r="982">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row>
    <row r="983">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row>
    <row r="984">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row>
    <row r="985">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row>
    <row r="986">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row>
    <row r="987">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row>
    <row r="988">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row>
    <row r="989">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row>
    <row r="990">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row>
    <row r="99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row>
    <row r="992">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row>
    <row r="993">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row>
    <row r="994">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row>
    <row r="995">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row>
    <row r="996">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row>
    <row r="997">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row>
    <row r="998">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row>
    <row r="999">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row>
    <row r="1000">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row>
    <row r="1001">
      <c r="A1001" s="87"/>
      <c r="B1001" s="87"/>
      <c r="C1001" s="87"/>
      <c r="D1001" s="87"/>
      <c r="E1001" s="87"/>
      <c r="F1001" s="87"/>
      <c r="G1001" s="87"/>
      <c r="H1001" s="87"/>
      <c r="I1001" s="87"/>
      <c r="J1001" s="87"/>
      <c r="K1001" s="87"/>
      <c r="L1001" s="87"/>
      <c r="M1001" s="87"/>
      <c r="N1001" s="87"/>
      <c r="O1001" s="87"/>
      <c r="P1001" s="87"/>
      <c r="Q1001" s="87"/>
      <c r="R1001" s="87"/>
      <c r="S1001" s="87"/>
      <c r="T1001" s="87"/>
      <c r="U1001" s="87"/>
      <c r="V1001" s="87"/>
      <c r="W1001" s="87"/>
      <c r="X1001" s="87"/>
      <c r="Y1001" s="87"/>
      <c r="Z1001" s="87"/>
      <c r="AA1001" s="87"/>
      <c r="AB1001" s="87"/>
      <c r="AC1001" s="87"/>
    </row>
    <row r="1002">
      <c r="A1002" s="87"/>
      <c r="B1002" s="87"/>
      <c r="C1002" s="87"/>
      <c r="D1002" s="87"/>
      <c r="E1002" s="87"/>
      <c r="F1002" s="87"/>
      <c r="G1002" s="87"/>
      <c r="H1002" s="87"/>
      <c r="I1002" s="87"/>
      <c r="J1002" s="87"/>
      <c r="K1002" s="87"/>
      <c r="L1002" s="87"/>
      <c r="M1002" s="87"/>
      <c r="N1002" s="87"/>
      <c r="O1002" s="87"/>
      <c r="P1002" s="87"/>
      <c r="Q1002" s="87"/>
      <c r="R1002" s="87"/>
      <c r="S1002" s="87"/>
      <c r="T1002" s="87"/>
      <c r="U1002" s="87"/>
      <c r="V1002" s="87"/>
      <c r="W1002" s="87"/>
      <c r="X1002" s="87"/>
      <c r="Y1002" s="87"/>
      <c r="Z1002" s="87"/>
      <c r="AA1002" s="87"/>
      <c r="AB1002" s="87"/>
      <c r="AC1002" s="87"/>
    </row>
    <row r="1003">
      <c r="A1003" s="87"/>
      <c r="B1003" s="87"/>
      <c r="C1003" s="87"/>
      <c r="D1003" s="87"/>
      <c r="E1003" s="87"/>
      <c r="F1003" s="87"/>
      <c r="G1003" s="87"/>
      <c r="H1003" s="87"/>
      <c r="I1003" s="87"/>
      <c r="J1003" s="87"/>
      <c r="K1003" s="87"/>
      <c r="L1003" s="87"/>
      <c r="M1003" s="87"/>
      <c r="N1003" s="87"/>
      <c r="O1003" s="87"/>
      <c r="P1003" s="87"/>
      <c r="Q1003" s="87"/>
      <c r="R1003" s="87"/>
      <c r="S1003" s="87"/>
      <c r="T1003" s="87"/>
      <c r="U1003" s="87"/>
      <c r="V1003" s="87"/>
      <c r="W1003" s="87"/>
      <c r="X1003" s="87"/>
      <c r="Y1003" s="87"/>
      <c r="Z1003" s="87"/>
      <c r="AA1003" s="87"/>
      <c r="AB1003" s="87"/>
      <c r="AC1003" s="87"/>
    </row>
    <row r="1004">
      <c r="A1004" s="87"/>
      <c r="B1004" s="87"/>
      <c r="C1004" s="87"/>
      <c r="D1004" s="87"/>
      <c r="E1004" s="87"/>
      <c r="F1004" s="87"/>
      <c r="G1004" s="87"/>
      <c r="H1004" s="87"/>
      <c r="I1004" s="87"/>
      <c r="J1004" s="87"/>
      <c r="K1004" s="87"/>
      <c r="L1004" s="87"/>
      <c r="M1004" s="87"/>
      <c r="N1004" s="87"/>
      <c r="O1004" s="87"/>
      <c r="P1004" s="87"/>
      <c r="Q1004" s="87"/>
      <c r="R1004" s="87"/>
      <c r="S1004" s="87"/>
      <c r="T1004" s="87"/>
      <c r="U1004" s="87"/>
      <c r="V1004" s="87"/>
      <c r="W1004" s="87"/>
      <c r="X1004" s="87"/>
      <c r="Y1004" s="87"/>
      <c r="Z1004" s="87"/>
      <c r="AA1004" s="87"/>
      <c r="AB1004" s="87"/>
      <c r="AC1004" s="87"/>
    </row>
    <row r="1005">
      <c r="A1005" s="87"/>
      <c r="B1005" s="87"/>
      <c r="C1005" s="87"/>
      <c r="D1005" s="87"/>
      <c r="E1005" s="87"/>
      <c r="F1005" s="87"/>
      <c r="G1005" s="87"/>
      <c r="H1005" s="87"/>
      <c r="I1005" s="87"/>
      <c r="J1005" s="87"/>
      <c r="K1005" s="87"/>
      <c r="L1005" s="87"/>
      <c r="M1005" s="87"/>
      <c r="N1005" s="87"/>
      <c r="O1005" s="87"/>
      <c r="P1005" s="87"/>
      <c r="Q1005" s="87"/>
      <c r="R1005" s="87"/>
      <c r="S1005" s="87"/>
      <c r="T1005" s="87"/>
      <c r="U1005" s="87"/>
      <c r="V1005" s="87"/>
      <c r="W1005" s="87"/>
      <c r="X1005" s="87"/>
      <c r="Y1005" s="87"/>
      <c r="Z1005" s="87"/>
      <c r="AA1005" s="87"/>
      <c r="AB1005" s="87"/>
      <c r="AC1005" s="87"/>
    </row>
  </sheetData>
  <hyperlinks>
    <hyperlink r:id="rId1" ref="H4"/>
    <hyperlink r:id="rId2" ref="H9"/>
    <hyperlink r:id="rId3" ref="H13"/>
    <hyperlink r:id="rId4" ref="H14"/>
    <hyperlink r:id="rId5" ref="H15"/>
    <hyperlink r:id="rId6" location="10d3b1" ref="H16"/>
    <hyperlink r:id="rId7" ref="H18"/>
    <hyperlink r:id="rId8" location="742836" ref="H22"/>
    <hyperlink r:id="rId9" ref="H23"/>
    <hyperlink r:id="rId10" ref="H27"/>
    <hyperlink r:id="rId11" ref="H28"/>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 customWidth="1" min="3" max="3" width="25.38"/>
    <col customWidth="1" min="4" max="4" width="19.5"/>
  </cols>
  <sheetData>
    <row r="2">
      <c r="B2" s="61" t="s">
        <v>404</v>
      </c>
      <c r="C2" s="61" t="s">
        <v>405</v>
      </c>
      <c r="D2" s="61" t="s">
        <v>406</v>
      </c>
      <c r="J2" s="10" t="s">
        <v>407</v>
      </c>
    </row>
    <row r="3">
      <c r="B3" s="10" t="s">
        <v>408</v>
      </c>
    </row>
    <row r="4">
      <c r="B4" s="10" t="s">
        <v>409</v>
      </c>
    </row>
    <row r="5">
      <c r="B5" s="10" t="s">
        <v>410</v>
      </c>
      <c r="C5" s="10" t="s">
        <v>411</v>
      </c>
      <c r="D5" s="94" t="s">
        <v>412</v>
      </c>
      <c r="J5" s="10" t="s">
        <v>413</v>
      </c>
    </row>
    <row r="6">
      <c r="B6" s="10" t="s">
        <v>414</v>
      </c>
      <c r="J6" s="10" t="s">
        <v>415</v>
      </c>
    </row>
    <row r="7">
      <c r="B7" s="10" t="s">
        <v>416</v>
      </c>
    </row>
    <row r="8">
      <c r="B8" s="10" t="s">
        <v>417</v>
      </c>
    </row>
    <row r="9">
      <c r="B9" s="10" t="s">
        <v>418</v>
      </c>
      <c r="D9" s="93" t="s">
        <v>419</v>
      </c>
      <c r="J9" s="10" t="s">
        <v>420</v>
      </c>
    </row>
    <row r="10">
      <c r="B10" s="10" t="s">
        <v>421</v>
      </c>
      <c r="D10" s="93" t="s">
        <v>422</v>
      </c>
    </row>
    <row r="11">
      <c r="B11" s="10" t="s">
        <v>423</v>
      </c>
      <c r="D11" s="94" t="s">
        <v>424</v>
      </c>
    </row>
    <row r="12">
      <c r="B12" s="10" t="s">
        <v>425</v>
      </c>
      <c r="C12" s="10" t="s">
        <v>426</v>
      </c>
      <c r="D12" s="94" t="s">
        <v>427</v>
      </c>
    </row>
    <row r="13">
      <c r="B13" s="10" t="s">
        <v>425</v>
      </c>
      <c r="C13" s="10" t="s">
        <v>428</v>
      </c>
      <c r="D13" s="94" t="s">
        <v>429</v>
      </c>
    </row>
  </sheetData>
  <hyperlinks>
    <hyperlink r:id="rId1" ref="D5"/>
    <hyperlink r:id="rId2" ref="D9"/>
    <hyperlink r:id="rId3" ref="D10"/>
    <hyperlink r:id="rId4" ref="D11"/>
    <hyperlink r:id="rId5" ref="D12"/>
    <hyperlink r:id="rId6" ref="D13"/>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38"/>
    <col customWidth="1" min="3" max="3" width="18.25"/>
    <col customWidth="1" min="4" max="4" width="56.63"/>
    <col customWidth="1" min="5" max="5" width="55.75"/>
    <col customWidth="1" min="7" max="7" width="59.0"/>
  </cols>
  <sheetData>
    <row r="1">
      <c r="A1" s="86" t="s">
        <v>430</v>
      </c>
      <c r="B1" s="95" t="s">
        <v>431</v>
      </c>
      <c r="C1" s="95" t="s">
        <v>432</v>
      </c>
      <c r="D1" s="95" t="s">
        <v>433</v>
      </c>
      <c r="E1" s="86" t="s">
        <v>434</v>
      </c>
      <c r="F1" s="95" t="s">
        <v>435</v>
      </c>
      <c r="G1" s="96"/>
      <c r="H1" s="96"/>
      <c r="I1" s="96"/>
      <c r="J1" s="96"/>
      <c r="K1" s="96"/>
      <c r="L1" s="96"/>
      <c r="M1" s="96"/>
      <c r="N1" s="96"/>
      <c r="O1" s="96"/>
      <c r="P1" s="96"/>
      <c r="Q1" s="96"/>
      <c r="R1" s="96"/>
      <c r="S1" s="96"/>
      <c r="T1" s="96"/>
      <c r="U1" s="96"/>
      <c r="V1" s="96"/>
      <c r="W1" s="96"/>
      <c r="X1" s="96"/>
      <c r="Y1" s="96"/>
      <c r="Z1" s="96"/>
      <c r="AA1" s="96"/>
      <c r="AB1" s="96"/>
    </row>
    <row r="2">
      <c r="A2" s="86" t="s">
        <v>436</v>
      </c>
      <c r="B2" s="95" t="s">
        <v>437</v>
      </c>
      <c r="C2" s="95" t="s">
        <v>438</v>
      </c>
      <c r="D2" s="95" t="s">
        <v>365</v>
      </c>
      <c r="E2" s="86" t="s">
        <v>439</v>
      </c>
      <c r="F2" s="95" t="s">
        <v>440</v>
      </c>
      <c r="G2" s="96"/>
      <c r="H2" s="96"/>
      <c r="I2" s="96"/>
      <c r="J2" s="96"/>
      <c r="K2" s="96"/>
      <c r="L2" s="96"/>
      <c r="M2" s="96"/>
      <c r="N2" s="96"/>
      <c r="O2" s="96"/>
      <c r="P2" s="96"/>
      <c r="Q2" s="96"/>
      <c r="R2" s="96"/>
      <c r="S2" s="96"/>
      <c r="T2" s="96"/>
      <c r="U2" s="96"/>
      <c r="V2" s="96"/>
      <c r="W2" s="96"/>
      <c r="X2" s="96"/>
      <c r="Y2" s="96"/>
      <c r="Z2" s="96"/>
      <c r="AA2" s="96"/>
      <c r="AB2" s="96"/>
    </row>
    <row r="3">
      <c r="A3" s="86" t="s">
        <v>436</v>
      </c>
      <c r="B3" s="95" t="s">
        <v>48</v>
      </c>
      <c r="C3" s="95" t="s">
        <v>326</v>
      </c>
      <c r="D3" s="95" t="s">
        <v>342</v>
      </c>
      <c r="E3" s="86" t="s">
        <v>441</v>
      </c>
      <c r="F3" s="95" t="s">
        <v>442</v>
      </c>
      <c r="G3" s="96"/>
      <c r="H3" s="96"/>
      <c r="I3" s="96"/>
      <c r="J3" s="96"/>
      <c r="K3" s="96"/>
      <c r="L3" s="96"/>
      <c r="M3" s="96"/>
      <c r="N3" s="96"/>
      <c r="O3" s="96"/>
      <c r="P3" s="96"/>
      <c r="Q3" s="96"/>
      <c r="R3" s="96"/>
      <c r="S3" s="96"/>
      <c r="T3" s="96"/>
      <c r="U3" s="96"/>
      <c r="V3" s="96"/>
      <c r="W3" s="96"/>
      <c r="X3" s="96"/>
      <c r="Y3" s="96"/>
      <c r="Z3" s="96"/>
      <c r="AA3" s="96"/>
      <c r="AB3" s="96"/>
    </row>
    <row r="4">
      <c r="A4" s="86" t="s">
        <v>436</v>
      </c>
      <c r="B4" s="95" t="s">
        <v>31</v>
      </c>
      <c r="C4" s="95" t="s">
        <v>313</v>
      </c>
      <c r="D4" s="95" t="s">
        <v>314</v>
      </c>
      <c r="E4" s="97" t="s">
        <v>443</v>
      </c>
      <c r="F4" s="95" t="s">
        <v>444</v>
      </c>
      <c r="G4" s="96"/>
      <c r="H4" s="96"/>
      <c r="I4" s="96"/>
      <c r="J4" s="96"/>
      <c r="K4" s="96"/>
      <c r="L4" s="96"/>
      <c r="M4" s="96"/>
      <c r="N4" s="96"/>
      <c r="O4" s="96"/>
      <c r="P4" s="96"/>
      <c r="Q4" s="96"/>
      <c r="R4" s="96"/>
      <c r="S4" s="96"/>
      <c r="T4" s="96"/>
      <c r="U4" s="96"/>
      <c r="V4" s="96"/>
      <c r="W4" s="96"/>
      <c r="X4" s="96"/>
      <c r="Y4" s="96"/>
      <c r="Z4" s="96"/>
      <c r="AA4" s="96"/>
      <c r="AB4" s="96"/>
    </row>
    <row r="5">
      <c r="A5" s="86" t="s">
        <v>436</v>
      </c>
      <c r="B5" s="95" t="s">
        <v>29</v>
      </c>
      <c r="C5" s="95" t="s">
        <v>286</v>
      </c>
      <c r="D5" s="95" t="s">
        <v>346</v>
      </c>
      <c r="E5" s="86" t="s">
        <v>445</v>
      </c>
      <c r="F5" s="95" t="s">
        <v>442</v>
      </c>
      <c r="G5" s="86" t="s">
        <v>446</v>
      </c>
      <c r="H5" s="96"/>
      <c r="I5" s="96"/>
      <c r="J5" s="96"/>
      <c r="K5" s="96"/>
      <c r="L5" s="96"/>
      <c r="M5" s="96"/>
      <c r="N5" s="96"/>
      <c r="O5" s="96"/>
      <c r="P5" s="96"/>
      <c r="Q5" s="96"/>
      <c r="R5" s="96"/>
      <c r="S5" s="96"/>
      <c r="T5" s="96"/>
      <c r="U5" s="96"/>
      <c r="V5" s="96"/>
      <c r="W5" s="96"/>
      <c r="X5" s="96"/>
      <c r="Y5" s="96"/>
      <c r="Z5" s="96"/>
      <c r="AA5" s="96"/>
      <c r="AB5" s="96"/>
    </row>
    <row r="6">
      <c r="A6" s="86" t="s">
        <v>436</v>
      </c>
      <c r="B6" s="95" t="s">
        <v>45</v>
      </c>
      <c r="C6" s="95" t="s">
        <v>385</v>
      </c>
      <c r="D6" s="95" t="s">
        <v>401</v>
      </c>
      <c r="E6" s="86" t="s">
        <v>447</v>
      </c>
      <c r="F6" s="98" t="s">
        <v>448</v>
      </c>
      <c r="G6" s="86" t="s">
        <v>449</v>
      </c>
      <c r="H6" s="96"/>
      <c r="I6" s="96"/>
      <c r="J6" s="96"/>
      <c r="K6" s="96"/>
      <c r="L6" s="96"/>
      <c r="M6" s="96"/>
      <c r="N6" s="96"/>
      <c r="O6" s="96"/>
      <c r="P6" s="96"/>
      <c r="Q6" s="96"/>
      <c r="R6" s="96"/>
      <c r="S6" s="96"/>
      <c r="T6" s="96"/>
      <c r="U6" s="96"/>
      <c r="V6" s="96"/>
      <c r="W6" s="96"/>
      <c r="X6" s="96"/>
      <c r="Y6" s="96"/>
      <c r="Z6" s="96"/>
      <c r="AA6" s="96"/>
      <c r="AB6" s="96"/>
    </row>
    <row r="7" ht="186.75" customHeight="1">
      <c r="A7" s="86" t="s">
        <v>436</v>
      </c>
      <c r="B7" s="95" t="s">
        <v>450</v>
      </c>
      <c r="C7" s="95" t="s">
        <v>451</v>
      </c>
      <c r="D7" s="95" t="s">
        <v>384</v>
      </c>
      <c r="E7" s="99" t="s">
        <v>452</v>
      </c>
      <c r="F7" s="95" t="s">
        <v>453</v>
      </c>
      <c r="G7" s="95" t="s">
        <v>454</v>
      </c>
      <c r="H7" s="96"/>
      <c r="I7" s="96"/>
      <c r="J7" s="96"/>
      <c r="K7" s="96"/>
      <c r="L7" s="96"/>
      <c r="M7" s="96"/>
      <c r="N7" s="96"/>
      <c r="O7" s="96"/>
      <c r="P7" s="96"/>
      <c r="Q7" s="96"/>
      <c r="R7" s="96"/>
      <c r="S7" s="96"/>
      <c r="T7" s="96"/>
      <c r="U7" s="96"/>
      <c r="V7" s="96"/>
      <c r="W7" s="96"/>
      <c r="X7" s="96"/>
      <c r="Y7" s="96"/>
      <c r="Z7" s="96"/>
      <c r="AA7" s="96"/>
      <c r="AB7" s="96"/>
    </row>
    <row r="8">
      <c r="A8" s="86" t="s">
        <v>436</v>
      </c>
      <c r="B8" s="95" t="s">
        <v>455</v>
      </c>
      <c r="C8" s="95" t="s">
        <v>456</v>
      </c>
      <c r="D8" s="95" t="s">
        <v>457</v>
      </c>
      <c r="E8" s="100" t="s">
        <v>458</v>
      </c>
      <c r="F8" s="101" t="s">
        <v>459</v>
      </c>
      <c r="G8" s="96"/>
      <c r="H8" s="96"/>
      <c r="I8" s="96"/>
      <c r="J8" s="96"/>
      <c r="K8" s="96"/>
      <c r="L8" s="96"/>
      <c r="M8" s="96"/>
      <c r="N8" s="96"/>
      <c r="O8" s="96"/>
      <c r="P8" s="96"/>
      <c r="Q8" s="96"/>
      <c r="R8" s="96"/>
      <c r="S8" s="96"/>
      <c r="T8" s="96"/>
      <c r="U8" s="96"/>
      <c r="V8" s="96"/>
      <c r="W8" s="96"/>
      <c r="X8" s="96"/>
      <c r="Y8" s="96"/>
      <c r="Z8" s="96"/>
      <c r="AA8" s="96"/>
      <c r="AB8" s="96"/>
    </row>
    <row r="9">
      <c r="A9" s="86" t="s">
        <v>436</v>
      </c>
      <c r="B9" s="86" t="s">
        <v>460</v>
      </c>
      <c r="C9" s="95" t="s">
        <v>461</v>
      </c>
      <c r="D9" s="95" t="s">
        <v>303</v>
      </c>
      <c r="E9" s="86" t="s">
        <v>462</v>
      </c>
      <c r="F9" s="95" t="s">
        <v>463</v>
      </c>
      <c r="G9" s="96"/>
      <c r="H9" s="96"/>
      <c r="I9" s="96"/>
      <c r="J9" s="96"/>
      <c r="K9" s="96"/>
      <c r="L9" s="96"/>
      <c r="M9" s="96"/>
      <c r="N9" s="96"/>
      <c r="O9" s="96"/>
      <c r="P9" s="96"/>
      <c r="Q9" s="96"/>
      <c r="R9" s="96"/>
      <c r="S9" s="96"/>
      <c r="T9" s="96"/>
      <c r="U9" s="96"/>
      <c r="V9" s="96"/>
      <c r="W9" s="96"/>
      <c r="X9" s="96"/>
      <c r="Y9" s="96"/>
      <c r="Z9" s="96"/>
      <c r="AA9" s="96"/>
      <c r="AB9" s="96"/>
    </row>
    <row r="10">
      <c r="A10" s="87"/>
      <c r="B10" s="95"/>
      <c r="C10" s="95"/>
      <c r="D10" s="95"/>
      <c r="E10" s="86"/>
      <c r="F10" s="96"/>
      <c r="G10" s="96"/>
      <c r="H10" s="96"/>
      <c r="I10" s="96"/>
      <c r="J10" s="96"/>
      <c r="K10" s="96"/>
      <c r="L10" s="96"/>
      <c r="M10" s="96"/>
      <c r="N10" s="96"/>
      <c r="O10" s="96"/>
      <c r="P10" s="96"/>
      <c r="Q10" s="96"/>
      <c r="R10" s="96"/>
      <c r="S10" s="96"/>
      <c r="T10" s="96"/>
      <c r="U10" s="96"/>
      <c r="V10" s="96"/>
      <c r="W10" s="96"/>
      <c r="X10" s="96"/>
      <c r="Y10" s="96"/>
      <c r="Z10" s="96"/>
      <c r="AA10" s="96"/>
      <c r="AB10" s="96"/>
    </row>
    <row r="11">
      <c r="A11" s="87"/>
      <c r="B11" s="96"/>
      <c r="C11" s="96"/>
      <c r="D11" s="96"/>
      <c r="E11" s="87"/>
      <c r="F11" s="96"/>
      <c r="G11" s="96"/>
      <c r="H11" s="96"/>
      <c r="I11" s="96"/>
      <c r="J11" s="96"/>
      <c r="K11" s="96"/>
      <c r="L11" s="96"/>
      <c r="M11" s="96"/>
      <c r="N11" s="96"/>
      <c r="O11" s="96"/>
      <c r="P11" s="96"/>
      <c r="Q11" s="96"/>
      <c r="R11" s="96"/>
      <c r="S11" s="96"/>
      <c r="T11" s="96"/>
      <c r="U11" s="96"/>
      <c r="V11" s="96"/>
      <c r="W11" s="96"/>
      <c r="X11" s="96"/>
      <c r="Y11" s="96"/>
      <c r="Z11" s="96"/>
      <c r="AA11" s="96"/>
      <c r="AB11" s="96"/>
    </row>
    <row r="12">
      <c r="A12" s="87"/>
      <c r="B12" s="96"/>
      <c r="C12" s="96"/>
      <c r="D12" s="96"/>
      <c r="E12" s="87"/>
      <c r="F12" s="96"/>
      <c r="G12" s="96"/>
      <c r="H12" s="96"/>
      <c r="I12" s="96"/>
      <c r="J12" s="96"/>
      <c r="K12" s="96"/>
      <c r="L12" s="96"/>
      <c r="M12" s="96"/>
      <c r="N12" s="96"/>
      <c r="O12" s="96"/>
      <c r="P12" s="96"/>
      <c r="Q12" s="96"/>
      <c r="R12" s="96"/>
      <c r="S12" s="96"/>
      <c r="T12" s="96"/>
      <c r="U12" s="96"/>
      <c r="V12" s="96"/>
      <c r="W12" s="96"/>
      <c r="X12" s="96"/>
      <c r="Y12" s="96"/>
      <c r="Z12" s="96"/>
      <c r="AA12" s="96"/>
      <c r="AB12" s="96"/>
    </row>
    <row r="13">
      <c r="A13" s="87"/>
      <c r="B13" s="96"/>
      <c r="C13" s="96"/>
      <c r="D13" s="96"/>
      <c r="E13" s="87"/>
      <c r="F13" s="96"/>
      <c r="G13" s="96"/>
      <c r="H13" s="96"/>
      <c r="I13" s="96"/>
      <c r="J13" s="96"/>
      <c r="K13" s="96"/>
      <c r="L13" s="96"/>
      <c r="M13" s="96"/>
      <c r="N13" s="96"/>
      <c r="O13" s="96"/>
      <c r="P13" s="96"/>
      <c r="Q13" s="96"/>
      <c r="R13" s="96"/>
      <c r="S13" s="96"/>
      <c r="T13" s="96"/>
      <c r="U13" s="96"/>
      <c r="V13" s="96"/>
      <c r="W13" s="96"/>
      <c r="X13" s="96"/>
      <c r="Y13" s="96"/>
      <c r="Z13" s="96"/>
      <c r="AA13" s="96"/>
      <c r="AB13" s="96"/>
    </row>
    <row r="14">
      <c r="A14" s="87"/>
      <c r="B14" s="96"/>
      <c r="C14" s="96"/>
      <c r="D14" s="96"/>
      <c r="E14" s="87"/>
      <c r="F14" s="96"/>
      <c r="G14" s="96"/>
      <c r="H14" s="96"/>
      <c r="I14" s="96"/>
      <c r="J14" s="96"/>
      <c r="K14" s="96"/>
      <c r="L14" s="96"/>
      <c r="M14" s="96"/>
      <c r="N14" s="96"/>
      <c r="O14" s="96"/>
      <c r="P14" s="96"/>
      <c r="Q14" s="96"/>
      <c r="R14" s="96"/>
      <c r="S14" s="96"/>
      <c r="T14" s="96"/>
      <c r="U14" s="96"/>
      <c r="V14" s="96"/>
      <c r="W14" s="96"/>
      <c r="X14" s="96"/>
      <c r="Y14" s="96"/>
      <c r="Z14" s="96"/>
      <c r="AA14" s="96"/>
      <c r="AB14" s="96"/>
    </row>
    <row r="15">
      <c r="A15" s="87"/>
      <c r="B15" s="96"/>
      <c r="C15" s="96"/>
      <c r="D15" s="96"/>
      <c r="E15" s="87"/>
      <c r="F15" s="96"/>
      <c r="G15" s="96"/>
      <c r="H15" s="96"/>
      <c r="I15" s="96"/>
      <c r="J15" s="96"/>
      <c r="K15" s="96"/>
      <c r="L15" s="96"/>
      <c r="M15" s="96"/>
      <c r="N15" s="96"/>
      <c r="O15" s="96"/>
      <c r="P15" s="96"/>
      <c r="Q15" s="96"/>
      <c r="R15" s="96"/>
      <c r="S15" s="96"/>
      <c r="T15" s="96"/>
      <c r="U15" s="96"/>
      <c r="V15" s="96"/>
      <c r="W15" s="96"/>
      <c r="X15" s="96"/>
      <c r="Y15" s="96"/>
      <c r="Z15" s="96"/>
      <c r="AA15" s="96"/>
      <c r="AB15" s="96"/>
    </row>
    <row r="16">
      <c r="A16" s="87"/>
      <c r="B16" s="96"/>
      <c r="C16" s="96"/>
      <c r="D16" s="96"/>
      <c r="E16" s="87"/>
      <c r="F16" s="96"/>
      <c r="G16" s="96"/>
      <c r="H16" s="96"/>
      <c r="I16" s="96"/>
      <c r="J16" s="96"/>
      <c r="K16" s="96"/>
      <c r="L16" s="96"/>
      <c r="M16" s="96"/>
      <c r="N16" s="96"/>
      <c r="O16" s="96"/>
      <c r="P16" s="96"/>
      <c r="Q16" s="96"/>
      <c r="R16" s="96"/>
      <c r="S16" s="96"/>
      <c r="T16" s="96"/>
      <c r="U16" s="96"/>
      <c r="V16" s="96"/>
      <c r="W16" s="96"/>
      <c r="X16" s="96"/>
      <c r="Y16" s="96"/>
      <c r="Z16" s="96"/>
      <c r="AA16" s="96"/>
      <c r="AB16" s="96"/>
    </row>
    <row r="17">
      <c r="A17" s="87"/>
      <c r="B17" s="96"/>
      <c r="C17" s="96"/>
      <c r="D17" s="96"/>
      <c r="E17" s="87"/>
      <c r="F17" s="96"/>
      <c r="G17" s="96"/>
      <c r="H17" s="96"/>
      <c r="I17" s="96"/>
      <c r="J17" s="96"/>
      <c r="K17" s="96"/>
      <c r="L17" s="96"/>
      <c r="M17" s="96"/>
      <c r="N17" s="96"/>
      <c r="O17" s="96"/>
      <c r="P17" s="96"/>
      <c r="Q17" s="96"/>
      <c r="R17" s="96"/>
      <c r="S17" s="96"/>
      <c r="T17" s="96"/>
      <c r="U17" s="96"/>
      <c r="V17" s="96"/>
      <c r="W17" s="96"/>
      <c r="X17" s="96"/>
      <c r="Y17" s="96"/>
      <c r="Z17" s="96"/>
      <c r="AA17" s="96"/>
      <c r="AB17" s="96"/>
    </row>
    <row r="18">
      <c r="A18" s="87"/>
      <c r="B18" s="96"/>
      <c r="C18" s="96"/>
      <c r="D18" s="96"/>
      <c r="E18" s="87"/>
      <c r="F18" s="96"/>
      <c r="G18" s="96"/>
      <c r="H18" s="96"/>
      <c r="I18" s="96"/>
      <c r="J18" s="96"/>
      <c r="K18" s="96"/>
      <c r="L18" s="96"/>
      <c r="M18" s="96"/>
      <c r="N18" s="96"/>
      <c r="O18" s="96"/>
      <c r="P18" s="96"/>
      <c r="Q18" s="96"/>
      <c r="R18" s="96"/>
      <c r="S18" s="96"/>
      <c r="T18" s="96"/>
      <c r="U18" s="96"/>
      <c r="V18" s="96"/>
      <c r="W18" s="96"/>
      <c r="X18" s="96"/>
      <c r="Y18" s="96"/>
      <c r="Z18" s="96"/>
      <c r="AA18" s="96"/>
      <c r="AB18" s="96"/>
    </row>
    <row r="19">
      <c r="A19" s="87"/>
      <c r="B19" s="96"/>
      <c r="C19" s="96"/>
      <c r="D19" s="96"/>
      <c r="E19" s="87"/>
      <c r="F19" s="96"/>
      <c r="G19" s="96"/>
      <c r="H19" s="96"/>
      <c r="I19" s="96"/>
      <c r="J19" s="96"/>
      <c r="K19" s="96"/>
      <c r="L19" s="96"/>
      <c r="M19" s="96"/>
      <c r="N19" s="96"/>
      <c r="O19" s="96"/>
      <c r="P19" s="96"/>
      <c r="Q19" s="96"/>
      <c r="R19" s="96"/>
      <c r="S19" s="96"/>
      <c r="T19" s="96"/>
      <c r="U19" s="96"/>
      <c r="V19" s="96"/>
      <c r="W19" s="96"/>
      <c r="X19" s="96"/>
      <c r="Y19" s="96"/>
      <c r="Z19" s="96"/>
      <c r="AA19" s="96"/>
      <c r="AB19" s="96"/>
    </row>
    <row r="20">
      <c r="A20" s="87"/>
      <c r="B20" s="96"/>
      <c r="C20" s="96"/>
      <c r="D20" s="96"/>
      <c r="E20" s="87"/>
      <c r="F20" s="96"/>
      <c r="G20" s="96"/>
      <c r="H20" s="96"/>
      <c r="I20" s="96"/>
      <c r="J20" s="96"/>
      <c r="K20" s="96"/>
      <c r="L20" s="96"/>
      <c r="M20" s="96"/>
      <c r="N20" s="96"/>
      <c r="O20" s="96"/>
      <c r="P20" s="96"/>
      <c r="Q20" s="96"/>
      <c r="R20" s="96"/>
      <c r="S20" s="96"/>
      <c r="T20" s="96"/>
      <c r="U20" s="96"/>
      <c r="V20" s="96"/>
      <c r="W20" s="96"/>
      <c r="X20" s="96"/>
      <c r="Y20" s="96"/>
      <c r="Z20" s="96"/>
      <c r="AA20" s="96"/>
      <c r="AB20" s="96"/>
    </row>
    <row r="21">
      <c r="A21" s="87"/>
      <c r="B21" s="96"/>
      <c r="C21" s="96"/>
      <c r="D21" s="96"/>
      <c r="E21" s="87"/>
      <c r="F21" s="96"/>
      <c r="G21" s="96"/>
      <c r="H21" s="96"/>
      <c r="I21" s="96"/>
      <c r="J21" s="96"/>
      <c r="K21" s="96"/>
      <c r="L21" s="96"/>
      <c r="M21" s="96"/>
      <c r="N21" s="96"/>
      <c r="O21" s="96"/>
      <c r="P21" s="96"/>
      <c r="Q21" s="96"/>
      <c r="R21" s="96"/>
      <c r="S21" s="96"/>
      <c r="T21" s="96"/>
      <c r="U21" s="96"/>
      <c r="V21" s="96"/>
      <c r="W21" s="96"/>
      <c r="X21" s="96"/>
      <c r="Y21" s="96"/>
      <c r="Z21" s="96"/>
      <c r="AA21" s="96"/>
      <c r="AB21" s="96"/>
    </row>
    <row r="22">
      <c r="A22" s="87"/>
      <c r="B22" s="96"/>
      <c r="C22" s="96"/>
      <c r="D22" s="96"/>
      <c r="E22" s="87"/>
      <c r="F22" s="96"/>
      <c r="G22" s="96"/>
      <c r="H22" s="96"/>
      <c r="I22" s="96"/>
      <c r="J22" s="96"/>
      <c r="K22" s="96"/>
      <c r="L22" s="96"/>
      <c r="M22" s="96"/>
      <c r="N22" s="96"/>
      <c r="O22" s="96"/>
      <c r="P22" s="96"/>
      <c r="Q22" s="96"/>
      <c r="R22" s="96"/>
      <c r="S22" s="96"/>
      <c r="T22" s="96"/>
      <c r="U22" s="96"/>
      <c r="V22" s="96"/>
      <c r="W22" s="96"/>
      <c r="X22" s="96"/>
      <c r="Y22" s="96"/>
      <c r="Z22" s="96"/>
      <c r="AA22" s="96"/>
      <c r="AB22" s="96"/>
    </row>
    <row r="23">
      <c r="A23" s="87"/>
      <c r="B23" s="96"/>
      <c r="C23" s="96"/>
      <c r="D23" s="96"/>
      <c r="E23" s="87"/>
      <c r="F23" s="96"/>
      <c r="G23" s="96"/>
      <c r="H23" s="96"/>
      <c r="I23" s="96"/>
      <c r="J23" s="96"/>
      <c r="K23" s="96"/>
      <c r="L23" s="96"/>
      <c r="M23" s="96"/>
      <c r="N23" s="96"/>
      <c r="O23" s="96"/>
      <c r="P23" s="96"/>
      <c r="Q23" s="96"/>
      <c r="R23" s="96"/>
      <c r="S23" s="96"/>
      <c r="T23" s="96"/>
      <c r="U23" s="96"/>
      <c r="V23" s="96"/>
      <c r="W23" s="96"/>
      <c r="X23" s="96"/>
      <c r="Y23" s="96"/>
      <c r="Z23" s="96"/>
      <c r="AA23" s="96"/>
      <c r="AB23" s="96"/>
    </row>
    <row r="24">
      <c r="A24" s="87"/>
      <c r="B24" s="96"/>
      <c r="C24" s="96"/>
      <c r="D24" s="96"/>
      <c r="E24" s="87"/>
      <c r="F24" s="96"/>
      <c r="G24" s="96"/>
      <c r="H24" s="96"/>
      <c r="I24" s="96"/>
      <c r="J24" s="96"/>
      <c r="K24" s="96"/>
      <c r="L24" s="96"/>
      <c r="M24" s="96"/>
      <c r="N24" s="96"/>
      <c r="O24" s="96"/>
      <c r="P24" s="96"/>
      <c r="Q24" s="96"/>
      <c r="R24" s="96"/>
      <c r="S24" s="96"/>
      <c r="T24" s="96"/>
      <c r="U24" s="96"/>
      <c r="V24" s="96"/>
      <c r="W24" s="96"/>
      <c r="X24" s="96"/>
      <c r="Y24" s="96"/>
      <c r="Z24" s="96"/>
      <c r="AA24" s="96"/>
      <c r="AB24" s="96"/>
    </row>
    <row r="25">
      <c r="A25" s="87"/>
      <c r="B25" s="96"/>
      <c r="C25" s="96"/>
      <c r="D25" s="96"/>
      <c r="E25" s="87"/>
      <c r="F25" s="96"/>
      <c r="G25" s="96"/>
      <c r="H25" s="96"/>
      <c r="I25" s="96"/>
      <c r="J25" s="96"/>
      <c r="K25" s="96"/>
      <c r="L25" s="96"/>
      <c r="M25" s="96"/>
      <c r="N25" s="96"/>
      <c r="O25" s="96"/>
      <c r="P25" s="96"/>
      <c r="Q25" s="96"/>
      <c r="R25" s="96"/>
      <c r="S25" s="96"/>
      <c r="T25" s="96"/>
      <c r="U25" s="96"/>
      <c r="V25" s="96"/>
      <c r="W25" s="96"/>
      <c r="X25" s="96"/>
      <c r="Y25" s="96"/>
      <c r="Z25" s="96"/>
      <c r="AA25" s="96"/>
      <c r="AB25" s="96"/>
    </row>
    <row r="26">
      <c r="A26" s="87"/>
      <c r="B26" s="96"/>
      <c r="C26" s="96"/>
      <c r="D26" s="96"/>
      <c r="E26" s="87"/>
      <c r="F26" s="96"/>
      <c r="G26" s="96"/>
      <c r="H26" s="96"/>
      <c r="I26" s="96"/>
      <c r="J26" s="96"/>
      <c r="K26" s="96"/>
      <c r="L26" s="96"/>
      <c r="M26" s="96"/>
      <c r="N26" s="96"/>
      <c r="O26" s="96"/>
      <c r="P26" s="96"/>
      <c r="Q26" s="96"/>
      <c r="R26" s="96"/>
      <c r="S26" s="96"/>
      <c r="T26" s="96"/>
      <c r="U26" s="96"/>
      <c r="V26" s="96"/>
      <c r="W26" s="96"/>
      <c r="X26" s="96"/>
      <c r="Y26" s="96"/>
      <c r="Z26" s="96"/>
      <c r="AA26" s="96"/>
      <c r="AB26" s="96"/>
    </row>
    <row r="27">
      <c r="A27" s="87"/>
      <c r="B27" s="96"/>
      <c r="C27" s="96"/>
      <c r="D27" s="96"/>
      <c r="E27" s="87"/>
      <c r="F27" s="96"/>
      <c r="G27" s="96"/>
      <c r="H27" s="96"/>
      <c r="I27" s="96"/>
      <c r="J27" s="96"/>
      <c r="K27" s="96"/>
      <c r="L27" s="96"/>
      <c r="M27" s="96"/>
      <c r="N27" s="96"/>
      <c r="O27" s="96"/>
      <c r="P27" s="96"/>
      <c r="Q27" s="96"/>
      <c r="R27" s="96"/>
      <c r="S27" s="96"/>
      <c r="T27" s="96"/>
      <c r="U27" s="96"/>
      <c r="V27" s="96"/>
      <c r="W27" s="96"/>
      <c r="X27" s="96"/>
      <c r="Y27" s="96"/>
      <c r="Z27" s="96"/>
      <c r="AA27" s="96"/>
      <c r="AB27" s="96"/>
    </row>
    <row r="28">
      <c r="A28" s="87"/>
      <c r="B28" s="96"/>
      <c r="C28" s="96"/>
      <c r="D28" s="96"/>
      <c r="E28" s="87"/>
      <c r="F28" s="96"/>
      <c r="G28" s="96"/>
      <c r="H28" s="96"/>
      <c r="I28" s="96"/>
      <c r="J28" s="96"/>
      <c r="K28" s="96"/>
      <c r="L28" s="96"/>
      <c r="M28" s="96"/>
      <c r="N28" s="96"/>
      <c r="O28" s="96"/>
      <c r="P28" s="96"/>
      <c r="Q28" s="96"/>
      <c r="R28" s="96"/>
      <c r="S28" s="96"/>
      <c r="T28" s="96"/>
      <c r="U28" s="96"/>
      <c r="V28" s="96"/>
      <c r="W28" s="96"/>
      <c r="X28" s="96"/>
      <c r="Y28" s="96"/>
      <c r="Z28" s="96"/>
      <c r="AA28" s="96"/>
      <c r="AB28" s="96"/>
    </row>
    <row r="29">
      <c r="A29" s="87"/>
      <c r="B29" s="96"/>
      <c r="C29" s="96"/>
      <c r="D29" s="96"/>
      <c r="E29" s="87"/>
      <c r="F29" s="96"/>
      <c r="G29" s="96"/>
      <c r="H29" s="96"/>
      <c r="I29" s="96"/>
      <c r="J29" s="96"/>
      <c r="K29" s="96"/>
      <c r="L29" s="96"/>
      <c r="M29" s="96"/>
      <c r="N29" s="96"/>
      <c r="O29" s="96"/>
      <c r="P29" s="96"/>
      <c r="Q29" s="96"/>
      <c r="R29" s="96"/>
      <c r="S29" s="96"/>
      <c r="T29" s="96"/>
      <c r="U29" s="96"/>
      <c r="V29" s="96"/>
      <c r="W29" s="96"/>
      <c r="X29" s="96"/>
      <c r="Y29" s="96"/>
      <c r="Z29" s="96"/>
      <c r="AA29" s="96"/>
      <c r="AB29" s="96"/>
    </row>
    <row r="30">
      <c r="A30" s="87"/>
      <c r="B30" s="96"/>
      <c r="C30" s="96"/>
      <c r="D30" s="96"/>
      <c r="E30" s="87"/>
      <c r="F30" s="96"/>
      <c r="G30" s="96"/>
      <c r="H30" s="96"/>
      <c r="I30" s="96"/>
      <c r="J30" s="96"/>
      <c r="K30" s="96"/>
      <c r="L30" s="96"/>
      <c r="M30" s="96"/>
      <c r="N30" s="96"/>
      <c r="O30" s="96"/>
      <c r="P30" s="96"/>
      <c r="Q30" s="96"/>
      <c r="R30" s="96"/>
      <c r="S30" s="96"/>
      <c r="T30" s="96"/>
      <c r="U30" s="96"/>
      <c r="V30" s="96"/>
      <c r="W30" s="96"/>
      <c r="X30" s="96"/>
      <c r="Y30" s="96"/>
      <c r="Z30" s="96"/>
      <c r="AA30" s="96"/>
      <c r="AB30" s="96"/>
    </row>
    <row r="31">
      <c r="A31" s="87"/>
      <c r="B31" s="96"/>
      <c r="C31" s="96"/>
      <c r="D31" s="96"/>
      <c r="E31" s="87"/>
      <c r="F31" s="96"/>
      <c r="G31" s="96"/>
      <c r="H31" s="96"/>
      <c r="I31" s="96"/>
      <c r="J31" s="96"/>
      <c r="K31" s="96"/>
      <c r="L31" s="96"/>
      <c r="M31" s="96"/>
      <c r="N31" s="96"/>
      <c r="O31" s="96"/>
      <c r="P31" s="96"/>
      <c r="Q31" s="96"/>
      <c r="R31" s="96"/>
      <c r="S31" s="96"/>
      <c r="T31" s="96"/>
      <c r="U31" s="96"/>
      <c r="V31" s="96"/>
      <c r="W31" s="96"/>
      <c r="X31" s="96"/>
      <c r="Y31" s="96"/>
      <c r="Z31" s="96"/>
      <c r="AA31" s="96"/>
      <c r="AB31" s="96"/>
    </row>
    <row r="32">
      <c r="A32" s="87"/>
      <c r="B32" s="96"/>
      <c r="C32" s="96"/>
      <c r="D32" s="96"/>
      <c r="E32" s="87"/>
      <c r="F32" s="96"/>
      <c r="G32" s="96"/>
      <c r="H32" s="96"/>
      <c r="I32" s="96"/>
      <c r="J32" s="96"/>
      <c r="K32" s="96"/>
      <c r="L32" s="96"/>
      <c r="M32" s="96"/>
      <c r="N32" s="96"/>
      <c r="O32" s="96"/>
      <c r="P32" s="96"/>
      <c r="Q32" s="96"/>
      <c r="R32" s="96"/>
      <c r="S32" s="96"/>
      <c r="T32" s="96"/>
      <c r="U32" s="96"/>
      <c r="V32" s="96"/>
      <c r="W32" s="96"/>
      <c r="X32" s="96"/>
      <c r="Y32" s="96"/>
      <c r="Z32" s="96"/>
      <c r="AA32" s="96"/>
      <c r="AB32" s="96"/>
    </row>
    <row r="33">
      <c r="A33" s="87"/>
      <c r="B33" s="96"/>
      <c r="C33" s="96"/>
      <c r="D33" s="96"/>
      <c r="E33" s="87"/>
      <c r="F33" s="96"/>
      <c r="G33" s="96"/>
      <c r="H33" s="96"/>
      <c r="I33" s="96"/>
      <c r="J33" s="96"/>
      <c r="K33" s="96"/>
      <c r="L33" s="96"/>
      <c r="M33" s="96"/>
      <c r="N33" s="96"/>
      <c r="O33" s="96"/>
      <c r="P33" s="96"/>
      <c r="Q33" s="96"/>
      <c r="R33" s="96"/>
      <c r="S33" s="96"/>
      <c r="T33" s="96"/>
      <c r="U33" s="96"/>
      <c r="V33" s="96"/>
      <c r="W33" s="96"/>
      <c r="X33" s="96"/>
      <c r="Y33" s="96"/>
      <c r="Z33" s="96"/>
      <c r="AA33" s="96"/>
      <c r="AB33" s="96"/>
    </row>
    <row r="34">
      <c r="A34" s="87"/>
      <c r="B34" s="96"/>
      <c r="C34" s="96"/>
      <c r="D34" s="96"/>
      <c r="E34" s="87"/>
      <c r="F34" s="96"/>
      <c r="G34" s="96"/>
      <c r="H34" s="96"/>
      <c r="I34" s="96"/>
      <c r="J34" s="96"/>
      <c r="K34" s="96"/>
      <c r="L34" s="96"/>
      <c r="M34" s="96"/>
      <c r="N34" s="96"/>
      <c r="O34" s="96"/>
      <c r="P34" s="96"/>
      <c r="Q34" s="96"/>
      <c r="R34" s="96"/>
      <c r="S34" s="96"/>
      <c r="T34" s="96"/>
      <c r="U34" s="96"/>
      <c r="V34" s="96"/>
      <c r="W34" s="96"/>
      <c r="X34" s="96"/>
      <c r="Y34" s="96"/>
      <c r="Z34" s="96"/>
      <c r="AA34" s="96"/>
      <c r="AB34" s="96"/>
    </row>
    <row r="35">
      <c r="A35" s="87"/>
      <c r="B35" s="96"/>
      <c r="C35" s="96"/>
      <c r="D35" s="96"/>
      <c r="E35" s="87"/>
      <c r="F35" s="96"/>
      <c r="G35" s="96"/>
      <c r="H35" s="96"/>
      <c r="I35" s="96"/>
      <c r="J35" s="96"/>
      <c r="K35" s="96"/>
      <c r="L35" s="96"/>
      <c r="M35" s="96"/>
      <c r="N35" s="96"/>
      <c r="O35" s="96"/>
      <c r="P35" s="96"/>
      <c r="Q35" s="96"/>
      <c r="R35" s="96"/>
      <c r="S35" s="96"/>
      <c r="T35" s="96"/>
      <c r="U35" s="96"/>
      <c r="V35" s="96"/>
      <c r="W35" s="96"/>
      <c r="X35" s="96"/>
      <c r="Y35" s="96"/>
      <c r="Z35" s="96"/>
      <c r="AA35" s="96"/>
      <c r="AB35" s="96"/>
    </row>
    <row r="36">
      <c r="A36" s="87"/>
      <c r="B36" s="96"/>
      <c r="C36" s="96"/>
      <c r="D36" s="96"/>
      <c r="E36" s="87"/>
      <c r="F36" s="96"/>
      <c r="G36" s="96"/>
      <c r="H36" s="96"/>
      <c r="I36" s="96"/>
      <c r="J36" s="96"/>
      <c r="K36" s="96"/>
      <c r="L36" s="96"/>
      <c r="M36" s="96"/>
      <c r="N36" s="96"/>
      <c r="O36" s="96"/>
      <c r="P36" s="96"/>
      <c r="Q36" s="96"/>
      <c r="R36" s="96"/>
      <c r="S36" s="96"/>
      <c r="T36" s="96"/>
      <c r="U36" s="96"/>
      <c r="V36" s="96"/>
      <c r="W36" s="96"/>
      <c r="X36" s="96"/>
      <c r="Y36" s="96"/>
      <c r="Z36" s="96"/>
      <c r="AA36" s="96"/>
      <c r="AB36" s="96"/>
    </row>
    <row r="37">
      <c r="A37" s="87"/>
      <c r="B37" s="96"/>
      <c r="C37" s="96"/>
      <c r="D37" s="96"/>
      <c r="E37" s="87"/>
      <c r="F37" s="96"/>
      <c r="G37" s="96"/>
      <c r="H37" s="96"/>
      <c r="I37" s="96"/>
      <c r="J37" s="96"/>
      <c r="K37" s="96"/>
      <c r="L37" s="96"/>
      <c r="M37" s="96"/>
      <c r="N37" s="96"/>
      <c r="O37" s="96"/>
      <c r="P37" s="96"/>
      <c r="Q37" s="96"/>
      <c r="R37" s="96"/>
      <c r="S37" s="96"/>
      <c r="T37" s="96"/>
      <c r="U37" s="96"/>
      <c r="V37" s="96"/>
      <c r="W37" s="96"/>
      <c r="X37" s="96"/>
      <c r="Y37" s="96"/>
      <c r="Z37" s="96"/>
      <c r="AA37" s="96"/>
      <c r="AB37" s="96"/>
    </row>
    <row r="38">
      <c r="A38" s="87"/>
      <c r="B38" s="96"/>
      <c r="C38" s="96"/>
      <c r="D38" s="96"/>
      <c r="E38" s="87"/>
      <c r="F38" s="96"/>
      <c r="G38" s="96"/>
      <c r="H38" s="96"/>
      <c r="I38" s="96"/>
      <c r="J38" s="96"/>
      <c r="K38" s="96"/>
      <c r="L38" s="96"/>
      <c r="M38" s="96"/>
      <c r="N38" s="96"/>
      <c r="O38" s="96"/>
      <c r="P38" s="96"/>
      <c r="Q38" s="96"/>
      <c r="R38" s="96"/>
      <c r="S38" s="96"/>
      <c r="T38" s="96"/>
      <c r="U38" s="96"/>
      <c r="V38" s="96"/>
      <c r="W38" s="96"/>
      <c r="X38" s="96"/>
      <c r="Y38" s="96"/>
      <c r="Z38" s="96"/>
      <c r="AA38" s="96"/>
      <c r="AB38" s="96"/>
    </row>
    <row r="39">
      <c r="A39" s="87"/>
      <c r="B39" s="96"/>
      <c r="C39" s="96"/>
      <c r="D39" s="96"/>
      <c r="E39" s="87"/>
      <c r="F39" s="96"/>
      <c r="G39" s="96"/>
      <c r="H39" s="96"/>
      <c r="I39" s="96"/>
      <c r="J39" s="96"/>
      <c r="K39" s="96"/>
      <c r="L39" s="96"/>
      <c r="M39" s="96"/>
      <c r="N39" s="96"/>
      <c r="O39" s="96"/>
      <c r="P39" s="96"/>
      <c r="Q39" s="96"/>
      <c r="R39" s="96"/>
      <c r="S39" s="96"/>
      <c r="T39" s="96"/>
      <c r="U39" s="96"/>
      <c r="V39" s="96"/>
      <c r="W39" s="96"/>
      <c r="X39" s="96"/>
      <c r="Y39" s="96"/>
      <c r="Z39" s="96"/>
      <c r="AA39" s="96"/>
      <c r="AB39" s="96"/>
    </row>
    <row r="40">
      <c r="A40" s="87"/>
      <c r="B40" s="96"/>
      <c r="C40" s="96"/>
      <c r="D40" s="96"/>
      <c r="E40" s="87"/>
      <c r="F40" s="96"/>
      <c r="G40" s="96"/>
      <c r="H40" s="96"/>
      <c r="I40" s="96"/>
      <c r="J40" s="96"/>
      <c r="K40" s="96"/>
      <c r="L40" s="96"/>
      <c r="M40" s="96"/>
      <c r="N40" s="96"/>
      <c r="O40" s="96"/>
      <c r="P40" s="96"/>
      <c r="Q40" s="96"/>
      <c r="R40" s="96"/>
      <c r="S40" s="96"/>
      <c r="T40" s="96"/>
      <c r="U40" s="96"/>
      <c r="V40" s="96"/>
      <c r="W40" s="96"/>
      <c r="X40" s="96"/>
      <c r="Y40" s="96"/>
      <c r="Z40" s="96"/>
      <c r="AA40" s="96"/>
      <c r="AB40" s="96"/>
    </row>
    <row r="41">
      <c r="A41" s="87"/>
      <c r="B41" s="96"/>
      <c r="C41" s="96"/>
      <c r="D41" s="96"/>
      <c r="E41" s="87"/>
      <c r="F41" s="96"/>
      <c r="G41" s="96"/>
      <c r="H41" s="96"/>
      <c r="I41" s="96"/>
      <c r="J41" s="96"/>
      <c r="K41" s="96"/>
      <c r="L41" s="96"/>
      <c r="M41" s="96"/>
      <c r="N41" s="96"/>
      <c r="O41" s="96"/>
      <c r="P41" s="96"/>
      <c r="Q41" s="96"/>
      <c r="R41" s="96"/>
      <c r="S41" s="96"/>
      <c r="T41" s="96"/>
      <c r="U41" s="96"/>
      <c r="V41" s="96"/>
      <c r="W41" s="96"/>
      <c r="X41" s="96"/>
      <c r="Y41" s="96"/>
      <c r="Z41" s="96"/>
      <c r="AA41" s="96"/>
      <c r="AB41" s="96"/>
    </row>
    <row r="42">
      <c r="A42" s="87"/>
      <c r="B42" s="96"/>
      <c r="C42" s="96"/>
      <c r="D42" s="96"/>
      <c r="E42" s="87"/>
      <c r="F42" s="96"/>
      <c r="G42" s="96"/>
      <c r="H42" s="96"/>
      <c r="I42" s="96"/>
      <c r="J42" s="96"/>
      <c r="K42" s="96"/>
      <c r="L42" s="96"/>
      <c r="M42" s="96"/>
      <c r="N42" s="96"/>
      <c r="O42" s="96"/>
      <c r="P42" s="96"/>
      <c r="Q42" s="96"/>
      <c r="R42" s="96"/>
      <c r="S42" s="96"/>
      <c r="T42" s="96"/>
      <c r="U42" s="96"/>
      <c r="V42" s="96"/>
      <c r="W42" s="96"/>
      <c r="X42" s="96"/>
      <c r="Y42" s="96"/>
      <c r="Z42" s="96"/>
      <c r="AA42" s="96"/>
      <c r="AB42" s="96"/>
    </row>
    <row r="43">
      <c r="A43" s="87"/>
      <c r="B43" s="96"/>
      <c r="C43" s="96"/>
      <c r="D43" s="96"/>
      <c r="E43" s="87"/>
      <c r="F43" s="96"/>
      <c r="G43" s="96"/>
      <c r="H43" s="96"/>
      <c r="I43" s="96"/>
      <c r="J43" s="96"/>
      <c r="K43" s="96"/>
      <c r="L43" s="96"/>
      <c r="M43" s="96"/>
      <c r="N43" s="96"/>
      <c r="O43" s="96"/>
      <c r="P43" s="96"/>
      <c r="Q43" s="96"/>
      <c r="R43" s="96"/>
      <c r="S43" s="96"/>
      <c r="T43" s="96"/>
      <c r="U43" s="96"/>
      <c r="V43" s="96"/>
      <c r="W43" s="96"/>
      <c r="X43" s="96"/>
      <c r="Y43" s="96"/>
      <c r="Z43" s="96"/>
      <c r="AA43" s="96"/>
      <c r="AB43" s="96"/>
    </row>
    <row r="44">
      <c r="A44" s="87"/>
      <c r="B44" s="96"/>
      <c r="C44" s="96"/>
      <c r="D44" s="96"/>
      <c r="E44" s="87"/>
      <c r="F44" s="96"/>
      <c r="G44" s="96"/>
      <c r="H44" s="96"/>
      <c r="I44" s="96"/>
      <c r="J44" s="96"/>
      <c r="K44" s="96"/>
      <c r="L44" s="96"/>
      <c r="M44" s="96"/>
      <c r="N44" s="96"/>
      <c r="O44" s="96"/>
      <c r="P44" s="96"/>
      <c r="Q44" s="96"/>
      <c r="R44" s="96"/>
      <c r="S44" s="96"/>
      <c r="T44" s="96"/>
      <c r="U44" s="96"/>
      <c r="V44" s="96"/>
      <c r="W44" s="96"/>
      <c r="X44" s="96"/>
      <c r="Y44" s="96"/>
      <c r="Z44" s="96"/>
      <c r="AA44" s="96"/>
      <c r="AB44" s="96"/>
    </row>
    <row r="45">
      <c r="A45" s="87"/>
      <c r="B45" s="96"/>
      <c r="C45" s="96"/>
      <c r="D45" s="96"/>
      <c r="E45" s="87"/>
      <c r="F45" s="96"/>
      <c r="G45" s="96"/>
      <c r="H45" s="96"/>
      <c r="I45" s="96"/>
      <c r="J45" s="96"/>
      <c r="K45" s="96"/>
      <c r="L45" s="96"/>
      <c r="M45" s="96"/>
      <c r="N45" s="96"/>
      <c r="O45" s="96"/>
      <c r="P45" s="96"/>
      <c r="Q45" s="96"/>
      <c r="R45" s="96"/>
      <c r="S45" s="96"/>
      <c r="T45" s="96"/>
      <c r="U45" s="96"/>
      <c r="V45" s="96"/>
      <c r="W45" s="96"/>
      <c r="X45" s="96"/>
      <c r="Y45" s="96"/>
      <c r="Z45" s="96"/>
      <c r="AA45" s="96"/>
      <c r="AB45" s="96"/>
    </row>
    <row r="46">
      <c r="A46" s="87"/>
      <c r="B46" s="96"/>
      <c r="C46" s="96"/>
      <c r="D46" s="96"/>
      <c r="E46" s="87"/>
      <c r="F46" s="96"/>
      <c r="G46" s="96"/>
      <c r="H46" s="96"/>
      <c r="I46" s="96"/>
      <c r="J46" s="96"/>
      <c r="K46" s="96"/>
      <c r="L46" s="96"/>
      <c r="M46" s="96"/>
      <c r="N46" s="96"/>
      <c r="O46" s="96"/>
      <c r="P46" s="96"/>
      <c r="Q46" s="96"/>
      <c r="R46" s="96"/>
      <c r="S46" s="96"/>
      <c r="T46" s="96"/>
      <c r="U46" s="96"/>
      <c r="V46" s="96"/>
      <c r="W46" s="96"/>
      <c r="X46" s="96"/>
      <c r="Y46" s="96"/>
      <c r="Z46" s="96"/>
      <c r="AA46" s="96"/>
      <c r="AB46" s="96"/>
    </row>
    <row r="47">
      <c r="A47" s="87"/>
      <c r="B47" s="96"/>
      <c r="C47" s="96"/>
      <c r="D47" s="96"/>
      <c r="E47" s="87"/>
      <c r="F47" s="96"/>
      <c r="G47" s="96"/>
      <c r="H47" s="96"/>
      <c r="I47" s="96"/>
      <c r="J47" s="96"/>
      <c r="K47" s="96"/>
      <c r="L47" s="96"/>
      <c r="M47" s="96"/>
      <c r="N47" s="96"/>
      <c r="O47" s="96"/>
      <c r="P47" s="96"/>
      <c r="Q47" s="96"/>
      <c r="R47" s="96"/>
      <c r="S47" s="96"/>
      <c r="T47" s="96"/>
      <c r="U47" s="96"/>
      <c r="V47" s="96"/>
      <c r="W47" s="96"/>
      <c r="X47" s="96"/>
      <c r="Y47" s="96"/>
      <c r="Z47" s="96"/>
      <c r="AA47" s="96"/>
      <c r="AB47" s="96"/>
    </row>
    <row r="48">
      <c r="A48" s="87"/>
      <c r="B48" s="96"/>
      <c r="C48" s="96"/>
      <c r="D48" s="96"/>
      <c r="E48" s="87"/>
      <c r="F48" s="96"/>
      <c r="G48" s="96"/>
      <c r="H48" s="96"/>
      <c r="I48" s="96"/>
      <c r="J48" s="96"/>
      <c r="K48" s="96"/>
      <c r="L48" s="96"/>
      <c r="M48" s="96"/>
      <c r="N48" s="96"/>
      <c r="O48" s="96"/>
      <c r="P48" s="96"/>
      <c r="Q48" s="96"/>
      <c r="R48" s="96"/>
      <c r="S48" s="96"/>
      <c r="T48" s="96"/>
      <c r="U48" s="96"/>
      <c r="V48" s="96"/>
      <c r="W48" s="96"/>
      <c r="X48" s="96"/>
      <c r="Y48" s="96"/>
      <c r="Z48" s="96"/>
      <c r="AA48" s="96"/>
      <c r="AB48" s="96"/>
    </row>
    <row r="49">
      <c r="A49" s="87"/>
      <c r="B49" s="96"/>
      <c r="C49" s="96"/>
      <c r="D49" s="96"/>
      <c r="E49" s="87"/>
      <c r="F49" s="96"/>
      <c r="G49" s="96"/>
      <c r="H49" s="96"/>
      <c r="I49" s="96"/>
      <c r="J49" s="96"/>
      <c r="K49" s="96"/>
      <c r="L49" s="96"/>
      <c r="M49" s="96"/>
      <c r="N49" s="96"/>
      <c r="O49" s="96"/>
      <c r="P49" s="96"/>
      <c r="Q49" s="96"/>
      <c r="R49" s="96"/>
      <c r="S49" s="96"/>
      <c r="T49" s="96"/>
      <c r="U49" s="96"/>
      <c r="V49" s="96"/>
      <c r="W49" s="96"/>
      <c r="X49" s="96"/>
      <c r="Y49" s="96"/>
      <c r="Z49" s="96"/>
      <c r="AA49" s="96"/>
      <c r="AB49" s="96"/>
    </row>
    <row r="50">
      <c r="A50" s="87"/>
      <c r="B50" s="96"/>
      <c r="C50" s="96"/>
      <c r="D50" s="96"/>
      <c r="E50" s="87"/>
      <c r="F50" s="96"/>
      <c r="G50" s="96"/>
      <c r="H50" s="96"/>
      <c r="I50" s="96"/>
      <c r="J50" s="96"/>
      <c r="K50" s="96"/>
      <c r="L50" s="96"/>
      <c r="M50" s="96"/>
      <c r="N50" s="96"/>
      <c r="O50" s="96"/>
      <c r="P50" s="96"/>
      <c r="Q50" s="96"/>
      <c r="R50" s="96"/>
      <c r="S50" s="96"/>
      <c r="T50" s="96"/>
      <c r="U50" s="96"/>
      <c r="V50" s="96"/>
      <c r="W50" s="96"/>
      <c r="X50" s="96"/>
      <c r="Y50" s="96"/>
      <c r="Z50" s="96"/>
      <c r="AA50" s="96"/>
      <c r="AB50" s="96"/>
    </row>
    <row r="51">
      <c r="A51" s="87"/>
      <c r="B51" s="96"/>
      <c r="C51" s="96"/>
      <c r="D51" s="96"/>
      <c r="E51" s="87"/>
      <c r="F51" s="96"/>
      <c r="G51" s="96"/>
      <c r="H51" s="96"/>
      <c r="I51" s="96"/>
      <c r="J51" s="96"/>
      <c r="K51" s="96"/>
      <c r="L51" s="96"/>
      <c r="M51" s="96"/>
      <c r="N51" s="96"/>
      <c r="O51" s="96"/>
      <c r="P51" s="96"/>
      <c r="Q51" s="96"/>
      <c r="R51" s="96"/>
      <c r="S51" s="96"/>
      <c r="T51" s="96"/>
      <c r="U51" s="96"/>
      <c r="V51" s="96"/>
      <c r="W51" s="96"/>
      <c r="X51" s="96"/>
      <c r="Y51" s="96"/>
      <c r="Z51" s="96"/>
      <c r="AA51" s="96"/>
      <c r="AB51" s="96"/>
    </row>
    <row r="52">
      <c r="A52" s="87"/>
      <c r="B52" s="96"/>
      <c r="C52" s="96"/>
      <c r="D52" s="96"/>
      <c r="E52" s="87"/>
      <c r="F52" s="96"/>
      <c r="G52" s="96"/>
      <c r="H52" s="96"/>
      <c r="I52" s="96"/>
      <c r="J52" s="96"/>
      <c r="K52" s="96"/>
      <c r="L52" s="96"/>
      <c r="M52" s="96"/>
      <c r="N52" s="96"/>
      <c r="O52" s="96"/>
      <c r="P52" s="96"/>
      <c r="Q52" s="96"/>
      <c r="R52" s="96"/>
      <c r="S52" s="96"/>
      <c r="T52" s="96"/>
      <c r="U52" s="96"/>
      <c r="V52" s="96"/>
      <c r="W52" s="96"/>
      <c r="X52" s="96"/>
      <c r="Y52" s="96"/>
      <c r="Z52" s="96"/>
      <c r="AA52" s="96"/>
      <c r="AB52" s="96"/>
    </row>
    <row r="53">
      <c r="A53" s="87"/>
      <c r="B53" s="96"/>
      <c r="C53" s="96"/>
      <c r="D53" s="96"/>
      <c r="E53" s="87"/>
      <c r="F53" s="96"/>
      <c r="G53" s="96"/>
      <c r="H53" s="96"/>
      <c r="I53" s="96"/>
      <c r="J53" s="96"/>
      <c r="K53" s="96"/>
      <c r="L53" s="96"/>
      <c r="M53" s="96"/>
      <c r="N53" s="96"/>
      <c r="O53" s="96"/>
      <c r="P53" s="96"/>
      <c r="Q53" s="96"/>
      <c r="R53" s="96"/>
      <c r="S53" s="96"/>
      <c r="T53" s="96"/>
      <c r="U53" s="96"/>
      <c r="V53" s="96"/>
      <c r="W53" s="96"/>
      <c r="X53" s="96"/>
      <c r="Y53" s="96"/>
      <c r="Z53" s="96"/>
      <c r="AA53" s="96"/>
      <c r="AB53" s="96"/>
    </row>
    <row r="54">
      <c r="A54" s="87"/>
      <c r="B54" s="96"/>
      <c r="C54" s="96"/>
      <c r="D54" s="96"/>
      <c r="E54" s="87"/>
      <c r="F54" s="96"/>
      <c r="G54" s="96"/>
      <c r="H54" s="96"/>
      <c r="I54" s="96"/>
      <c r="J54" s="96"/>
      <c r="K54" s="96"/>
      <c r="L54" s="96"/>
      <c r="M54" s="96"/>
      <c r="N54" s="96"/>
      <c r="O54" s="96"/>
      <c r="P54" s="96"/>
      <c r="Q54" s="96"/>
      <c r="R54" s="96"/>
      <c r="S54" s="96"/>
      <c r="T54" s="96"/>
      <c r="U54" s="96"/>
      <c r="V54" s="96"/>
      <c r="W54" s="96"/>
      <c r="X54" s="96"/>
      <c r="Y54" s="96"/>
      <c r="Z54" s="96"/>
      <c r="AA54" s="96"/>
      <c r="AB54" s="96"/>
    </row>
    <row r="55">
      <c r="A55" s="87"/>
      <c r="B55" s="96"/>
      <c r="C55" s="96"/>
      <c r="D55" s="96"/>
      <c r="E55" s="87"/>
      <c r="F55" s="96"/>
      <c r="G55" s="96"/>
      <c r="H55" s="96"/>
      <c r="I55" s="96"/>
      <c r="J55" s="96"/>
      <c r="K55" s="96"/>
      <c r="L55" s="96"/>
      <c r="M55" s="96"/>
      <c r="N55" s="96"/>
      <c r="O55" s="96"/>
      <c r="P55" s="96"/>
      <c r="Q55" s="96"/>
      <c r="R55" s="96"/>
      <c r="S55" s="96"/>
      <c r="T55" s="96"/>
      <c r="U55" s="96"/>
      <c r="V55" s="96"/>
      <c r="W55" s="96"/>
      <c r="X55" s="96"/>
      <c r="Y55" s="96"/>
      <c r="Z55" s="96"/>
      <c r="AA55" s="96"/>
      <c r="AB55" s="96"/>
    </row>
    <row r="56">
      <c r="A56" s="87"/>
      <c r="B56" s="96"/>
      <c r="C56" s="96"/>
      <c r="D56" s="96"/>
      <c r="E56" s="87"/>
      <c r="F56" s="96"/>
      <c r="G56" s="96"/>
      <c r="H56" s="96"/>
      <c r="I56" s="96"/>
      <c r="J56" s="96"/>
      <c r="K56" s="96"/>
      <c r="L56" s="96"/>
      <c r="M56" s="96"/>
      <c r="N56" s="96"/>
      <c r="O56" s="96"/>
      <c r="P56" s="96"/>
      <c r="Q56" s="96"/>
      <c r="R56" s="96"/>
      <c r="S56" s="96"/>
      <c r="T56" s="96"/>
      <c r="U56" s="96"/>
      <c r="V56" s="96"/>
      <c r="W56" s="96"/>
      <c r="X56" s="96"/>
      <c r="Y56" s="96"/>
      <c r="Z56" s="96"/>
      <c r="AA56" s="96"/>
      <c r="AB56" s="96"/>
    </row>
    <row r="57">
      <c r="A57" s="87"/>
      <c r="B57" s="96"/>
      <c r="C57" s="96"/>
      <c r="D57" s="96"/>
      <c r="E57" s="87"/>
      <c r="F57" s="96"/>
      <c r="G57" s="96"/>
      <c r="H57" s="96"/>
      <c r="I57" s="96"/>
      <c r="J57" s="96"/>
      <c r="K57" s="96"/>
      <c r="L57" s="96"/>
      <c r="M57" s="96"/>
      <c r="N57" s="96"/>
      <c r="O57" s="96"/>
      <c r="P57" s="96"/>
      <c r="Q57" s="96"/>
      <c r="R57" s="96"/>
      <c r="S57" s="96"/>
      <c r="T57" s="96"/>
      <c r="U57" s="96"/>
      <c r="V57" s="96"/>
      <c r="W57" s="96"/>
      <c r="X57" s="96"/>
      <c r="Y57" s="96"/>
      <c r="Z57" s="96"/>
      <c r="AA57" s="96"/>
      <c r="AB57" s="96"/>
    </row>
    <row r="58">
      <c r="A58" s="87"/>
      <c r="B58" s="96"/>
      <c r="C58" s="96"/>
      <c r="D58" s="96"/>
      <c r="E58" s="87"/>
      <c r="F58" s="96"/>
      <c r="G58" s="96"/>
      <c r="H58" s="96"/>
      <c r="I58" s="96"/>
      <c r="J58" s="96"/>
      <c r="K58" s="96"/>
      <c r="L58" s="96"/>
      <c r="M58" s="96"/>
      <c r="N58" s="96"/>
      <c r="O58" s="96"/>
      <c r="P58" s="96"/>
      <c r="Q58" s="96"/>
      <c r="R58" s="96"/>
      <c r="S58" s="96"/>
      <c r="T58" s="96"/>
      <c r="U58" s="96"/>
      <c r="V58" s="96"/>
      <c r="W58" s="96"/>
      <c r="X58" s="96"/>
      <c r="Y58" s="96"/>
      <c r="Z58" s="96"/>
      <c r="AA58" s="96"/>
      <c r="AB58" s="96"/>
    </row>
    <row r="59">
      <c r="A59" s="87"/>
      <c r="B59" s="96"/>
      <c r="C59" s="96"/>
      <c r="D59" s="96"/>
      <c r="E59" s="87"/>
      <c r="F59" s="96"/>
      <c r="G59" s="96"/>
      <c r="H59" s="96"/>
      <c r="I59" s="96"/>
      <c r="J59" s="96"/>
      <c r="K59" s="96"/>
      <c r="L59" s="96"/>
      <c r="M59" s="96"/>
      <c r="N59" s="96"/>
      <c r="O59" s="96"/>
      <c r="P59" s="96"/>
      <c r="Q59" s="96"/>
      <c r="R59" s="96"/>
      <c r="S59" s="96"/>
      <c r="T59" s="96"/>
      <c r="U59" s="96"/>
      <c r="V59" s="96"/>
      <c r="W59" s="96"/>
      <c r="X59" s="96"/>
      <c r="Y59" s="96"/>
      <c r="Z59" s="96"/>
      <c r="AA59" s="96"/>
      <c r="AB59" s="96"/>
    </row>
    <row r="60">
      <c r="A60" s="87"/>
      <c r="B60" s="96"/>
      <c r="C60" s="96"/>
      <c r="D60" s="96"/>
      <c r="E60" s="87"/>
      <c r="F60" s="96"/>
      <c r="G60" s="96"/>
      <c r="H60" s="96"/>
      <c r="I60" s="96"/>
      <c r="J60" s="96"/>
      <c r="K60" s="96"/>
      <c r="L60" s="96"/>
      <c r="M60" s="96"/>
      <c r="N60" s="96"/>
      <c r="O60" s="96"/>
      <c r="P60" s="96"/>
      <c r="Q60" s="96"/>
      <c r="R60" s="96"/>
      <c r="S60" s="96"/>
      <c r="T60" s="96"/>
      <c r="U60" s="96"/>
      <c r="V60" s="96"/>
      <c r="W60" s="96"/>
      <c r="X60" s="96"/>
      <c r="Y60" s="96"/>
      <c r="Z60" s="96"/>
      <c r="AA60" s="96"/>
      <c r="AB60" s="96"/>
    </row>
    <row r="61">
      <c r="A61" s="87"/>
      <c r="B61" s="96"/>
      <c r="C61" s="96"/>
      <c r="D61" s="96"/>
      <c r="E61" s="87"/>
      <c r="F61" s="96"/>
      <c r="G61" s="96"/>
      <c r="H61" s="96"/>
      <c r="I61" s="96"/>
      <c r="J61" s="96"/>
      <c r="K61" s="96"/>
      <c r="L61" s="96"/>
      <c r="M61" s="96"/>
      <c r="N61" s="96"/>
      <c r="O61" s="96"/>
      <c r="P61" s="96"/>
      <c r="Q61" s="96"/>
      <c r="R61" s="96"/>
      <c r="S61" s="96"/>
      <c r="T61" s="96"/>
      <c r="U61" s="96"/>
      <c r="V61" s="96"/>
      <c r="W61" s="96"/>
      <c r="X61" s="96"/>
      <c r="Y61" s="96"/>
      <c r="Z61" s="96"/>
      <c r="AA61" s="96"/>
      <c r="AB61" s="96"/>
    </row>
    <row r="62">
      <c r="A62" s="87"/>
      <c r="B62" s="96"/>
      <c r="C62" s="96"/>
      <c r="D62" s="96"/>
      <c r="E62" s="87"/>
      <c r="F62" s="96"/>
      <c r="G62" s="96"/>
      <c r="H62" s="96"/>
      <c r="I62" s="96"/>
      <c r="J62" s="96"/>
      <c r="K62" s="96"/>
      <c r="L62" s="96"/>
      <c r="M62" s="96"/>
      <c r="N62" s="96"/>
      <c r="O62" s="96"/>
      <c r="P62" s="96"/>
      <c r="Q62" s="96"/>
      <c r="R62" s="96"/>
      <c r="S62" s="96"/>
      <c r="T62" s="96"/>
      <c r="U62" s="96"/>
      <c r="V62" s="96"/>
      <c r="W62" s="96"/>
      <c r="X62" s="96"/>
      <c r="Y62" s="96"/>
      <c r="Z62" s="96"/>
      <c r="AA62" s="96"/>
      <c r="AB62" s="96"/>
    </row>
    <row r="63">
      <c r="A63" s="87"/>
      <c r="B63" s="96"/>
      <c r="C63" s="96"/>
      <c r="D63" s="96"/>
      <c r="E63" s="87"/>
      <c r="F63" s="96"/>
      <c r="G63" s="96"/>
      <c r="H63" s="96"/>
      <c r="I63" s="96"/>
      <c r="J63" s="96"/>
      <c r="K63" s="96"/>
      <c r="L63" s="96"/>
      <c r="M63" s="96"/>
      <c r="N63" s="96"/>
      <c r="O63" s="96"/>
      <c r="P63" s="96"/>
      <c r="Q63" s="96"/>
      <c r="R63" s="96"/>
      <c r="S63" s="96"/>
      <c r="T63" s="96"/>
      <c r="U63" s="96"/>
      <c r="V63" s="96"/>
      <c r="W63" s="96"/>
      <c r="X63" s="96"/>
      <c r="Y63" s="96"/>
      <c r="Z63" s="96"/>
      <c r="AA63" s="96"/>
      <c r="AB63" s="96"/>
    </row>
    <row r="64">
      <c r="A64" s="87"/>
      <c r="B64" s="96"/>
      <c r="C64" s="96"/>
      <c r="D64" s="96"/>
      <c r="E64" s="87"/>
      <c r="F64" s="96"/>
      <c r="G64" s="96"/>
      <c r="H64" s="96"/>
      <c r="I64" s="96"/>
      <c r="J64" s="96"/>
      <c r="K64" s="96"/>
      <c r="L64" s="96"/>
      <c r="M64" s="96"/>
      <c r="N64" s="96"/>
      <c r="O64" s="96"/>
      <c r="P64" s="96"/>
      <c r="Q64" s="96"/>
      <c r="R64" s="96"/>
      <c r="S64" s="96"/>
      <c r="T64" s="96"/>
      <c r="U64" s="96"/>
      <c r="V64" s="96"/>
      <c r="W64" s="96"/>
      <c r="X64" s="96"/>
      <c r="Y64" s="96"/>
      <c r="Z64" s="96"/>
      <c r="AA64" s="96"/>
      <c r="AB64" s="96"/>
    </row>
    <row r="65">
      <c r="A65" s="87"/>
      <c r="B65" s="96"/>
      <c r="C65" s="96"/>
      <c r="D65" s="96"/>
      <c r="E65" s="87"/>
      <c r="F65" s="96"/>
      <c r="G65" s="96"/>
      <c r="H65" s="96"/>
      <c r="I65" s="96"/>
      <c r="J65" s="96"/>
      <c r="K65" s="96"/>
      <c r="L65" s="96"/>
      <c r="M65" s="96"/>
      <c r="N65" s="96"/>
      <c r="O65" s="96"/>
      <c r="P65" s="96"/>
      <c r="Q65" s="96"/>
      <c r="R65" s="96"/>
      <c r="S65" s="96"/>
      <c r="T65" s="96"/>
      <c r="U65" s="96"/>
      <c r="V65" s="96"/>
      <c r="W65" s="96"/>
      <c r="X65" s="96"/>
      <c r="Y65" s="96"/>
      <c r="Z65" s="96"/>
      <c r="AA65" s="96"/>
      <c r="AB65" s="96"/>
    </row>
    <row r="66">
      <c r="A66" s="87"/>
      <c r="B66" s="96"/>
      <c r="C66" s="96"/>
      <c r="D66" s="96"/>
      <c r="E66" s="87"/>
      <c r="F66" s="96"/>
      <c r="G66" s="96"/>
      <c r="H66" s="96"/>
      <c r="I66" s="96"/>
      <c r="J66" s="96"/>
      <c r="K66" s="96"/>
      <c r="L66" s="96"/>
      <c r="M66" s="96"/>
      <c r="N66" s="96"/>
      <c r="O66" s="96"/>
      <c r="P66" s="96"/>
      <c r="Q66" s="96"/>
      <c r="R66" s="96"/>
      <c r="S66" s="96"/>
      <c r="T66" s="96"/>
      <c r="U66" s="96"/>
      <c r="V66" s="96"/>
      <c r="W66" s="96"/>
      <c r="X66" s="96"/>
      <c r="Y66" s="96"/>
      <c r="Z66" s="96"/>
      <c r="AA66" s="96"/>
      <c r="AB66" s="96"/>
    </row>
    <row r="67">
      <c r="A67" s="87"/>
      <c r="B67" s="96"/>
      <c r="C67" s="96"/>
      <c r="D67" s="96"/>
      <c r="E67" s="87"/>
      <c r="F67" s="96"/>
      <c r="G67" s="96"/>
      <c r="H67" s="96"/>
      <c r="I67" s="96"/>
      <c r="J67" s="96"/>
      <c r="K67" s="96"/>
      <c r="L67" s="96"/>
      <c r="M67" s="96"/>
      <c r="N67" s="96"/>
      <c r="O67" s="96"/>
      <c r="P67" s="96"/>
      <c r="Q67" s="96"/>
      <c r="R67" s="96"/>
      <c r="S67" s="96"/>
      <c r="T67" s="96"/>
      <c r="U67" s="96"/>
      <c r="V67" s="96"/>
      <c r="W67" s="96"/>
      <c r="X67" s="96"/>
      <c r="Y67" s="96"/>
      <c r="Z67" s="96"/>
      <c r="AA67" s="96"/>
      <c r="AB67" s="96"/>
    </row>
    <row r="68">
      <c r="A68" s="87"/>
      <c r="B68" s="96"/>
      <c r="C68" s="96"/>
      <c r="D68" s="96"/>
      <c r="E68" s="87"/>
      <c r="F68" s="96"/>
      <c r="G68" s="96"/>
      <c r="H68" s="96"/>
      <c r="I68" s="96"/>
      <c r="J68" s="96"/>
      <c r="K68" s="96"/>
      <c r="L68" s="96"/>
      <c r="M68" s="96"/>
      <c r="N68" s="96"/>
      <c r="O68" s="96"/>
      <c r="P68" s="96"/>
      <c r="Q68" s="96"/>
      <c r="R68" s="96"/>
      <c r="S68" s="96"/>
      <c r="T68" s="96"/>
      <c r="U68" s="96"/>
      <c r="V68" s="96"/>
      <c r="W68" s="96"/>
      <c r="X68" s="96"/>
      <c r="Y68" s="96"/>
      <c r="Z68" s="96"/>
      <c r="AA68" s="96"/>
      <c r="AB68" s="96"/>
    </row>
    <row r="69">
      <c r="A69" s="87"/>
      <c r="B69" s="96"/>
      <c r="C69" s="96"/>
      <c r="D69" s="96"/>
      <c r="E69" s="87"/>
      <c r="F69" s="96"/>
      <c r="G69" s="96"/>
      <c r="H69" s="96"/>
      <c r="I69" s="96"/>
      <c r="J69" s="96"/>
      <c r="K69" s="96"/>
      <c r="L69" s="96"/>
      <c r="M69" s="96"/>
      <c r="N69" s="96"/>
      <c r="O69" s="96"/>
      <c r="P69" s="96"/>
      <c r="Q69" s="96"/>
      <c r="R69" s="96"/>
      <c r="S69" s="96"/>
      <c r="T69" s="96"/>
      <c r="U69" s="96"/>
      <c r="V69" s="96"/>
      <c r="W69" s="96"/>
      <c r="X69" s="96"/>
      <c r="Y69" s="96"/>
      <c r="Z69" s="96"/>
      <c r="AA69" s="96"/>
      <c r="AB69" s="96"/>
    </row>
    <row r="70">
      <c r="A70" s="87"/>
      <c r="B70" s="96"/>
      <c r="C70" s="96"/>
      <c r="D70" s="96"/>
      <c r="E70" s="87"/>
      <c r="F70" s="96"/>
      <c r="G70" s="96"/>
      <c r="H70" s="96"/>
      <c r="I70" s="96"/>
      <c r="J70" s="96"/>
      <c r="K70" s="96"/>
      <c r="L70" s="96"/>
      <c r="M70" s="96"/>
      <c r="N70" s="96"/>
      <c r="O70" s="96"/>
      <c r="P70" s="96"/>
      <c r="Q70" s="96"/>
      <c r="R70" s="96"/>
      <c r="S70" s="96"/>
      <c r="T70" s="96"/>
      <c r="U70" s="96"/>
      <c r="V70" s="96"/>
      <c r="W70" s="96"/>
      <c r="X70" s="96"/>
      <c r="Y70" s="96"/>
      <c r="Z70" s="96"/>
      <c r="AA70" s="96"/>
      <c r="AB70" s="96"/>
    </row>
    <row r="71">
      <c r="A71" s="87"/>
      <c r="B71" s="96"/>
      <c r="C71" s="96"/>
      <c r="D71" s="96"/>
      <c r="E71" s="87"/>
      <c r="F71" s="96"/>
      <c r="G71" s="96"/>
      <c r="H71" s="96"/>
      <c r="I71" s="96"/>
      <c r="J71" s="96"/>
      <c r="K71" s="96"/>
      <c r="L71" s="96"/>
      <c r="M71" s="96"/>
      <c r="N71" s="96"/>
      <c r="O71" s="96"/>
      <c r="P71" s="96"/>
      <c r="Q71" s="96"/>
      <c r="R71" s="96"/>
      <c r="S71" s="96"/>
      <c r="T71" s="96"/>
      <c r="U71" s="96"/>
      <c r="V71" s="96"/>
      <c r="W71" s="96"/>
      <c r="X71" s="96"/>
      <c r="Y71" s="96"/>
      <c r="Z71" s="96"/>
      <c r="AA71" s="96"/>
      <c r="AB71" s="96"/>
    </row>
    <row r="72">
      <c r="A72" s="87"/>
      <c r="B72" s="96"/>
      <c r="C72" s="96"/>
      <c r="D72" s="96"/>
      <c r="E72" s="87"/>
      <c r="F72" s="96"/>
      <c r="G72" s="96"/>
      <c r="H72" s="96"/>
      <c r="I72" s="96"/>
      <c r="J72" s="96"/>
      <c r="K72" s="96"/>
      <c r="L72" s="96"/>
      <c r="M72" s="96"/>
      <c r="N72" s="96"/>
      <c r="O72" s="96"/>
      <c r="P72" s="96"/>
      <c r="Q72" s="96"/>
      <c r="R72" s="96"/>
      <c r="S72" s="96"/>
      <c r="T72" s="96"/>
      <c r="U72" s="96"/>
      <c r="V72" s="96"/>
      <c r="W72" s="96"/>
      <c r="X72" s="96"/>
      <c r="Y72" s="96"/>
      <c r="Z72" s="96"/>
      <c r="AA72" s="96"/>
      <c r="AB72" s="96"/>
    </row>
    <row r="73">
      <c r="A73" s="87"/>
      <c r="B73" s="96"/>
      <c r="C73" s="96"/>
      <c r="D73" s="96"/>
      <c r="E73" s="87"/>
      <c r="F73" s="96"/>
      <c r="G73" s="96"/>
      <c r="H73" s="96"/>
      <c r="I73" s="96"/>
      <c r="J73" s="96"/>
      <c r="K73" s="96"/>
      <c r="L73" s="96"/>
      <c r="M73" s="96"/>
      <c r="N73" s="96"/>
      <c r="O73" s="96"/>
      <c r="P73" s="96"/>
      <c r="Q73" s="96"/>
      <c r="R73" s="96"/>
      <c r="S73" s="96"/>
      <c r="T73" s="96"/>
      <c r="U73" s="96"/>
      <c r="V73" s="96"/>
      <c r="W73" s="96"/>
      <c r="X73" s="96"/>
      <c r="Y73" s="96"/>
      <c r="Z73" s="96"/>
      <c r="AA73" s="96"/>
      <c r="AB73" s="96"/>
    </row>
    <row r="74">
      <c r="A74" s="87"/>
      <c r="B74" s="96"/>
      <c r="C74" s="96"/>
      <c r="D74" s="96"/>
      <c r="E74" s="87"/>
      <c r="F74" s="96"/>
      <c r="G74" s="96"/>
      <c r="H74" s="96"/>
      <c r="I74" s="96"/>
      <c r="J74" s="96"/>
      <c r="K74" s="96"/>
      <c r="L74" s="96"/>
      <c r="M74" s="96"/>
      <c r="N74" s="96"/>
      <c r="O74" s="96"/>
      <c r="P74" s="96"/>
      <c r="Q74" s="96"/>
      <c r="R74" s="96"/>
      <c r="S74" s="96"/>
      <c r="T74" s="96"/>
      <c r="U74" s="96"/>
      <c r="V74" s="96"/>
      <c r="W74" s="96"/>
      <c r="X74" s="96"/>
      <c r="Y74" s="96"/>
      <c r="Z74" s="96"/>
      <c r="AA74" s="96"/>
      <c r="AB74" s="96"/>
    </row>
    <row r="75">
      <c r="A75" s="87"/>
      <c r="B75" s="96"/>
      <c r="C75" s="96"/>
      <c r="D75" s="96"/>
      <c r="E75" s="87"/>
      <c r="F75" s="96"/>
      <c r="G75" s="96"/>
      <c r="H75" s="96"/>
      <c r="I75" s="96"/>
      <c r="J75" s="96"/>
      <c r="K75" s="96"/>
      <c r="L75" s="96"/>
      <c r="M75" s="96"/>
      <c r="N75" s="96"/>
      <c r="O75" s="96"/>
      <c r="P75" s="96"/>
      <c r="Q75" s="96"/>
      <c r="R75" s="96"/>
      <c r="S75" s="96"/>
      <c r="T75" s="96"/>
      <c r="U75" s="96"/>
      <c r="V75" s="96"/>
      <c r="W75" s="96"/>
      <c r="X75" s="96"/>
      <c r="Y75" s="96"/>
      <c r="Z75" s="96"/>
      <c r="AA75" s="96"/>
      <c r="AB75" s="96"/>
    </row>
    <row r="76">
      <c r="A76" s="87"/>
      <c r="B76" s="96"/>
      <c r="C76" s="96"/>
      <c r="D76" s="96"/>
      <c r="E76" s="87"/>
      <c r="F76" s="96"/>
      <c r="G76" s="96"/>
      <c r="H76" s="96"/>
      <c r="I76" s="96"/>
      <c r="J76" s="96"/>
      <c r="K76" s="96"/>
      <c r="L76" s="96"/>
      <c r="M76" s="96"/>
      <c r="N76" s="96"/>
      <c r="O76" s="96"/>
      <c r="P76" s="96"/>
      <c r="Q76" s="96"/>
      <c r="R76" s="96"/>
      <c r="S76" s="96"/>
      <c r="T76" s="96"/>
      <c r="U76" s="96"/>
      <c r="V76" s="96"/>
      <c r="W76" s="96"/>
      <c r="X76" s="96"/>
      <c r="Y76" s="96"/>
      <c r="Z76" s="96"/>
      <c r="AA76" s="96"/>
      <c r="AB76" s="96"/>
    </row>
    <row r="77">
      <c r="A77" s="87"/>
      <c r="B77" s="96"/>
      <c r="C77" s="96"/>
      <c r="D77" s="96"/>
      <c r="E77" s="87"/>
      <c r="F77" s="96"/>
      <c r="G77" s="96"/>
      <c r="H77" s="96"/>
      <c r="I77" s="96"/>
      <c r="J77" s="96"/>
      <c r="K77" s="96"/>
      <c r="L77" s="96"/>
      <c r="M77" s="96"/>
      <c r="N77" s="96"/>
      <c r="O77" s="96"/>
      <c r="P77" s="96"/>
      <c r="Q77" s="96"/>
      <c r="R77" s="96"/>
      <c r="S77" s="96"/>
      <c r="T77" s="96"/>
      <c r="U77" s="96"/>
      <c r="V77" s="96"/>
      <c r="W77" s="96"/>
      <c r="X77" s="96"/>
      <c r="Y77" s="96"/>
      <c r="Z77" s="96"/>
      <c r="AA77" s="96"/>
      <c r="AB77" s="96"/>
    </row>
    <row r="78">
      <c r="A78" s="87"/>
      <c r="B78" s="96"/>
      <c r="C78" s="96"/>
      <c r="D78" s="96"/>
      <c r="E78" s="87"/>
      <c r="F78" s="96"/>
      <c r="G78" s="96"/>
      <c r="H78" s="96"/>
      <c r="I78" s="96"/>
      <c r="J78" s="96"/>
      <c r="K78" s="96"/>
      <c r="L78" s="96"/>
      <c r="M78" s="96"/>
      <c r="N78" s="96"/>
      <c r="O78" s="96"/>
      <c r="P78" s="96"/>
      <c r="Q78" s="96"/>
      <c r="R78" s="96"/>
      <c r="S78" s="96"/>
      <c r="T78" s="96"/>
      <c r="U78" s="96"/>
      <c r="V78" s="96"/>
      <c r="W78" s="96"/>
      <c r="X78" s="96"/>
      <c r="Y78" s="96"/>
      <c r="Z78" s="96"/>
      <c r="AA78" s="96"/>
      <c r="AB78" s="96"/>
    </row>
    <row r="79">
      <c r="A79" s="87"/>
      <c r="B79" s="96"/>
      <c r="C79" s="96"/>
      <c r="D79" s="96"/>
      <c r="E79" s="87"/>
      <c r="F79" s="96"/>
      <c r="G79" s="96"/>
      <c r="H79" s="96"/>
      <c r="I79" s="96"/>
      <c r="J79" s="96"/>
      <c r="K79" s="96"/>
      <c r="L79" s="96"/>
      <c r="M79" s="96"/>
      <c r="N79" s="96"/>
      <c r="O79" s="96"/>
      <c r="P79" s="96"/>
      <c r="Q79" s="96"/>
      <c r="R79" s="96"/>
      <c r="S79" s="96"/>
      <c r="T79" s="96"/>
      <c r="U79" s="96"/>
      <c r="V79" s="96"/>
      <c r="W79" s="96"/>
      <c r="X79" s="96"/>
      <c r="Y79" s="96"/>
      <c r="Z79" s="96"/>
      <c r="AA79" s="96"/>
      <c r="AB79" s="96"/>
    </row>
    <row r="80">
      <c r="A80" s="87"/>
      <c r="B80" s="96"/>
      <c r="C80" s="96"/>
      <c r="D80" s="96"/>
      <c r="E80" s="87"/>
      <c r="F80" s="96"/>
      <c r="G80" s="96"/>
      <c r="H80" s="96"/>
      <c r="I80" s="96"/>
      <c r="J80" s="96"/>
      <c r="K80" s="96"/>
      <c r="L80" s="96"/>
      <c r="M80" s="96"/>
      <c r="N80" s="96"/>
      <c r="O80" s="96"/>
      <c r="P80" s="96"/>
      <c r="Q80" s="96"/>
      <c r="R80" s="96"/>
      <c r="S80" s="96"/>
      <c r="T80" s="96"/>
      <c r="U80" s="96"/>
      <c r="V80" s="96"/>
      <c r="W80" s="96"/>
      <c r="X80" s="96"/>
      <c r="Y80" s="96"/>
      <c r="Z80" s="96"/>
      <c r="AA80" s="96"/>
      <c r="AB80" s="96"/>
    </row>
    <row r="81">
      <c r="A81" s="87"/>
      <c r="B81" s="96"/>
      <c r="C81" s="96"/>
      <c r="D81" s="96"/>
      <c r="E81" s="87"/>
      <c r="F81" s="96"/>
      <c r="G81" s="96"/>
      <c r="H81" s="96"/>
      <c r="I81" s="96"/>
      <c r="J81" s="96"/>
      <c r="K81" s="96"/>
      <c r="L81" s="96"/>
      <c r="M81" s="96"/>
      <c r="N81" s="96"/>
      <c r="O81" s="96"/>
      <c r="P81" s="96"/>
      <c r="Q81" s="96"/>
      <c r="R81" s="96"/>
      <c r="S81" s="96"/>
      <c r="T81" s="96"/>
      <c r="U81" s="96"/>
      <c r="V81" s="96"/>
      <c r="W81" s="96"/>
      <c r="X81" s="96"/>
      <c r="Y81" s="96"/>
      <c r="Z81" s="96"/>
      <c r="AA81" s="96"/>
      <c r="AB81" s="96"/>
    </row>
    <row r="82">
      <c r="A82" s="87"/>
      <c r="B82" s="96"/>
      <c r="C82" s="96"/>
      <c r="D82" s="96"/>
      <c r="E82" s="87"/>
      <c r="F82" s="96"/>
      <c r="G82" s="96"/>
      <c r="H82" s="96"/>
      <c r="I82" s="96"/>
      <c r="J82" s="96"/>
      <c r="K82" s="96"/>
      <c r="L82" s="96"/>
      <c r="M82" s="96"/>
      <c r="N82" s="96"/>
      <c r="O82" s="96"/>
      <c r="P82" s="96"/>
      <c r="Q82" s="96"/>
      <c r="R82" s="96"/>
      <c r="S82" s="96"/>
      <c r="T82" s="96"/>
      <c r="U82" s="96"/>
      <c r="V82" s="96"/>
      <c r="W82" s="96"/>
      <c r="X82" s="96"/>
      <c r="Y82" s="96"/>
      <c r="Z82" s="96"/>
      <c r="AA82" s="96"/>
      <c r="AB82" s="96"/>
    </row>
    <row r="83">
      <c r="A83" s="87"/>
      <c r="B83" s="96"/>
      <c r="C83" s="96"/>
      <c r="D83" s="96"/>
      <c r="E83" s="87"/>
      <c r="F83" s="96"/>
      <c r="G83" s="96"/>
      <c r="H83" s="96"/>
      <c r="I83" s="96"/>
      <c r="J83" s="96"/>
      <c r="K83" s="96"/>
      <c r="L83" s="96"/>
      <c r="M83" s="96"/>
      <c r="N83" s="96"/>
      <c r="O83" s="96"/>
      <c r="P83" s="96"/>
      <c r="Q83" s="96"/>
      <c r="R83" s="96"/>
      <c r="S83" s="96"/>
      <c r="T83" s="96"/>
      <c r="U83" s="96"/>
      <c r="V83" s="96"/>
      <c r="W83" s="96"/>
      <c r="X83" s="96"/>
      <c r="Y83" s="96"/>
      <c r="Z83" s="96"/>
      <c r="AA83" s="96"/>
      <c r="AB83" s="96"/>
    </row>
    <row r="84">
      <c r="A84" s="87"/>
      <c r="B84" s="96"/>
      <c r="C84" s="96"/>
      <c r="D84" s="96"/>
      <c r="E84" s="87"/>
      <c r="F84" s="96"/>
      <c r="G84" s="96"/>
      <c r="H84" s="96"/>
      <c r="I84" s="96"/>
      <c r="J84" s="96"/>
      <c r="K84" s="96"/>
      <c r="L84" s="96"/>
      <c r="M84" s="96"/>
      <c r="N84" s="96"/>
      <c r="O84" s="96"/>
      <c r="P84" s="96"/>
      <c r="Q84" s="96"/>
      <c r="R84" s="96"/>
      <c r="S84" s="96"/>
      <c r="T84" s="96"/>
      <c r="U84" s="96"/>
      <c r="V84" s="96"/>
      <c r="W84" s="96"/>
      <c r="X84" s="96"/>
      <c r="Y84" s="96"/>
      <c r="Z84" s="96"/>
      <c r="AA84" s="96"/>
      <c r="AB84" s="96"/>
    </row>
    <row r="85">
      <c r="A85" s="87"/>
      <c r="B85" s="96"/>
      <c r="C85" s="96"/>
      <c r="D85" s="96"/>
      <c r="E85" s="87"/>
      <c r="F85" s="96"/>
      <c r="G85" s="96"/>
      <c r="H85" s="96"/>
      <c r="I85" s="96"/>
      <c r="J85" s="96"/>
      <c r="K85" s="96"/>
      <c r="L85" s="96"/>
      <c r="M85" s="96"/>
      <c r="N85" s="96"/>
      <c r="O85" s="96"/>
      <c r="P85" s="96"/>
      <c r="Q85" s="96"/>
      <c r="R85" s="96"/>
      <c r="S85" s="96"/>
      <c r="T85" s="96"/>
      <c r="U85" s="96"/>
      <c r="V85" s="96"/>
      <c r="W85" s="96"/>
      <c r="X85" s="96"/>
      <c r="Y85" s="96"/>
      <c r="Z85" s="96"/>
      <c r="AA85" s="96"/>
      <c r="AB85" s="96"/>
    </row>
    <row r="86">
      <c r="A86" s="87"/>
      <c r="B86" s="96"/>
      <c r="C86" s="96"/>
      <c r="D86" s="96"/>
      <c r="E86" s="87"/>
      <c r="F86" s="96"/>
      <c r="G86" s="96"/>
      <c r="H86" s="96"/>
      <c r="I86" s="96"/>
      <c r="J86" s="96"/>
      <c r="K86" s="96"/>
      <c r="L86" s="96"/>
      <c r="M86" s="96"/>
      <c r="N86" s="96"/>
      <c r="O86" s="96"/>
      <c r="P86" s="96"/>
      <c r="Q86" s="96"/>
      <c r="R86" s="96"/>
      <c r="S86" s="96"/>
      <c r="T86" s="96"/>
      <c r="U86" s="96"/>
      <c r="V86" s="96"/>
      <c r="W86" s="96"/>
      <c r="X86" s="96"/>
      <c r="Y86" s="96"/>
      <c r="Z86" s="96"/>
      <c r="AA86" s="96"/>
      <c r="AB86" s="96"/>
    </row>
    <row r="87">
      <c r="A87" s="87"/>
      <c r="B87" s="96"/>
      <c r="C87" s="96"/>
      <c r="D87" s="96"/>
      <c r="E87" s="87"/>
      <c r="F87" s="96"/>
      <c r="G87" s="96"/>
      <c r="H87" s="96"/>
      <c r="I87" s="96"/>
      <c r="J87" s="96"/>
      <c r="K87" s="96"/>
      <c r="L87" s="96"/>
      <c r="M87" s="96"/>
      <c r="N87" s="96"/>
      <c r="O87" s="96"/>
      <c r="P87" s="96"/>
      <c r="Q87" s="96"/>
      <c r="R87" s="96"/>
      <c r="S87" s="96"/>
      <c r="T87" s="96"/>
      <c r="U87" s="96"/>
      <c r="V87" s="96"/>
      <c r="W87" s="96"/>
      <c r="X87" s="96"/>
      <c r="Y87" s="96"/>
      <c r="Z87" s="96"/>
      <c r="AA87" s="96"/>
      <c r="AB87" s="96"/>
    </row>
    <row r="88">
      <c r="A88" s="87"/>
      <c r="B88" s="96"/>
      <c r="C88" s="96"/>
      <c r="D88" s="96"/>
      <c r="E88" s="87"/>
      <c r="F88" s="96"/>
      <c r="G88" s="96"/>
      <c r="H88" s="96"/>
      <c r="I88" s="96"/>
      <c r="J88" s="96"/>
      <c r="K88" s="96"/>
      <c r="L88" s="96"/>
      <c r="M88" s="96"/>
      <c r="N88" s="96"/>
      <c r="O88" s="96"/>
      <c r="P88" s="96"/>
      <c r="Q88" s="96"/>
      <c r="R88" s="96"/>
      <c r="S88" s="96"/>
      <c r="T88" s="96"/>
      <c r="U88" s="96"/>
      <c r="V88" s="96"/>
      <c r="W88" s="96"/>
      <c r="X88" s="96"/>
      <c r="Y88" s="96"/>
      <c r="Z88" s="96"/>
      <c r="AA88" s="96"/>
      <c r="AB88" s="96"/>
    </row>
    <row r="89">
      <c r="A89" s="87"/>
      <c r="B89" s="96"/>
      <c r="C89" s="96"/>
      <c r="D89" s="96"/>
      <c r="E89" s="87"/>
      <c r="F89" s="96"/>
      <c r="G89" s="96"/>
      <c r="H89" s="96"/>
      <c r="I89" s="96"/>
      <c r="J89" s="96"/>
      <c r="K89" s="96"/>
      <c r="L89" s="96"/>
      <c r="M89" s="96"/>
      <c r="N89" s="96"/>
      <c r="O89" s="96"/>
      <c r="P89" s="96"/>
      <c r="Q89" s="96"/>
      <c r="R89" s="96"/>
      <c r="S89" s="96"/>
      <c r="T89" s="96"/>
      <c r="U89" s="96"/>
      <c r="V89" s="96"/>
      <c r="W89" s="96"/>
      <c r="X89" s="96"/>
      <c r="Y89" s="96"/>
      <c r="Z89" s="96"/>
      <c r="AA89" s="96"/>
      <c r="AB89" s="96"/>
    </row>
    <row r="90">
      <c r="A90" s="87"/>
      <c r="B90" s="96"/>
      <c r="C90" s="96"/>
      <c r="D90" s="96"/>
      <c r="E90" s="87"/>
      <c r="F90" s="96"/>
      <c r="G90" s="96"/>
      <c r="H90" s="96"/>
      <c r="I90" s="96"/>
      <c r="J90" s="96"/>
      <c r="K90" s="96"/>
      <c r="L90" s="96"/>
      <c r="M90" s="96"/>
      <c r="N90" s="96"/>
      <c r="O90" s="96"/>
      <c r="P90" s="96"/>
      <c r="Q90" s="96"/>
      <c r="R90" s="96"/>
      <c r="S90" s="96"/>
      <c r="T90" s="96"/>
      <c r="U90" s="96"/>
      <c r="V90" s="96"/>
      <c r="W90" s="96"/>
      <c r="X90" s="96"/>
      <c r="Y90" s="96"/>
      <c r="Z90" s="96"/>
      <c r="AA90" s="96"/>
      <c r="AB90" s="96"/>
    </row>
    <row r="91">
      <c r="A91" s="87"/>
      <c r="B91" s="96"/>
      <c r="C91" s="96"/>
      <c r="D91" s="96"/>
      <c r="E91" s="87"/>
      <c r="F91" s="96"/>
      <c r="G91" s="96"/>
      <c r="H91" s="96"/>
      <c r="I91" s="96"/>
      <c r="J91" s="96"/>
      <c r="K91" s="96"/>
      <c r="L91" s="96"/>
      <c r="M91" s="96"/>
      <c r="N91" s="96"/>
      <c r="O91" s="96"/>
      <c r="P91" s="96"/>
      <c r="Q91" s="96"/>
      <c r="R91" s="96"/>
      <c r="S91" s="96"/>
      <c r="T91" s="96"/>
      <c r="U91" s="96"/>
      <c r="V91" s="96"/>
      <c r="W91" s="96"/>
      <c r="X91" s="96"/>
      <c r="Y91" s="96"/>
      <c r="Z91" s="96"/>
      <c r="AA91" s="96"/>
      <c r="AB91" s="96"/>
    </row>
    <row r="92">
      <c r="A92" s="87"/>
      <c r="B92" s="96"/>
      <c r="C92" s="96"/>
      <c r="D92" s="96"/>
      <c r="E92" s="87"/>
      <c r="F92" s="96"/>
      <c r="G92" s="96"/>
      <c r="H92" s="96"/>
      <c r="I92" s="96"/>
      <c r="J92" s="96"/>
      <c r="K92" s="96"/>
      <c r="L92" s="96"/>
      <c r="M92" s="96"/>
      <c r="N92" s="96"/>
      <c r="O92" s="96"/>
      <c r="P92" s="96"/>
      <c r="Q92" s="96"/>
      <c r="R92" s="96"/>
      <c r="S92" s="96"/>
      <c r="T92" s="96"/>
      <c r="U92" s="96"/>
      <c r="V92" s="96"/>
      <c r="W92" s="96"/>
      <c r="X92" s="96"/>
      <c r="Y92" s="96"/>
      <c r="Z92" s="96"/>
      <c r="AA92" s="96"/>
      <c r="AB92" s="96"/>
    </row>
    <row r="93">
      <c r="A93" s="87"/>
      <c r="B93" s="96"/>
      <c r="C93" s="96"/>
      <c r="D93" s="96"/>
      <c r="E93" s="87"/>
      <c r="F93" s="96"/>
      <c r="G93" s="96"/>
      <c r="H93" s="96"/>
      <c r="I93" s="96"/>
      <c r="J93" s="96"/>
      <c r="K93" s="96"/>
      <c r="L93" s="96"/>
      <c r="M93" s="96"/>
      <c r="N93" s="96"/>
      <c r="O93" s="96"/>
      <c r="P93" s="96"/>
      <c r="Q93" s="96"/>
      <c r="R93" s="96"/>
      <c r="S93" s="96"/>
      <c r="T93" s="96"/>
      <c r="U93" s="96"/>
      <c r="V93" s="96"/>
      <c r="W93" s="96"/>
      <c r="X93" s="96"/>
      <c r="Y93" s="96"/>
      <c r="Z93" s="96"/>
      <c r="AA93" s="96"/>
      <c r="AB93" s="96"/>
    </row>
    <row r="94">
      <c r="A94" s="87"/>
      <c r="B94" s="96"/>
      <c r="C94" s="96"/>
      <c r="D94" s="96"/>
      <c r="E94" s="87"/>
      <c r="F94" s="96"/>
      <c r="G94" s="96"/>
      <c r="H94" s="96"/>
      <c r="I94" s="96"/>
      <c r="J94" s="96"/>
      <c r="K94" s="96"/>
      <c r="L94" s="96"/>
      <c r="M94" s="96"/>
      <c r="N94" s="96"/>
      <c r="O94" s="96"/>
      <c r="P94" s="96"/>
      <c r="Q94" s="96"/>
      <c r="R94" s="96"/>
      <c r="S94" s="96"/>
      <c r="T94" s="96"/>
      <c r="U94" s="96"/>
      <c r="V94" s="96"/>
      <c r="W94" s="96"/>
      <c r="X94" s="96"/>
      <c r="Y94" s="96"/>
      <c r="Z94" s="96"/>
      <c r="AA94" s="96"/>
      <c r="AB94" s="96"/>
    </row>
    <row r="95">
      <c r="A95" s="87"/>
      <c r="B95" s="96"/>
      <c r="C95" s="96"/>
      <c r="D95" s="96"/>
      <c r="E95" s="87"/>
      <c r="F95" s="96"/>
      <c r="G95" s="96"/>
      <c r="H95" s="96"/>
      <c r="I95" s="96"/>
      <c r="J95" s="96"/>
      <c r="K95" s="96"/>
      <c r="L95" s="96"/>
      <c r="M95" s="96"/>
      <c r="N95" s="96"/>
      <c r="O95" s="96"/>
      <c r="P95" s="96"/>
      <c r="Q95" s="96"/>
      <c r="R95" s="96"/>
      <c r="S95" s="96"/>
      <c r="T95" s="96"/>
      <c r="U95" s="96"/>
      <c r="V95" s="96"/>
      <c r="W95" s="96"/>
      <c r="X95" s="96"/>
      <c r="Y95" s="96"/>
      <c r="Z95" s="96"/>
      <c r="AA95" s="96"/>
      <c r="AB95" s="96"/>
    </row>
    <row r="96">
      <c r="A96" s="87"/>
      <c r="B96" s="96"/>
      <c r="C96" s="96"/>
      <c r="D96" s="96"/>
      <c r="E96" s="87"/>
      <c r="F96" s="96"/>
      <c r="G96" s="96"/>
      <c r="H96" s="96"/>
      <c r="I96" s="96"/>
      <c r="J96" s="96"/>
      <c r="K96" s="96"/>
      <c r="L96" s="96"/>
      <c r="M96" s="96"/>
      <c r="N96" s="96"/>
      <c r="O96" s="96"/>
      <c r="P96" s="96"/>
      <c r="Q96" s="96"/>
      <c r="R96" s="96"/>
      <c r="S96" s="96"/>
      <c r="T96" s="96"/>
      <c r="U96" s="96"/>
      <c r="V96" s="96"/>
      <c r="W96" s="96"/>
      <c r="X96" s="96"/>
      <c r="Y96" s="96"/>
      <c r="Z96" s="96"/>
      <c r="AA96" s="96"/>
      <c r="AB96" s="96"/>
    </row>
    <row r="97">
      <c r="A97" s="87"/>
      <c r="B97" s="96"/>
      <c r="C97" s="96"/>
      <c r="D97" s="96"/>
      <c r="E97" s="87"/>
      <c r="F97" s="96"/>
      <c r="G97" s="96"/>
      <c r="H97" s="96"/>
      <c r="I97" s="96"/>
      <c r="J97" s="96"/>
      <c r="K97" s="96"/>
      <c r="L97" s="96"/>
      <c r="M97" s="96"/>
      <c r="N97" s="96"/>
      <c r="O97" s="96"/>
      <c r="P97" s="96"/>
      <c r="Q97" s="96"/>
      <c r="R97" s="96"/>
      <c r="S97" s="96"/>
      <c r="T97" s="96"/>
      <c r="U97" s="96"/>
      <c r="V97" s="96"/>
      <c r="W97" s="96"/>
      <c r="X97" s="96"/>
      <c r="Y97" s="96"/>
      <c r="Z97" s="96"/>
      <c r="AA97" s="96"/>
      <c r="AB97" s="96"/>
    </row>
    <row r="98">
      <c r="A98" s="87"/>
      <c r="B98" s="96"/>
      <c r="C98" s="96"/>
      <c r="D98" s="96"/>
      <c r="E98" s="87"/>
      <c r="F98" s="96"/>
      <c r="G98" s="96"/>
      <c r="H98" s="96"/>
      <c r="I98" s="96"/>
      <c r="J98" s="96"/>
      <c r="K98" s="96"/>
      <c r="L98" s="96"/>
      <c r="M98" s="96"/>
      <c r="N98" s="96"/>
      <c r="O98" s="96"/>
      <c r="P98" s="96"/>
      <c r="Q98" s="96"/>
      <c r="R98" s="96"/>
      <c r="S98" s="96"/>
      <c r="T98" s="96"/>
      <c r="U98" s="96"/>
      <c r="V98" s="96"/>
      <c r="W98" s="96"/>
      <c r="X98" s="96"/>
      <c r="Y98" s="96"/>
      <c r="Z98" s="96"/>
      <c r="AA98" s="96"/>
      <c r="AB98" s="96"/>
    </row>
    <row r="99">
      <c r="A99" s="87"/>
      <c r="B99" s="96"/>
      <c r="C99" s="96"/>
      <c r="D99" s="96"/>
      <c r="E99" s="87"/>
      <c r="F99" s="96"/>
      <c r="G99" s="96"/>
      <c r="H99" s="96"/>
      <c r="I99" s="96"/>
      <c r="J99" s="96"/>
      <c r="K99" s="96"/>
      <c r="L99" s="96"/>
      <c r="M99" s="96"/>
      <c r="N99" s="96"/>
      <c r="O99" s="96"/>
      <c r="P99" s="96"/>
      <c r="Q99" s="96"/>
      <c r="R99" s="96"/>
      <c r="S99" s="96"/>
      <c r="T99" s="96"/>
      <c r="U99" s="96"/>
      <c r="V99" s="96"/>
      <c r="W99" s="96"/>
      <c r="X99" s="96"/>
      <c r="Y99" s="96"/>
      <c r="Z99" s="96"/>
      <c r="AA99" s="96"/>
      <c r="AB99" s="96"/>
    </row>
    <row r="100">
      <c r="A100" s="87"/>
      <c r="B100" s="96"/>
      <c r="C100" s="96"/>
      <c r="D100" s="96"/>
      <c r="E100" s="87"/>
      <c r="F100" s="96"/>
      <c r="G100" s="96"/>
      <c r="H100" s="96"/>
      <c r="I100" s="96"/>
      <c r="J100" s="96"/>
      <c r="K100" s="96"/>
      <c r="L100" s="96"/>
      <c r="M100" s="96"/>
      <c r="N100" s="96"/>
      <c r="O100" s="96"/>
      <c r="P100" s="96"/>
      <c r="Q100" s="96"/>
      <c r="R100" s="96"/>
      <c r="S100" s="96"/>
      <c r="T100" s="96"/>
      <c r="U100" s="96"/>
      <c r="V100" s="96"/>
      <c r="W100" s="96"/>
      <c r="X100" s="96"/>
      <c r="Y100" s="96"/>
      <c r="Z100" s="96"/>
      <c r="AA100" s="96"/>
      <c r="AB100" s="96"/>
    </row>
    <row r="101">
      <c r="A101" s="87"/>
      <c r="B101" s="96"/>
      <c r="C101" s="96"/>
      <c r="D101" s="96"/>
      <c r="E101" s="87"/>
      <c r="F101" s="96"/>
      <c r="G101" s="96"/>
      <c r="H101" s="96"/>
      <c r="I101" s="96"/>
      <c r="J101" s="96"/>
      <c r="K101" s="96"/>
      <c r="L101" s="96"/>
      <c r="M101" s="96"/>
      <c r="N101" s="96"/>
      <c r="O101" s="96"/>
      <c r="P101" s="96"/>
      <c r="Q101" s="96"/>
      <c r="R101" s="96"/>
      <c r="S101" s="96"/>
      <c r="T101" s="96"/>
      <c r="U101" s="96"/>
      <c r="V101" s="96"/>
      <c r="W101" s="96"/>
      <c r="X101" s="96"/>
      <c r="Y101" s="96"/>
      <c r="Z101" s="96"/>
      <c r="AA101" s="96"/>
      <c r="AB101" s="96"/>
    </row>
    <row r="102">
      <c r="A102" s="87"/>
      <c r="B102" s="96"/>
      <c r="C102" s="96"/>
      <c r="D102" s="96"/>
      <c r="E102" s="87"/>
      <c r="F102" s="96"/>
      <c r="G102" s="96"/>
      <c r="H102" s="96"/>
      <c r="I102" s="96"/>
      <c r="J102" s="96"/>
      <c r="K102" s="96"/>
      <c r="L102" s="96"/>
      <c r="M102" s="96"/>
      <c r="N102" s="96"/>
      <c r="O102" s="96"/>
      <c r="P102" s="96"/>
      <c r="Q102" s="96"/>
      <c r="R102" s="96"/>
      <c r="S102" s="96"/>
      <c r="T102" s="96"/>
      <c r="U102" s="96"/>
      <c r="V102" s="96"/>
      <c r="W102" s="96"/>
      <c r="X102" s="96"/>
      <c r="Y102" s="96"/>
      <c r="Z102" s="96"/>
      <c r="AA102" s="96"/>
      <c r="AB102" s="96"/>
    </row>
    <row r="103">
      <c r="A103" s="87"/>
      <c r="B103" s="96"/>
      <c r="C103" s="96"/>
      <c r="D103" s="96"/>
      <c r="E103" s="87"/>
      <c r="F103" s="96"/>
      <c r="G103" s="96"/>
      <c r="H103" s="96"/>
      <c r="I103" s="96"/>
      <c r="J103" s="96"/>
      <c r="K103" s="96"/>
      <c r="L103" s="96"/>
      <c r="M103" s="96"/>
      <c r="N103" s="96"/>
      <c r="O103" s="96"/>
      <c r="P103" s="96"/>
      <c r="Q103" s="96"/>
      <c r="R103" s="96"/>
      <c r="S103" s="96"/>
      <c r="T103" s="96"/>
      <c r="U103" s="96"/>
      <c r="V103" s="96"/>
      <c r="W103" s="96"/>
      <c r="X103" s="96"/>
      <c r="Y103" s="96"/>
      <c r="Z103" s="96"/>
      <c r="AA103" s="96"/>
      <c r="AB103" s="96"/>
    </row>
    <row r="104">
      <c r="A104" s="87"/>
      <c r="B104" s="96"/>
      <c r="C104" s="96"/>
      <c r="D104" s="96"/>
      <c r="E104" s="87"/>
      <c r="F104" s="96"/>
      <c r="G104" s="96"/>
      <c r="H104" s="96"/>
      <c r="I104" s="96"/>
      <c r="J104" s="96"/>
      <c r="K104" s="96"/>
      <c r="L104" s="96"/>
      <c r="M104" s="96"/>
      <c r="N104" s="96"/>
      <c r="O104" s="96"/>
      <c r="P104" s="96"/>
      <c r="Q104" s="96"/>
      <c r="R104" s="96"/>
      <c r="S104" s="96"/>
      <c r="T104" s="96"/>
      <c r="U104" s="96"/>
      <c r="V104" s="96"/>
      <c r="W104" s="96"/>
      <c r="X104" s="96"/>
      <c r="Y104" s="96"/>
      <c r="Z104" s="96"/>
      <c r="AA104" s="96"/>
      <c r="AB104" s="96"/>
    </row>
    <row r="105">
      <c r="A105" s="87"/>
      <c r="B105" s="96"/>
      <c r="C105" s="96"/>
      <c r="D105" s="96"/>
      <c r="E105" s="87"/>
      <c r="F105" s="96"/>
      <c r="G105" s="96"/>
      <c r="H105" s="96"/>
      <c r="I105" s="96"/>
      <c r="J105" s="96"/>
      <c r="K105" s="96"/>
      <c r="L105" s="96"/>
      <c r="M105" s="96"/>
      <c r="N105" s="96"/>
      <c r="O105" s="96"/>
      <c r="P105" s="96"/>
      <c r="Q105" s="96"/>
      <c r="R105" s="96"/>
      <c r="S105" s="96"/>
      <c r="T105" s="96"/>
      <c r="U105" s="96"/>
      <c r="V105" s="96"/>
      <c r="W105" s="96"/>
      <c r="X105" s="96"/>
      <c r="Y105" s="96"/>
      <c r="Z105" s="96"/>
      <c r="AA105" s="96"/>
      <c r="AB105" s="96"/>
    </row>
    <row r="106">
      <c r="A106" s="87"/>
      <c r="B106" s="96"/>
      <c r="C106" s="96"/>
      <c r="D106" s="96"/>
      <c r="E106" s="87"/>
      <c r="F106" s="96"/>
      <c r="G106" s="96"/>
      <c r="H106" s="96"/>
      <c r="I106" s="96"/>
      <c r="J106" s="96"/>
      <c r="K106" s="96"/>
      <c r="L106" s="96"/>
      <c r="M106" s="96"/>
      <c r="N106" s="96"/>
      <c r="O106" s="96"/>
      <c r="P106" s="96"/>
      <c r="Q106" s="96"/>
      <c r="R106" s="96"/>
      <c r="S106" s="96"/>
      <c r="T106" s="96"/>
      <c r="U106" s="96"/>
      <c r="V106" s="96"/>
      <c r="W106" s="96"/>
      <c r="X106" s="96"/>
      <c r="Y106" s="96"/>
      <c r="Z106" s="96"/>
      <c r="AA106" s="96"/>
      <c r="AB106" s="96"/>
    </row>
    <row r="107">
      <c r="A107" s="87"/>
      <c r="B107" s="96"/>
      <c r="C107" s="96"/>
      <c r="D107" s="96"/>
      <c r="E107" s="87"/>
      <c r="F107" s="96"/>
      <c r="G107" s="96"/>
      <c r="H107" s="96"/>
      <c r="I107" s="96"/>
      <c r="J107" s="96"/>
      <c r="K107" s="96"/>
      <c r="L107" s="96"/>
      <c r="M107" s="96"/>
      <c r="N107" s="96"/>
      <c r="O107" s="96"/>
      <c r="P107" s="96"/>
      <c r="Q107" s="96"/>
      <c r="R107" s="96"/>
      <c r="S107" s="96"/>
      <c r="T107" s="96"/>
      <c r="U107" s="96"/>
      <c r="V107" s="96"/>
      <c r="W107" s="96"/>
      <c r="X107" s="96"/>
      <c r="Y107" s="96"/>
      <c r="Z107" s="96"/>
      <c r="AA107" s="96"/>
      <c r="AB107" s="96"/>
    </row>
    <row r="108">
      <c r="A108" s="87"/>
      <c r="B108" s="96"/>
      <c r="C108" s="96"/>
      <c r="D108" s="96"/>
      <c r="E108" s="87"/>
      <c r="F108" s="96"/>
      <c r="G108" s="96"/>
      <c r="H108" s="96"/>
      <c r="I108" s="96"/>
      <c r="J108" s="96"/>
      <c r="K108" s="96"/>
      <c r="L108" s="96"/>
      <c r="M108" s="96"/>
      <c r="N108" s="96"/>
      <c r="O108" s="96"/>
      <c r="P108" s="96"/>
      <c r="Q108" s="96"/>
      <c r="R108" s="96"/>
      <c r="S108" s="96"/>
      <c r="T108" s="96"/>
      <c r="U108" s="96"/>
      <c r="V108" s="96"/>
      <c r="W108" s="96"/>
      <c r="X108" s="96"/>
      <c r="Y108" s="96"/>
      <c r="Z108" s="96"/>
      <c r="AA108" s="96"/>
      <c r="AB108" s="96"/>
    </row>
    <row r="109">
      <c r="A109" s="87"/>
      <c r="B109" s="96"/>
      <c r="C109" s="96"/>
      <c r="D109" s="96"/>
      <c r="E109" s="87"/>
      <c r="F109" s="96"/>
      <c r="G109" s="96"/>
      <c r="H109" s="96"/>
      <c r="I109" s="96"/>
      <c r="J109" s="96"/>
      <c r="K109" s="96"/>
      <c r="L109" s="96"/>
      <c r="M109" s="96"/>
      <c r="N109" s="96"/>
      <c r="O109" s="96"/>
      <c r="P109" s="96"/>
      <c r="Q109" s="96"/>
      <c r="R109" s="96"/>
      <c r="S109" s="96"/>
      <c r="T109" s="96"/>
      <c r="U109" s="96"/>
      <c r="V109" s="96"/>
      <c r="W109" s="96"/>
      <c r="X109" s="96"/>
      <c r="Y109" s="96"/>
      <c r="Z109" s="96"/>
      <c r="AA109" s="96"/>
      <c r="AB109" s="96"/>
    </row>
    <row r="110">
      <c r="A110" s="87"/>
      <c r="B110" s="96"/>
      <c r="C110" s="96"/>
      <c r="D110" s="96"/>
      <c r="E110" s="87"/>
      <c r="F110" s="96"/>
      <c r="G110" s="96"/>
      <c r="H110" s="96"/>
      <c r="I110" s="96"/>
      <c r="J110" s="96"/>
      <c r="K110" s="96"/>
      <c r="L110" s="96"/>
      <c r="M110" s="96"/>
      <c r="N110" s="96"/>
      <c r="O110" s="96"/>
      <c r="P110" s="96"/>
      <c r="Q110" s="96"/>
      <c r="R110" s="96"/>
      <c r="S110" s="96"/>
      <c r="T110" s="96"/>
      <c r="U110" s="96"/>
      <c r="V110" s="96"/>
      <c r="W110" s="96"/>
      <c r="X110" s="96"/>
      <c r="Y110" s="96"/>
      <c r="Z110" s="96"/>
      <c r="AA110" s="96"/>
      <c r="AB110" s="96"/>
    </row>
    <row r="111">
      <c r="A111" s="87"/>
      <c r="B111" s="96"/>
      <c r="C111" s="96"/>
      <c r="D111" s="96"/>
      <c r="E111" s="87"/>
      <c r="F111" s="96"/>
      <c r="G111" s="96"/>
      <c r="H111" s="96"/>
      <c r="I111" s="96"/>
      <c r="J111" s="96"/>
      <c r="K111" s="96"/>
      <c r="L111" s="96"/>
      <c r="M111" s="96"/>
      <c r="N111" s="96"/>
      <c r="O111" s="96"/>
      <c r="P111" s="96"/>
      <c r="Q111" s="96"/>
      <c r="R111" s="96"/>
      <c r="S111" s="96"/>
      <c r="T111" s="96"/>
      <c r="U111" s="96"/>
      <c r="V111" s="96"/>
      <c r="W111" s="96"/>
      <c r="X111" s="96"/>
      <c r="Y111" s="96"/>
      <c r="Z111" s="96"/>
      <c r="AA111" s="96"/>
      <c r="AB111" s="96"/>
    </row>
    <row r="112">
      <c r="A112" s="87"/>
      <c r="B112" s="96"/>
      <c r="C112" s="96"/>
      <c r="D112" s="96"/>
      <c r="E112" s="87"/>
      <c r="F112" s="96"/>
      <c r="G112" s="96"/>
      <c r="H112" s="96"/>
      <c r="I112" s="96"/>
      <c r="J112" s="96"/>
      <c r="K112" s="96"/>
      <c r="L112" s="96"/>
      <c r="M112" s="96"/>
      <c r="N112" s="96"/>
      <c r="O112" s="96"/>
      <c r="P112" s="96"/>
      <c r="Q112" s="96"/>
      <c r="R112" s="96"/>
      <c r="S112" s="96"/>
      <c r="T112" s="96"/>
      <c r="U112" s="96"/>
      <c r="V112" s="96"/>
      <c r="W112" s="96"/>
      <c r="X112" s="96"/>
      <c r="Y112" s="96"/>
      <c r="Z112" s="96"/>
      <c r="AA112" s="96"/>
      <c r="AB112" s="96"/>
    </row>
    <row r="113">
      <c r="A113" s="87"/>
      <c r="B113" s="96"/>
      <c r="C113" s="96"/>
      <c r="D113" s="96"/>
      <c r="E113" s="87"/>
      <c r="F113" s="96"/>
      <c r="G113" s="96"/>
      <c r="H113" s="96"/>
      <c r="I113" s="96"/>
      <c r="J113" s="96"/>
      <c r="K113" s="96"/>
      <c r="L113" s="96"/>
      <c r="M113" s="96"/>
      <c r="N113" s="96"/>
      <c r="O113" s="96"/>
      <c r="P113" s="96"/>
      <c r="Q113" s="96"/>
      <c r="R113" s="96"/>
      <c r="S113" s="96"/>
      <c r="T113" s="96"/>
      <c r="U113" s="96"/>
      <c r="V113" s="96"/>
      <c r="W113" s="96"/>
      <c r="X113" s="96"/>
      <c r="Y113" s="96"/>
      <c r="Z113" s="96"/>
      <c r="AA113" s="96"/>
      <c r="AB113" s="96"/>
    </row>
    <row r="114">
      <c r="A114" s="87"/>
      <c r="B114" s="96"/>
      <c r="C114" s="96"/>
      <c r="D114" s="96"/>
      <c r="E114" s="87"/>
      <c r="F114" s="96"/>
      <c r="G114" s="96"/>
      <c r="H114" s="96"/>
      <c r="I114" s="96"/>
      <c r="J114" s="96"/>
      <c r="K114" s="96"/>
      <c r="L114" s="96"/>
      <c r="M114" s="96"/>
      <c r="N114" s="96"/>
      <c r="O114" s="96"/>
      <c r="P114" s="96"/>
      <c r="Q114" s="96"/>
      <c r="R114" s="96"/>
      <c r="S114" s="96"/>
      <c r="T114" s="96"/>
      <c r="U114" s="96"/>
      <c r="V114" s="96"/>
      <c r="W114" s="96"/>
      <c r="X114" s="96"/>
      <c r="Y114" s="96"/>
      <c r="Z114" s="96"/>
      <c r="AA114" s="96"/>
      <c r="AB114" s="96"/>
    </row>
    <row r="115">
      <c r="A115" s="87"/>
      <c r="B115" s="96"/>
      <c r="C115" s="96"/>
      <c r="D115" s="96"/>
      <c r="E115" s="87"/>
      <c r="F115" s="96"/>
      <c r="G115" s="96"/>
      <c r="H115" s="96"/>
      <c r="I115" s="96"/>
      <c r="J115" s="96"/>
      <c r="K115" s="96"/>
      <c r="L115" s="96"/>
      <c r="M115" s="96"/>
      <c r="N115" s="96"/>
      <c r="O115" s="96"/>
      <c r="P115" s="96"/>
      <c r="Q115" s="96"/>
      <c r="R115" s="96"/>
      <c r="S115" s="96"/>
      <c r="T115" s="96"/>
      <c r="U115" s="96"/>
      <c r="V115" s="96"/>
      <c r="W115" s="96"/>
      <c r="X115" s="96"/>
      <c r="Y115" s="96"/>
      <c r="Z115" s="96"/>
      <c r="AA115" s="96"/>
      <c r="AB115" s="96"/>
    </row>
    <row r="116">
      <c r="A116" s="87"/>
      <c r="B116" s="96"/>
      <c r="C116" s="96"/>
      <c r="D116" s="96"/>
      <c r="E116" s="87"/>
      <c r="F116" s="96"/>
      <c r="G116" s="96"/>
      <c r="H116" s="96"/>
      <c r="I116" s="96"/>
      <c r="J116" s="96"/>
      <c r="K116" s="96"/>
      <c r="L116" s="96"/>
      <c r="M116" s="96"/>
      <c r="N116" s="96"/>
      <c r="O116" s="96"/>
      <c r="P116" s="96"/>
      <c r="Q116" s="96"/>
      <c r="R116" s="96"/>
      <c r="S116" s="96"/>
      <c r="T116" s="96"/>
      <c r="U116" s="96"/>
      <c r="V116" s="96"/>
      <c r="W116" s="96"/>
      <c r="X116" s="96"/>
      <c r="Y116" s="96"/>
      <c r="Z116" s="96"/>
      <c r="AA116" s="96"/>
      <c r="AB116" s="96"/>
    </row>
    <row r="117">
      <c r="A117" s="87"/>
      <c r="B117" s="96"/>
      <c r="C117" s="96"/>
      <c r="D117" s="96"/>
      <c r="E117" s="87"/>
      <c r="F117" s="96"/>
      <c r="G117" s="96"/>
      <c r="H117" s="96"/>
      <c r="I117" s="96"/>
      <c r="J117" s="96"/>
      <c r="K117" s="96"/>
      <c r="L117" s="96"/>
      <c r="M117" s="96"/>
      <c r="N117" s="96"/>
      <c r="O117" s="96"/>
      <c r="P117" s="96"/>
      <c r="Q117" s="96"/>
      <c r="R117" s="96"/>
      <c r="S117" s="96"/>
      <c r="T117" s="96"/>
      <c r="U117" s="96"/>
      <c r="V117" s="96"/>
      <c r="W117" s="96"/>
      <c r="X117" s="96"/>
      <c r="Y117" s="96"/>
      <c r="Z117" s="96"/>
      <c r="AA117" s="96"/>
      <c r="AB117" s="96"/>
    </row>
    <row r="118">
      <c r="A118" s="87"/>
      <c r="B118" s="96"/>
      <c r="C118" s="96"/>
      <c r="D118" s="96"/>
      <c r="E118" s="87"/>
      <c r="F118" s="96"/>
      <c r="G118" s="96"/>
      <c r="H118" s="96"/>
      <c r="I118" s="96"/>
      <c r="J118" s="96"/>
      <c r="K118" s="96"/>
      <c r="L118" s="96"/>
      <c r="M118" s="96"/>
      <c r="N118" s="96"/>
      <c r="O118" s="96"/>
      <c r="P118" s="96"/>
      <c r="Q118" s="96"/>
      <c r="R118" s="96"/>
      <c r="S118" s="96"/>
      <c r="T118" s="96"/>
      <c r="U118" s="96"/>
      <c r="V118" s="96"/>
      <c r="W118" s="96"/>
      <c r="X118" s="96"/>
      <c r="Y118" s="96"/>
      <c r="Z118" s="96"/>
      <c r="AA118" s="96"/>
      <c r="AB118" s="96"/>
    </row>
    <row r="119">
      <c r="A119" s="87"/>
      <c r="B119" s="96"/>
      <c r="C119" s="96"/>
      <c r="D119" s="96"/>
      <c r="E119" s="87"/>
      <c r="F119" s="96"/>
      <c r="G119" s="96"/>
      <c r="H119" s="96"/>
      <c r="I119" s="96"/>
      <c r="J119" s="96"/>
      <c r="K119" s="96"/>
      <c r="L119" s="96"/>
      <c r="M119" s="96"/>
      <c r="N119" s="96"/>
      <c r="O119" s="96"/>
      <c r="P119" s="96"/>
      <c r="Q119" s="96"/>
      <c r="R119" s="96"/>
      <c r="S119" s="96"/>
      <c r="T119" s="96"/>
      <c r="U119" s="96"/>
      <c r="V119" s="96"/>
      <c r="W119" s="96"/>
      <c r="X119" s="96"/>
      <c r="Y119" s="96"/>
      <c r="Z119" s="96"/>
      <c r="AA119" s="96"/>
      <c r="AB119" s="96"/>
    </row>
    <row r="120">
      <c r="A120" s="87"/>
      <c r="B120" s="96"/>
      <c r="C120" s="96"/>
      <c r="D120" s="96"/>
      <c r="E120" s="87"/>
      <c r="F120" s="96"/>
      <c r="G120" s="96"/>
      <c r="H120" s="96"/>
      <c r="I120" s="96"/>
      <c r="J120" s="96"/>
      <c r="K120" s="96"/>
      <c r="L120" s="96"/>
      <c r="M120" s="96"/>
      <c r="N120" s="96"/>
      <c r="O120" s="96"/>
      <c r="P120" s="96"/>
      <c r="Q120" s="96"/>
      <c r="R120" s="96"/>
      <c r="S120" s="96"/>
      <c r="T120" s="96"/>
      <c r="U120" s="96"/>
      <c r="V120" s="96"/>
      <c r="W120" s="96"/>
      <c r="X120" s="96"/>
      <c r="Y120" s="96"/>
      <c r="Z120" s="96"/>
      <c r="AA120" s="96"/>
      <c r="AB120" s="96"/>
    </row>
    <row r="121">
      <c r="A121" s="87"/>
      <c r="B121" s="96"/>
      <c r="C121" s="96"/>
      <c r="D121" s="96"/>
      <c r="E121" s="87"/>
      <c r="F121" s="96"/>
      <c r="G121" s="96"/>
      <c r="H121" s="96"/>
      <c r="I121" s="96"/>
      <c r="J121" s="96"/>
      <c r="K121" s="96"/>
      <c r="L121" s="96"/>
      <c r="M121" s="96"/>
      <c r="N121" s="96"/>
      <c r="O121" s="96"/>
      <c r="P121" s="96"/>
      <c r="Q121" s="96"/>
      <c r="R121" s="96"/>
      <c r="S121" s="96"/>
      <c r="T121" s="96"/>
      <c r="U121" s="96"/>
      <c r="V121" s="96"/>
      <c r="W121" s="96"/>
      <c r="X121" s="96"/>
      <c r="Y121" s="96"/>
      <c r="Z121" s="96"/>
      <c r="AA121" s="96"/>
      <c r="AB121" s="96"/>
    </row>
    <row r="122">
      <c r="A122" s="87"/>
      <c r="B122" s="96"/>
      <c r="C122" s="96"/>
      <c r="D122" s="96"/>
      <c r="E122" s="87"/>
      <c r="F122" s="96"/>
      <c r="G122" s="96"/>
      <c r="H122" s="96"/>
      <c r="I122" s="96"/>
      <c r="J122" s="96"/>
      <c r="K122" s="96"/>
      <c r="L122" s="96"/>
      <c r="M122" s="96"/>
      <c r="N122" s="96"/>
      <c r="O122" s="96"/>
      <c r="P122" s="96"/>
      <c r="Q122" s="96"/>
      <c r="R122" s="96"/>
      <c r="S122" s="96"/>
      <c r="T122" s="96"/>
      <c r="U122" s="96"/>
      <c r="V122" s="96"/>
      <c r="W122" s="96"/>
      <c r="X122" s="96"/>
      <c r="Y122" s="96"/>
      <c r="Z122" s="96"/>
      <c r="AA122" s="96"/>
      <c r="AB122" s="96"/>
    </row>
    <row r="123">
      <c r="A123" s="87"/>
      <c r="B123" s="96"/>
      <c r="C123" s="96"/>
      <c r="D123" s="96"/>
      <c r="E123" s="87"/>
      <c r="F123" s="96"/>
      <c r="G123" s="96"/>
      <c r="H123" s="96"/>
      <c r="I123" s="96"/>
      <c r="J123" s="96"/>
      <c r="K123" s="96"/>
      <c r="L123" s="96"/>
      <c r="M123" s="96"/>
      <c r="N123" s="96"/>
      <c r="O123" s="96"/>
      <c r="P123" s="96"/>
      <c r="Q123" s="96"/>
      <c r="R123" s="96"/>
      <c r="S123" s="96"/>
      <c r="T123" s="96"/>
      <c r="U123" s="96"/>
      <c r="V123" s="96"/>
      <c r="W123" s="96"/>
      <c r="X123" s="96"/>
      <c r="Y123" s="96"/>
      <c r="Z123" s="96"/>
      <c r="AA123" s="96"/>
      <c r="AB123" s="96"/>
    </row>
    <row r="124">
      <c r="A124" s="87"/>
      <c r="B124" s="96"/>
      <c r="C124" s="96"/>
      <c r="D124" s="96"/>
      <c r="E124" s="87"/>
      <c r="F124" s="96"/>
      <c r="G124" s="96"/>
      <c r="H124" s="96"/>
      <c r="I124" s="96"/>
      <c r="J124" s="96"/>
      <c r="K124" s="96"/>
      <c r="L124" s="96"/>
      <c r="M124" s="96"/>
      <c r="N124" s="96"/>
      <c r="O124" s="96"/>
      <c r="P124" s="96"/>
      <c r="Q124" s="96"/>
      <c r="R124" s="96"/>
      <c r="S124" s="96"/>
      <c r="T124" s="96"/>
      <c r="U124" s="96"/>
      <c r="V124" s="96"/>
      <c r="W124" s="96"/>
      <c r="X124" s="96"/>
      <c r="Y124" s="96"/>
      <c r="Z124" s="96"/>
      <c r="AA124" s="96"/>
      <c r="AB124" s="96"/>
    </row>
    <row r="125">
      <c r="A125" s="87"/>
      <c r="B125" s="96"/>
      <c r="C125" s="96"/>
      <c r="D125" s="96"/>
      <c r="E125" s="87"/>
      <c r="F125" s="96"/>
      <c r="G125" s="96"/>
      <c r="H125" s="96"/>
      <c r="I125" s="96"/>
      <c r="J125" s="96"/>
      <c r="K125" s="96"/>
      <c r="L125" s="96"/>
      <c r="M125" s="96"/>
      <c r="N125" s="96"/>
      <c r="O125" s="96"/>
      <c r="P125" s="96"/>
      <c r="Q125" s="96"/>
      <c r="R125" s="96"/>
      <c r="S125" s="96"/>
      <c r="T125" s="96"/>
      <c r="U125" s="96"/>
      <c r="V125" s="96"/>
      <c r="W125" s="96"/>
      <c r="X125" s="96"/>
      <c r="Y125" s="96"/>
      <c r="Z125" s="96"/>
      <c r="AA125" s="96"/>
      <c r="AB125" s="96"/>
    </row>
    <row r="126">
      <c r="A126" s="87"/>
      <c r="B126" s="96"/>
      <c r="C126" s="96"/>
      <c r="D126" s="96"/>
      <c r="E126" s="87"/>
      <c r="F126" s="96"/>
      <c r="G126" s="96"/>
      <c r="H126" s="96"/>
      <c r="I126" s="96"/>
      <c r="J126" s="96"/>
      <c r="K126" s="96"/>
      <c r="L126" s="96"/>
      <c r="M126" s="96"/>
      <c r="N126" s="96"/>
      <c r="O126" s="96"/>
      <c r="P126" s="96"/>
      <c r="Q126" s="96"/>
      <c r="R126" s="96"/>
      <c r="S126" s="96"/>
      <c r="T126" s="96"/>
      <c r="U126" s="96"/>
      <c r="V126" s="96"/>
      <c r="W126" s="96"/>
      <c r="X126" s="96"/>
      <c r="Y126" s="96"/>
      <c r="Z126" s="96"/>
      <c r="AA126" s="96"/>
      <c r="AB126" s="96"/>
    </row>
    <row r="127">
      <c r="A127" s="87"/>
      <c r="B127" s="96"/>
      <c r="C127" s="96"/>
      <c r="D127" s="96"/>
      <c r="E127" s="87"/>
      <c r="F127" s="96"/>
      <c r="G127" s="96"/>
      <c r="H127" s="96"/>
      <c r="I127" s="96"/>
      <c r="J127" s="96"/>
      <c r="K127" s="96"/>
      <c r="L127" s="96"/>
      <c r="M127" s="96"/>
      <c r="N127" s="96"/>
      <c r="O127" s="96"/>
      <c r="P127" s="96"/>
      <c r="Q127" s="96"/>
      <c r="R127" s="96"/>
      <c r="S127" s="96"/>
      <c r="T127" s="96"/>
      <c r="U127" s="96"/>
      <c r="V127" s="96"/>
      <c r="W127" s="96"/>
      <c r="X127" s="96"/>
      <c r="Y127" s="96"/>
      <c r="Z127" s="96"/>
      <c r="AA127" s="96"/>
      <c r="AB127" s="96"/>
    </row>
    <row r="128">
      <c r="A128" s="87"/>
      <c r="B128" s="96"/>
      <c r="C128" s="96"/>
      <c r="D128" s="96"/>
      <c r="E128" s="87"/>
      <c r="F128" s="96"/>
      <c r="G128" s="96"/>
      <c r="H128" s="96"/>
      <c r="I128" s="96"/>
      <c r="J128" s="96"/>
      <c r="K128" s="96"/>
      <c r="L128" s="96"/>
      <c r="M128" s="96"/>
      <c r="N128" s="96"/>
      <c r="O128" s="96"/>
      <c r="P128" s="96"/>
      <c r="Q128" s="96"/>
      <c r="R128" s="96"/>
      <c r="S128" s="96"/>
      <c r="T128" s="96"/>
      <c r="U128" s="96"/>
      <c r="V128" s="96"/>
      <c r="W128" s="96"/>
      <c r="X128" s="96"/>
      <c r="Y128" s="96"/>
      <c r="Z128" s="96"/>
      <c r="AA128" s="96"/>
      <c r="AB128" s="96"/>
    </row>
    <row r="129">
      <c r="A129" s="87"/>
      <c r="B129" s="96"/>
      <c r="C129" s="96"/>
      <c r="D129" s="96"/>
      <c r="E129" s="87"/>
      <c r="F129" s="96"/>
      <c r="G129" s="96"/>
      <c r="H129" s="96"/>
      <c r="I129" s="96"/>
      <c r="J129" s="96"/>
      <c r="K129" s="96"/>
      <c r="L129" s="96"/>
      <c r="M129" s="96"/>
      <c r="N129" s="96"/>
      <c r="O129" s="96"/>
      <c r="P129" s="96"/>
      <c r="Q129" s="96"/>
      <c r="R129" s="96"/>
      <c r="S129" s="96"/>
      <c r="T129" s="96"/>
      <c r="U129" s="96"/>
      <c r="V129" s="96"/>
      <c r="W129" s="96"/>
      <c r="X129" s="96"/>
      <c r="Y129" s="96"/>
      <c r="Z129" s="96"/>
      <c r="AA129" s="96"/>
      <c r="AB129" s="96"/>
    </row>
    <row r="130">
      <c r="A130" s="87"/>
      <c r="B130" s="96"/>
      <c r="C130" s="96"/>
      <c r="D130" s="96"/>
      <c r="E130" s="87"/>
      <c r="F130" s="96"/>
      <c r="G130" s="96"/>
      <c r="H130" s="96"/>
      <c r="I130" s="96"/>
      <c r="J130" s="96"/>
      <c r="K130" s="96"/>
      <c r="L130" s="96"/>
      <c r="M130" s="96"/>
      <c r="N130" s="96"/>
      <c r="O130" s="96"/>
      <c r="P130" s="96"/>
      <c r="Q130" s="96"/>
      <c r="R130" s="96"/>
      <c r="S130" s="96"/>
      <c r="T130" s="96"/>
      <c r="U130" s="96"/>
      <c r="V130" s="96"/>
      <c r="W130" s="96"/>
      <c r="X130" s="96"/>
      <c r="Y130" s="96"/>
      <c r="Z130" s="96"/>
      <c r="AA130" s="96"/>
      <c r="AB130" s="96"/>
    </row>
    <row r="131">
      <c r="A131" s="87"/>
      <c r="B131" s="96"/>
      <c r="C131" s="96"/>
      <c r="D131" s="96"/>
      <c r="E131" s="87"/>
      <c r="F131" s="96"/>
      <c r="G131" s="96"/>
      <c r="H131" s="96"/>
      <c r="I131" s="96"/>
      <c r="J131" s="96"/>
      <c r="K131" s="96"/>
      <c r="L131" s="96"/>
      <c r="M131" s="96"/>
      <c r="N131" s="96"/>
      <c r="O131" s="96"/>
      <c r="P131" s="96"/>
      <c r="Q131" s="96"/>
      <c r="R131" s="96"/>
      <c r="S131" s="96"/>
      <c r="T131" s="96"/>
      <c r="U131" s="96"/>
      <c r="V131" s="96"/>
      <c r="W131" s="96"/>
      <c r="X131" s="96"/>
      <c r="Y131" s="96"/>
      <c r="Z131" s="96"/>
      <c r="AA131" s="96"/>
      <c r="AB131" s="96"/>
    </row>
    <row r="132">
      <c r="A132" s="87"/>
      <c r="B132" s="96"/>
      <c r="C132" s="96"/>
      <c r="D132" s="96"/>
      <c r="E132" s="87"/>
      <c r="F132" s="96"/>
      <c r="G132" s="96"/>
      <c r="H132" s="96"/>
      <c r="I132" s="96"/>
      <c r="J132" s="96"/>
      <c r="K132" s="96"/>
      <c r="L132" s="96"/>
      <c r="M132" s="96"/>
      <c r="N132" s="96"/>
      <c r="O132" s="96"/>
      <c r="P132" s="96"/>
      <c r="Q132" s="96"/>
      <c r="R132" s="96"/>
      <c r="S132" s="96"/>
      <c r="T132" s="96"/>
      <c r="U132" s="96"/>
      <c r="V132" s="96"/>
      <c r="W132" s="96"/>
      <c r="X132" s="96"/>
      <c r="Y132" s="96"/>
      <c r="Z132" s="96"/>
      <c r="AA132" s="96"/>
      <c r="AB132" s="96"/>
    </row>
    <row r="133">
      <c r="A133" s="87"/>
      <c r="B133" s="96"/>
      <c r="C133" s="96"/>
      <c r="D133" s="96"/>
      <c r="E133" s="87"/>
      <c r="F133" s="96"/>
      <c r="G133" s="96"/>
      <c r="H133" s="96"/>
      <c r="I133" s="96"/>
      <c r="J133" s="96"/>
      <c r="K133" s="96"/>
      <c r="L133" s="96"/>
      <c r="M133" s="96"/>
      <c r="N133" s="96"/>
      <c r="O133" s="96"/>
      <c r="P133" s="96"/>
      <c r="Q133" s="96"/>
      <c r="R133" s="96"/>
      <c r="S133" s="96"/>
      <c r="T133" s="96"/>
      <c r="U133" s="96"/>
      <c r="V133" s="96"/>
      <c r="W133" s="96"/>
      <c r="X133" s="96"/>
      <c r="Y133" s="96"/>
      <c r="Z133" s="96"/>
      <c r="AA133" s="96"/>
      <c r="AB133" s="96"/>
    </row>
    <row r="134">
      <c r="A134" s="87"/>
      <c r="B134" s="96"/>
      <c r="C134" s="96"/>
      <c r="D134" s="96"/>
      <c r="E134" s="87"/>
      <c r="F134" s="96"/>
      <c r="G134" s="96"/>
      <c r="H134" s="96"/>
      <c r="I134" s="96"/>
      <c r="J134" s="96"/>
      <c r="K134" s="96"/>
      <c r="L134" s="96"/>
      <c r="M134" s="96"/>
      <c r="N134" s="96"/>
      <c r="O134" s="96"/>
      <c r="P134" s="96"/>
      <c r="Q134" s="96"/>
      <c r="R134" s="96"/>
      <c r="S134" s="96"/>
      <c r="T134" s="96"/>
      <c r="U134" s="96"/>
      <c r="V134" s="96"/>
      <c r="W134" s="96"/>
      <c r="X134" s="96"/>
      <c r="Y134" s="96"/>
      <c r="Z134" s="96"/>
      <c r="AA134" s="96"/>
      <c r="AB134" s="96"/>
    </row>
    <row r="135">
      <c r="A135" s="87"/>
      <c r="B135" s="96"/>
      <c r="C135" s="96"/>
      <c r="D135" s="96"/>
      <c r="E135" s="87"/>
      <c r="F135" s="96"/>
      <c r="G135" s="96"/>
      <c r="H135" s="96"/>
      <c r="I135" s="96"/>
      <c r="J135" s="96"/>
      <c r="K135" s="96"/>
      <c r="L135" s="96"/>
      <c r="M135" s="96"/>
      <c r="N135" s="96"/>
      <c r="O135" s="96"/>
      <c r="P135" s="96"/>
      <c r="Q135" s="96"/>
      <c r="R135" s="96"/>
      <c r="S135" s="96"/>
      <c r="T135" s="96"/>
      <c r="U135" s="96"/>
      <c r="V135" s="96"/>
      <c r="W135" s="96"/>
      <c r="X135" s="96"/>
      <c r="Y135" s="96"/>
      <c r="Z135" s="96"/>
      <c r="AA135" s="96"/>
      <c r="AB135" s="96"/>
    </row>
    <row r="136">
      <c r="A136" s="87"/>
      <c r="B136" s="96"/>
      <c r="C136" s="96"/>
      <c r="D136" s="96"/>
      <c r="E136" s="87"/>
      <c r="F136" s="96"/>
      <c r="G136" s="96"/>
      <c r="H136" s="96"/>
      <c r="I136" s="96"/>
      <c r="J136" s="96"/>
      <c r="K136" s="96"/>
      <c r="L136" s="96"/>
      <c r="M136" s="96"/>
      <c r="N136" s="96"/>
      <c r="O136" s="96"/>
      <c r="P136" s="96"/>
      <c r="Q136" s="96"/>
      <c r="R136" s="96"/>
      <c r="S136" s="96"/>
      <c r="T136" s="96"/>
      <c r="U136" s="96"/>
      <c r="V136" s="96"/>
      <c r="W136" s="96"/>
      <c r="X136" s="96"/>
      <c r="Y136" s="96"/>
      <c r="Z136" s="96"/>
      <c r="AA136" s="96"/>
      <c r="AB136" s="96"/>
    </row>
    <row r="137">
      <c r="A137" s="87"/>
      <c r="B137" s="96"/>
      <c r="C137" s="96"/>
      <c r="D137" s="96"/>
      <c r="E137" s="87"/>
      <c r="F137" s="96"/>
      <c r="G137" s="96"/>
      <c r="H137" s="96"/>
      <c r="I137" s="96"/>
      <c r="J137" s="96"/>
      <c r="K137" s="96"/>
      <c r="L137" s="96"/>
      <c r="M137" s="96"/>
      <c r="N137" s="96"/>
      <c r="O137" s="96"/>
      <c r="P137" s="96"/>
      <c r="Q137" s="96"/>
      <c r="R137" s="96"/>
      <c r="S137" s="96"/>
      <c r="T137" s="96"/>
      <c r="U137" s="96"/>
      <c r="V137" s="96"/>
      <c r="W137" s="96"/>
      <c r="X137" s="96"/>
      <c r="Y137" s="96"/>
      <c r="Z137" s="96"/>
      <c r="AA137" s="96"/>
      <c r="AB137" s="96"/>
    </row>
    <row r="138">
      <c r="A138" s="87"/>
      <c r="B138" s="96"/>
      <c r="C138" s="96"/>
      <c r="D138" s="96"/>
      <c r="E138" s="87"/>
      <c r="F138" s="96"/>
      <c r="G138" s="96"/>
      <c r="H138" s="96"/>
      <c r="I138" s="96"/>
      <c r="J138" s="96"/>
      <c r="K138" s="96"/>
      <c r="L138" s="96"/>
      <c r="M138" s="96"/>
      <c r="N138" s="96"/>
      <c r="O138" s="96"/>
      <c r="P138" s="96"/>
      <c r="Q138" s="96"/>
      <c r="R138" s="96"/>
      <c r="S138" s="96"/>
      <c r="T138" s="96"/>
      <c r="U138" s="96"/>
      <c r="V138" s="96"/>
      <c r="W138" s="96"/>
      <c r="X138" s="96"/>
      <c r="Y138" s="96"/>
      <c r="Z138" s="96"/>
      <c r="AA138" s="96"/>
      <c r="AB138" s="96"/>
    </row>
    <row r="139">
      <c r="A139" s="87"/>
      <c r="B139" s="96"/>
      <c r="C139" s="96"/>
      <c r="D139" s="96"/>
      <c r="E139" s="87"/>
      <c r="F139" s="96"/>
      <c r="G139" s="96"/>
      <c r="H139" s="96"/>
      <c r="I139" s="96"/>
      <c r="J139" s="96"/>
      <c r="K139" s="96"/>
      <c r="L139" s="96"/>
      <c r="M139" s="96"/>
      <c r="N139" s="96"/>
      <c r="O139" s="96"/>
      <c r="P139" s="96"/>
      <c r="Q139" s="96"/>
      <c r="R139" s="96"/>
      <c r="S139" s="96"/>
      <c r="T139" s="96"/>
      <c r="U139" s="96"/>
      <c r="V139" s="96"/>
      <c r="W139" s="96"/>
      <c r="X139" s="96"/>
      <c r="Y139" s="96"/>
      <c r="Z139" s="96"/>
      <c r="AA139" s="96"/>
      <c r="AB139" s="96"/>
    </row>
    <row r="140">
      <c r="A140" s="87"/>
      <c r="B140" s="96"/>
      <c r="C140" s="96"/>
      <c r="D140" s="96"/>
      <c r="E140" s="87"/>
      <c r="F140" s="96"/>
      <c r="G140" s="96"/>
      <c r="H140" s="96"/>
      <c r="I140" s="96"/>
      <c r="J140" s="96"/>
      <c r="K140" s="96"/>
      <c r="L140" s="96"/>
      <c r="M140" s="96"/>
      <c r="N140" s="96"/>
      <c r="O140" s="96"/>
      <c r="P140" s="96"/>
      <c r="Q140" s="96"/>
      <c r="R140" s="96"/>
      <c r="S140" s="96"/>
      <c r="T140" s="96"/>
      <c r="U140" s="96"/>
      <c r="V140" s="96"/>
      <c r="W140" s="96"/>
      <c r="X140" s="96"/>
      <c r="Y140" s="96"/>
      <c r="Z140" s="96"/>
      <c r="AA140" s="96"/>
      <c r="AB140" s="96"/>
    </row>
    <row r="141">
      <c r="A141" s="87"/>
      <c r="B141" s="96"/>
      <c r="C141" s="96"/>
      <c r="D141" s="96"/>
      <c r="E141" s="87"/>
      <c r="F141" s="96"/>
      <c r="G141" s="96"/>
      <c r="H141" s="96"/>
      <c r="I141" s="96"/>
      <c r="J141" s="96"/>
      <c r="K141" s="96"/>
      <c r="L141" s="96"/>
      <c r="M141" s="96"/>
      <c r="N141" s="96"/>
      <c r="O141" s="96"/>
      <c r="P141" s="96"/>
      <c r="Q141" s="96"/>
      <c r="R141" s="96"/>
      <c r="S141" s="96"/>
      <c r="T141" s="96"/>
      <c r="U141" s="96"/>
      <c r="V141" s="96"/>
      <c r="W141" s="96"/>
      <c r="X141" s="96"/>
      <c r="Y141" s="96"/>
      <c r="Z141" s="96"/>
      <c r="AA141" s="96"/>
      <c r="AB141" s="96"/>
    </row>
    <row r="142">
      <c r="A142" s="87"/>
      <c r="B142" s="96"/>
      <c r="C142" s="96"/>
      <c r="D142" s="96"/>
      <c r="E142" s="87"/>
      <c r="F142" s="96"/>
      <c r="G142" s="96"/>
      <c r="H142" s="96"/>
      <c r="I142" s="96"/>
      <c r="J142" s="96"/>
      <c r="K142" s="96"/>
      <c r="L142" s="96"/>
      <c r="M142" s="96"/>
      <c r="N142" s="96"/>
      <c r="O142" s="96"/>
      <c r="P142" s="96"/>
      <c r="Q142" s="96"/>
      <c r="R142" s="96"/>
      <c r="S142" s="96"/>
      <c r="T142" s="96"/>
      <c r="U142" s="96"/>
      <c r="V142" s="96"/>
      <c r="W142" s="96"/>
      <c r="X142" s="96"/>
      <c r="Y142" s="96"/>
      <c r="Z142" s="96"/>
      <c r="AA142" s="96"/>
      <c r="AB142" s="96"/>
    </row>
    <row r="143">
      <c r="A143" s="87"/>
      <c r="B143" s="96"/>
      <c r="C143" s="96"/>
      <c r="D143" s="96"/>
      <c r="E143" s="87"/>
      <c r="F143" s="96"/>
      <c r="G143" s="96"/>
      <c r="H143" s="96"/>
      <c r="I143" s="96"/>
      <c r="J143" s="96"/>
      <c r="K143" s="96"/>
      <c r="L143" s="96"/>
      <c r="M143" s="96"/>
      <c r="N143" s="96"/>
      <c r="O143" s="96"/>
      <c r="P143" s="96"/>
      <c r="Q143" s="96"/>
      <c r="R143" s="96"/>
      <c r="S143" s="96"/>
      <c r="T143" s="96"/>
      <c r="U143" s="96"/>
      <c r="V143" s="96"/>
      <c r="W143" s="96"/>
      <c r="X143" s="96"/>
      <c r="Y143" s="96"/>
      <c r="Z143" s="96"/>
      <c r="AA143" s="96"/>
      <c r="AB143" s="96"/>
    </row>
    <row r="144">
      <c r="A144" s="87"/>
      <c r="B144" s="96"/>
      <c r="C144" s="96"/>
      <c r="D144" s="96"/>
      <c r="E144" s="87"/>
      <c r="F144" s="96"/>
      <c r="G144" s="96"/>
      <c r="H144" s="96"/>
      <c r="I144" s="96"/>
      <c r="J144" s="96"/>
      <c r="K144" s="96"/>
      <c r="L144" s="96"/>
      <c r="M144" s="96"/>
      <c r="N144" s="96"/>
      <c r="O144" s="96"/>
      <c r="P144" s="96"/>
      <c r="Q144" s="96"/>
      <c r="R144" s="96"/>
      <c r="S144" s="96"/>
      <c r="T144" s="96"/>
      <c r="U144" s="96"/>
      <c r="V144" s="96"/>
      <c r="W144" s="96"/>
      <c r="X144" s="96"/>
      <c r="Y144" s="96"/>
      <c r="Z144" s="96"/>
      <c r="AA144" s="96"/>
      <c r="AB144" s="96"/>
    </row>
    <row r="145">
      <c r="A145" s="87"/>
      <c r="B145" s="96"/>
      <c r="C145" s="96"/>
      <c r="D145" s="96"/>
      <c r="E145" s="87"/>
      <c r="F145" s="96"/>
      <c r="G145" s="96"/>
      <c r="H145" s="96"/>
      <c r="I145" s="96"/>
      <c r="J145" s="96"/>
      <c r="K145" s="96"/>
      <c r="L145" s="96"/>
      <c r="M145" s="96"/>
      <c r="N145" s="96"/>
      <c r="O145" s="96"/>
      <c r="P145" s="96"/>
      <c r="Q145" s="96"/>
      <c r="R145" s="96"/>
      <c r="S145" s="96"/>
      <c r="T145" s="96"/>
      <c r="U145" s="96"/>
      <c r="V145" s="96"/>
      <c r="W145" s="96"/>
      <c r="X145" s="96"/>
      <c r="Y145" s="96"/>
      <c r="Z145" s="96"/>
      <c r="AA145" s="96"/>
      <c r="AB145" s="96"/>
    </row>
    <row r="146">
      <c r="A146" s="87"/>
      <c r="B146" s="96"/>
      <c r="C146" s="96"/>
      <c r="D146" s="96"/>
      <c r="E146" s="87"/>
      <c r="F146" s="96"/>
      <c r="G146" s="96"/>
      <c r="H146" s="96"/>
      <c r="I146" s="96"/>
      <c r="J146" s="96"/>
      <c r="K146" s="96"/>
      <c r="L146" s="96"/>
      <c r="M146" s="96"/>
      <c r="N146" s="96"/>
      <c r="O146" s="96"/>
      <c r="P146" s="96"/>
      <c r="Q146" s="96"/>
      <c r="R146" s="96"/>
      <c r="S146" s="96"/>
      <c r="T146" s="96"/>
      <c r="U146" s="96"/>
      <c r="V146" s="96"/>
      <c r="W146" s="96"/>
      <c r="X146" s="96"/>
      <c r="Y146" s="96"/>
      <c r="Z146" s="96"/>
      <c r="AA146" s="96"/>
      <c r="AB146" s="96"/>
    </row>
    <row r="147">
      <c r="A147" s="87"/>
      <c r="B147" s="96"/>
      <c r="C147" s="96"/>
      <c r="D147" s="96"/>
      <c r="E147" s="87"/>
      <c r="F147" s="96"/>
      <c r="G147" s="96"/>
      <c r="H147" s="96"/>
      <c r="I147" s="96"/>
      <c r="J147" s="96"/>
      <c r="K147" s="96"/>
      <c r="L147" s="96"/>
      <c r="M147" s="96"/>
      <c r="N147" s="96"/>
      <c r="O147" s="96"/>
      <c r="P147" s="96"/>
      <c r="Q147" s="96"/>
      <c r="R147" s="96"/>
      <c r="S147" s="96"/>
      <c r="T147" s="96"/>
      <c r="U147" s="96"/>
      <c r="V147" s="96"/>
      <c r="W147" s="96"/>
      <c r="X147" s="96"/>
      <c r="Y147" s="96"/>
      <c r="Z147" s="96"/>
      <c r="AA147" s="96"/>
      <c r="AB147" s="96"/>
    </row>
    <row r="148">
      <c r="A148" s="87"/>
      <c r="B148" s="96"/>
      <c r="C148" s="96"/>
      <c r="D148" s="96"/>
      <c r="E148" s="87"/>
      <c r="F148" s="96"/>
      <c r="G148" s="96"/>
      <c r="H148" s="96"/>
      <c r="I148" s="96"/>
      <c r="J148" s="96"/>
      <c r="K148" s="96"/>
      <c r="L148" s="96"/>
      <c r="M148" s="96"/>
      <c r="N148" s="96"/>
      <c r="O148" s="96"/>
      <c r="P148" s="96"/>
      <c r="Q148" s="96"/>
      <c r="R148" s="96"/>
      <c r="S148" s="96"/>
      <c r="T148" s="96"/>
      <c r="U148" s="96"/>
      <c r="V148" s="96"/>
      <c r="W148" s="96"/>
      <c r="X148" s="96"/>
      <c r="Y148" s="96"/>
      <c r="Z148" s="96"/>
      <c r="AA148" s="96"/>
      <c r="AB148" s="96"/>
    </row>
    <row r="149">
      <c r="A149" s="87"/>
      <c r="B149" s="96"/>
      <c r="C149" s="96"/>
      <c r="D149" s="96"/>
      <c r="E149" s="87"/>
      <c r="F149" s="96"/>
      <c r="G149" s="96"/>
      <c r="H149" s="96"/>
      <c r="I149" s="96"/>
      <c r="J149" s="96"/>
      <c r="K149" s="96"/>
      <c r="L149" s="96"/>
      <c r="M149" s="96"/>
      <c r="N149" s="96"/>
      <c r="O149" s="96"/>
      <c r="P149" s="96"/>
      <c r="Q149" s="96"/>
      <c r="R149" s="96"/>
      <c r="S149" s="96"/>
      <c r="T149" s="96"/>
      <c r="U149" s="96"/>
      <c r="V149" s="96"/>
      <c r="W149" s="96"/>
      <c r="X149" s="96"/>
      <c r="Y149" s="96"/>
      <c r="Z149" s="96"/>
      <c r="AA149" s="96"/>
      <c r="AB149" s="96"/>
    </row>
    <row r="150">
      <c r="A150" s="87"/>
      <c r="B150" s="96"/>
      <c r="C150" s="96"/>
      <c r="D150" s="96"/>
      <c r="E150" s="87"/>
      <c r="F150" s="96"/>
      <c r="G150" s="96"/>
      <c r="H150" s="96"/>
      <c r="I150" s="96"/>
      <c r="J150" s="96"/>
      <c r="K150" s="96"/>
      <c r="L150" s="96"/>
      <c r="M150" s="96"/>
      <c r="N150" s="96"/>
      <c r="O150" s="96"/>
      <c r="P150" s="96"/>
      <c r="Q150" s="96"/>
      <c r="R150" s="96"/>
      <c r="S150" s="96"/>
      <c r="T150" s="96"/>
      <c r="U150" s="96"/>
      <c r="V150" s="96"/>
      <c r="W150" s="96"/>
      <c r="X150" s="96"/>
      <c r="Y150" s="96"/>
      <c r="Z150" s="96"/>
      <c r="AA150" s="96"/>
      <c r="AB150" s="96"/>
    </row>
    <row r="151">
      <c r="A151" s="87"/>
      <c r="B151" s="96"/>
      <c r="C151" s="96"/>
      <c r="D151" s="96"/>
      <c r="E151" s="87"/>
      <c r="F151" s="96"/>
      <c r="G151" s="96"/>
      <c r="H151" s="96"/>
      <c r="I151" s="96"/>
      <c r="J151" s="96"/>
      <c r="K151" s="96"/>
      <c r="L151" s="96"/>
      <c r="M151" s="96"/>
      <c r="N151" s="96"/>
      <c r="O151" s="96"/>
      <c r="P151" s="96"/>
      <c r="Q151" s="96"/>
      <c r="R151" s="96"/>
      <c r="S151" s="96"/>
      <c r="T151" s="96"/>
      <c r="U151" s="96"/>
      <c r="V151" s="96"/>
      <c r="W151" s="96"/>
      <c r="X151" s="96"/>
      <c r="Y151" s="96"/>
      <c r="Z151" s="96"/>
      <c r="AA151" s="96"/>
      <c r="AB151" s="96"/>
    </row>
    <row r="152">
      <c r="A152" s="87"/>
      <c r="B152" s="96"/>
      <c r="C152" s="96"/>
      <c r="D152" s="96"/>
      <c r="E152" s="87"/>
      <c r="F152" s="96"/>
      <c r="G152" s="96"/>
      <c r="H152" s="96"/>
      <c r="I152" s="96"/>
      <c r="J152" s="96"/>
      <c r="K152" s="96"/>
      <c r="L152" s="96"/>
      <c r="M152" s="96"/>
      <c r="N152" s="96"/>
      <c r="O152" s="96"/>
      <c r="P152" s="96"/>
      <c r="Q152" s="96"/>
      <c r="R152" s="96"/>
      <c r="S152" s="96"/>
      <c r="T152" s="96"/>
      <c r="U152" s="96"/>
      <c r="V152" s="96"/>
      <c r="W152" s="96"/>
      <c r="X152" s="96"/>
      <c r="Y152" s="96"/>
      <c r="Z152" s="96"/>
      <c r="AA152" s="96"/>
      <c r="AB152" s="96"/>
    </row>
    <row r="153">
      <c r="A153" s="87"/>
      <c r="B153" s="96"/>
      <c r="C153" s="96"/>
      <c r="D153" s="96"/>
      <c r="E153" s="87"/>
      <c r="F153" s="96"/>
      <c r="G153" s="96"/>
      <c r="H153" s="96"/>
      <c r="I153" s="96"/>
      <c r="J153" s="96"/>
      <c r="K153" s="96"/>
      <c r="L153" s="96"/>
      <c r="M153" s="96"/>
      <c r="N153" s="96"/>
      <c r="O153" s="96"/>
      <c r="P153" s="96"/>
      <c r="Q153" s="96"/>
      <c r="R153" s="96"/>
      <c r="S153" s="96"/>
      <c r="T153" s="96"/>
      <c r="U153" s="96"/>
      <c r="V153" s="96"/>
      <c r="W153" s="96"/>
      <c r="X153" s="96"/>
      <c r="Y153" s="96"/>
      <c r="Z153" s="96"/>
      <c r="AA153" s="96"/>
      <c r="AB153" s="96"/>
    </row>
    <row r="154">
      <c r="A154" s="87"/>
      <c r="B154" s="96"/>
      <c r="C154" s="96"/>
      <c r="D154" s="96"/>
      <c r="E154" s="87"/>
      <c r="F154" s="96"/>
      <c r="G154" s="96"/>
      <c r="H154" s="96"/>
      <c r="I154" s="96"/>
      <c r="J154" s="96"/>
      <c r="K154" s="96"/>
      <c r="L154" s="96"/>
      <c r="M154" s="96"/>
      <c r="N154" s="96"/>
      <c r="O154" s="96"/>
      <c r="P154" s="96"/>
      <c r="Q154" s="96"/>
      <c r="R154" s="96"/>
      <c r="S154" s="96"/>
      <c r="T154" s="96"/>
      <c r="U154" s="96"/>
      <c r="V154" s="96"/>
      <c r="W154" s="96"/>
      <c r="X154" s="96"/>
      <c r="Y154" s="96"/>
      <c r="Z154" s="96"/>
      <c r="AA154" s="96"/>
      <c r="AB154" s="96"/>
    </row>
    <row r="155">
      <c r="A155" s="87"/>
      <c r="B155" s="96"/>
      <c r="C155" s="96"/>
      <c r="D155" s="96"/>
      <c r="E155" s="87"/>
      <c r="F155" s="96"/>
      <c r="G155" s="96"/>
      <c r="H155" s="96"/>
      <c r="I155" s="96"/>
      <c r="J155" s="96"/>
      <c r="K155" s="96"/>
      <c r="L155" s="96"/>
      <c r="M155" s="96"/>
      <c r="N155" s="96"/>
      <c r="O155" s="96"/>
      <c r="P155" s="96"/>
      <c r="Q155" s="96"/>
      <c r="R155" s="96"/>
      <c r="S155" s="96"/>
      <c r="T155" s="96"/>
      <c r="U155" s="96"/>
      <c r="V155" s="96"/>
      <c r="W155" s="96"/>
      <c r="X155" s="96"/>
      <c r="Y155" s="96"/>
      <c r="Z155" s="96"/>
      <c r="AA155" s="96"/>
      <c r="AB155" s="96"/>
    </row>
    <row r="156">
      <c r="A156" s="87"/>
      <c r="B156" s="96"/>
      <c r="C156" s="96"/>
      <c r="D156" s="96"/>
      <c r="E156" s="87"/>
      <c r="F156" s="96"/>
      <c r="G156" s="96"/>
      <c r="H156" s="96"/>
      <c r="I156" s="96"/>
      <c r="J156" s="96"/>
      <c r="K156" s="96"/>
      <c r="L156" s="96"/>
      <c r="M156" s="96"/>
      <c r="N156" s="96"/>
      <c r="O156" s="96"/>
      <c r="P156" s="96"/>
      <c r="Q156" s="96"/>
      <c r="R156" s="96"/>
      <c r="S156" s="96"/>
      <c r="T156" s="96"/>
      <c r="U156" s="96"/>
      <c r="V156" s="96"/>
      <c r="W156" s="96"/>
      <c r="X156" s="96"/>
      <c r="Y156" s="96"/>
      <c r="Z156" s="96"/>
      <c r="AA156" s="96"/>
      <c r="AB156" s="96"/>
    </row>
    <row r="157">
      <c r="A157" s="87"/>
      <c r="B157" s="96"/>
      <c r="C157" s="96"/>
      <c r="D157" s="96"/>
      <c r="E157" s="87"/>
      <c r="F157" s="96"/>
      <c r="G157" s="96"/>
      <c r="H157" s="96"/>
      <c r="I157" s="96"/>
      <c r="J157" s="96"/>
      <c r="K157" s="96"/>
      <c r="L157" s="96"/>
      <c r="M157" s="96"/>
      <c r="N157" s="96"/>
      <c r="O157" s="96"/>
      <c r="P157" s="96"/>
      <c r="Q157" s="96"/>
      <c r="R157" s="96"/>
      <c r="S157" s="96"/>
      <c r="T157" s="96"/>
      <c r="U157" s="96"/>
      <c r="V157" s="96"/>
      <c r="W157" s="96"/>
      <c r="X157" s="96"/>
      <c r="Y157" s="96"/>
      <c r="Z157" s="96"/>
      <c r="AA157" s="96"/>
      <c r="AB157" s="96"/>
    </row>
    <row r="158">
      <c r="A158" s="87"/>
      <c r="B158" s="96"/>
      <c r="C158" s="96"/>
      <c r="D158" s="96"/>
      <c r="E158" s="87"/>
      <c r="F158" s="96"/>
      <c r="G158" s="96"/>
      <c r="H158" s="96"/>
      <c r="I158" s="96"/>
      <c r="J158" s="96"/>
      <c r="K158" s="96"/>
      <c r="L158" s="96"/>
      <c r="M158" s="96"/>
      <c r="N158" s="96"/>
      <c r="O158" s="96"/>
      <c r="P158" s="96"/>
      <c r="Q158" s="96"/>
      <c r="R158" s="96"/>
      <c r="S158" s="96"/>
      <c r="T158" s="96"/>
      <c r="U158" s="96"/>
      <c r="V158" s="96"/>
      <c r="W158" s="96"/>
      <c r="X158" s="96"/>
      <c r="Y158" s="96"/>
      <c r="Z158" s="96"/>
      <c r="AA158" s="96"/>
      <c r="AB158" s="96"/>
    </row>
    <row r="159">
      <c r="A159" s="87"/>
      <c r="B159" s="96"/>
      <c r="C159" s="96"/>
      <c r="D159" s="96"/>
      <c r="E159" s="87"/>
      <c r="F159" s="96"/>
      <c r="G159" s="96"/>
      <c r="H159" s="96"/>
      <c r="I159" s="96"/>
      <c r="J159" s="96"/>
      <c r="K159" s="96"/>
      <c r="L159" s="96"/>
      <c r="M159" s="96"/>
      <c r="N159" s="96"/>
      <c r="O159" s="96"/>
      <c r="P159" s="96"/>
      <c r="Q159" s="96"/>
      <c r="R159" s="96"/>
      <c r="S159" s="96"/>
      <c r="T159" s="96"/>
      <c r="U159" s="96"/>
      <c r="V159" s="96"/>
      <c r="W159" s="96"/>
      <c r="X159" s="96"/>
      <c r="Y159" s="96"/>
      <c r="Z159" s="96"/>
      <c r="AA159" s="96"/>
      <c r="AB159" s="96"/>
    </row>
    <row r="160">
      <c r="A160" s="87"/>
      <c r="B160" s="96"/>
      <c r="C160" s="96"/>
      <c r="D160" s="96"/>
      <c r="E160" s="87"/>
      <c r="F160" s="96"/>
      <c r="G160" s="96"/>
      <c r="H160" s="96"/>
      <c r="I160" s="96"/>
      <c r="J160" s="96"/>
      <c r="K160" s="96"/>
      <c r="L160" s="96"/>
      <c r="M160" s="96"/>
      <c r="N160" s="96"/>
      <c r="O160" s="96"/>
      <c r="P160" s="96"/>
      <c r="Q160" s="96"/>
      <c r="R160" s="96"/>
      <c r="S160" s="96"/>
      <c r="T160" s="96"/>
      <c r="U160" s="96"/>
      <c r="V160" s="96"/>
      <c r="W160" s="96"/>
      <c r="X160" s="96"/>
      <c r="Y160" s="96"/>
      <c r="Z160" s="96"/>
      <c r="AA160" s="96"/>
      <c r="AB160" s="96"/>
    </row>
    <row r="161">
      <c r="A161" s="87"/>
      <c r="B161" s="96"/>
      <c r="C161" s="96"/>
      <c r="D161" s="96"/>
      <c r="E161" s="87"/>
      <c r="F161" s="96"/>
      <c r="G161" s="96"/>
      <c r="H161" s="96"/>
      <c r="I161" s="96"/>
      <c r="J161" s="96"/>
      <c r="K161" s="96"/>
      <c r="L161" s="96"/>
      <c r="M161" s="96"/>
      <c r="N161" s="96"/>
      <c r="O161" s="96"/>
      <c r="P161" s="96"/>
      <c r="Q161" s="96"/>
      <c r="R161" s="96"/>
      <c r="S161" s="96"/>
      <c r="T161" s="96"/>
      <c r="U161" s="96"/>
      <c r="V161" s="96"/>
      <c r="W161" s="96"/>
      <c r="X161" s="96"/>
      <c r="Y161" s="96"/>
      <c r="Z161" s="96"/>
      <c r="AA161" s="96"/>
      <c r="AB161" s="96"/>
    </row>
    <row r="162">
      <c r="A162" s="87"/>
      <c r="B162" s="96"/>
      <c r="C162" s="96"/>
      <c r="D162" s="96"/>
      <c r="E162" s="87"/>
      <c r="F162" s="96"/>
      <c r="G162" s="96"/>
      <c r="H162" s="96"/>
      <c r="I162" s="96"/>
      <c r="J162" s="96"/>
      <c r="K162" s="96"/>
      <c r="L162" s="96"/>
      <c r="M162" s="96"/>
      <c r="N162" s="96"/>
      <c r="O162" s="96"/>
      <c r="P162" s="96"/>
      <c r="Q162" s="96"/>
      <c r="R162" s="96"/>
      <c r="S162" s="96"/>
      <c r="T162" s="96"/>
      <c r="U162" s="96"/>
      <c r="V162" s="96"/>
      <c r="W162" s="96"/>
      <c r="X162" s="96"/>
      <c r="Y162" s="96"/>
      <c r="Z162" s="96"/>
      <c r="AA162" s="96"/>
      <c r="AB162" s="96"/>
    </row>
    <row r="163">
      <c r="A163" s="87"/>
      <c r="B163" s="96"/>
      <c r="C163" s="96"/>
      <c r="D163" s="96"/>
      <c r="E163" s="87"/>
      <c r="F163" s="96"/>
      <c r="G163" s="96"/>
      <c r="H163" s="96"/>
      <c r="I163" s="96"/>
      <c r="J163" s="96"/>
      <c r="K163" s="96"/>
      <c r="L163" s="96"/>
      <c r="M163" s="96"/>
      <c r="N163" s="96"/>
      <c r="O163" s="96"/>
      <c r="P163" s="96"/>
      <c r="Q163" s="96"/>
      <c r="R163" s="96"/>
      <c r="S163" s="96"/>
      <c r="T163" s="96"/>
      <c r="U163" s="96"/>
      <c r="V163" s="96"/>
      <c r="W163" s="96"/>
      <c r="X163" s="96"/>
      <c r="Y163" s="96"/>
      <c r="Z163" s="96"/>
      <c r="AA163" s="96"/>
      <c r="AB163" s="96"/>
    </row>
    <row r="164">
      <c r="A164" s="87"/>
      <c r="B164" s="96"/>
      <c r="C164" s="96"/>
      <c r="D164" s="96"/>
      <c r="E164" s="87"/>
      <c r="F164" s="96"/>
      <c r="G164" s="96"/>
      <c r="H164" s="96"/>
      <c r="I164" s="96"/>
      <c r="J164" s="96"/>
      <c r="K164" s="96"/>
      <c r="L164" s="96"/>
      <c r="M164" s="96"/>
      <c r="N164" s="96"/>
      <c r="O164" s="96"/>
      <c r="P164" s="96"/>
      <c r="Q164" s="96"/>
      <c r="R164" s="96"/>
      <c r="S164" s="96"/>
      <c r="T164" s="96"/>
      <c r="U164" s="96"/>
      <c r="V164" s="96"/>
      <c r="W164" s="96"/>
      <c r="X164" s="96"/>
      <c r="Y164" s="96"/>
      <c r="Z164" s="96"/>
      <c r="AA164" s="96"/>
      <c r="AB164" s="96"/>
    </row>
    <row r="165">
      <c r="A165" s="87"/>
      <c r="B165" s="96"/>
      <c r="C165" s="96"/>
      <c r="D165" s="96"/>
      <c r="E165" s="87"/>
      <c r="F165" s="96"/>
      <c r="G165" s="96"/>
      <c r="H165" s="96"/>
      <c r="I165" s="96"/>
      <c r="J165" s="96"/>
      <c r="K165" s="96"/>
      <c r="L165" s="96"/>
      <c r="M165" s="96"/>
      <c r="N165" s="96"/>
      <c r="O165" s="96"/>
      <c r="P165" s="96"/>
      <c r="Q165" s="96"/>
      <c r="R165" s="96"/>
      <c r="S165" s="96"/>
      <c r="T165" s="96"/>
      <c r="U165" s="96"/>
      <c r="V165" s="96"/>
      <c r="W165" s="96"/>
      <c r="X165" s="96"/>
      <c r="Y165" s="96"/>
      <c r="Z165" s="96"/>
      <c r="AA165" s="96"/>
      <c r="AB165" s="96"/>
    </row>
    <row r="166">
      <c r="A166" s="87"/>
      <c r="B166" s="96"/>
      <c r="C166" s="96"/>
      <c r="D166" s="96"/>
      <c r="E166" s="87"/>
      <c r="F166" s="96"/>
      <c r="G166" s="96"/>
      <c r="H166" s="96"/>
      <c r="I166" s="96"/>
      <c r="J166" s="96"/>
      <c r="K166" s="96"/>
      <c r="L166" s="96"/>
      <c r="M166" s="96"/>
      <c r="N166" s="96"/>
      <c r="O166" s="96"/>
      <c r="P166" s="96"/>
      <c r="Q166" s="96"/>
      <c r="R166" s="96"/>
      <c r="S166" s="96"/>
      <c r="T166" s="96"/>
      <c r="U166" s="96"/>
      <c r="V166" s="96"/>
      <c r="W166" s="96"/>
      <c r="X166" s="96"/>
      <c r="Y166" s="96"/>
      <c r="Z166" s="96"/>
      <c r="AA166" s="96"/>
      <c r="AB166" s="96"/>
    </row>
    <row r="167">
      <c r="A167" s="87"/>
      <c r="B167" s="96"/>
      <c r="C167" s="96"/>
      <c r="D167" s="96"/>
      <c r="E167" s="87"/>
      <c r="F167" s="96"/>
      <c r="G167" s="96"/>
      <c r="H167" s="96"/>
      <c r="I167" s="96"/>
      <c r="J167" s="96"/>
      <c r="K167" s="96"/>
      <c r="L167" s="96"/>
      <c r="M167" s="96"/>
      <c r="N167" s="96"/>
      <c r="O167" s="96"/>
      <c r="P167" s="96"/>
      <c r="Q167" s="96"/>
      <c r="R167" s="96"/>
      <c r="S167" s="96"/>
      <c r="T167" s="96"/>
      <c r="U167" s="96"/>
      <c r="V167" s="96"/>
      <c r="W167" s="96"/>
      <c r="X167" s="96"/>
      <c r="Y167" s="96"/>
      <c r="Z167" s="96"/>
      <c r="AA167" s="96"/>
      <c r="AB167" s="96"/>
    </row>
    <row r="168">
      <c r="A168" s="87"/>
      <c r="B168" s="96"/>
      <c r="C168" s="96"/>
      <c r="D168" s="96"/>
      <c r="E168" s="87"/>
      <c r="F168" s="96"/>
      <c r="G168" s="96"/>
      <c r="H168" s="96"/>
      <c r="I168" s="96"/>
      <c r="J168" s="96"/>
      <c r="K168" s="96"/>
      <c r="L168" s="96"/>
      <c r="M168" s="96"/>
      <c r="N168" s="96"/>
      <c r="O168" s="96"/>
      <c r="P168" s="96"/>
      <c r="Q168" s="96"/>
      <c r="R168" s="96"/>
      <c r="S168" s="96"/>
      <c r="T168" s="96"/>
      <c r="U168" s="96"/>
      <c r="V168" s="96"/>
      <c r="W168" s="96"/>
      <c r="X168" s="96"/>
      <c r="Y168" s="96"/>
      <c r="Z168" s="96"/>
      <c r="AA168" s="96"/>
      <c r="AB168" s="96"/>
    </row>
    <row r="169">
      <c r="A169" s="87"/>
      <c r="B169" s="96"/>
      <c r="C169" s="96"/>
      <c r="D169" s="96"/>
      <c r="E169" s="87"/>
      <c r="F169" s="96"/>
      <c r="G169" s="96"/>
      <c r="H169" s="96"/>
      <c r="I169" s="96"/>
      <c r="J169" s="96"/>
      <c r="K169" s="96"/>
      <c r="L169" s="96"/>
      <c r="M169" s="96"/>
      <c r="N169" s="96"/>
      <c r="O169" s="96"/>
      <c r="P169" s="96"/>
      <c r="Q169" s="96"/>
      <c r="R169" s="96"/>
      <c r="S169" s="96"/>
      <c r="T169" s="96"/>
      <c r="U169" s="96"/>
      <c r="V169" s="96"/>
      <c r="W169" s="96"/>
      <c r="X169" s="96"/>
      <c r="Y169" s="96"/>
      <c r="Z169" s="96"/>
      <c r="AA169" s="96"/>
      <c r="AB169" s="96"/>
    </row>
    <row r="170">
      <c r="A170" s="87"/>
      <c r="B170" s="96"/>
      <c r="C170" s="96"/>
      <c r="D170" s="96"/>
      <c r="E170" s="87"/>
      <c r="F170" s="96"/>
      <c r="G170" s="96"/>
      <c r="H170" s="96"/>
      <c r="I170" s="96"/>
      <c r="J170" s="96"/>
      <c r="K170" s="96"/>
      <c r="L170" s="96"/>
      <c r="M170" s="96"/>
      <c r="N170" s="96"/>
      <c r="O170" s="96"/>
      <c r="P170" s="96"/>
      <c r="Q170" s="96"/>
      <c r="R170" s="96"/>
      <c r="S170" s="96"/>
      <c r="T170" s="96"/>
      <c r="U170" s="96"/>
      <c r="V170" s="96"/>
      <c r="W170" s="96"/>
      <c r="X170" s="96"/>
      <c r="Y170" s="96"/>
      <c r="Z170" s="96"/>
      <c r="AA170" s="96"/>
      <c r="AB170" s="96"/>
    </row>
    <row r="171">
      <c r="A171" s="87"/>
      <c r="B171" s="96"/>
      <c r="C171" s="96"/>
      <c r="D171" s="96"/>
      <c r="E171" s="87"/>
      <c r="F171" s="96"/>
      <c r="G171" s="96"/>
      <c r="H171" s="96"/>
      <c r="I171" s="96"/>
      <c r="J171" s="96"/>
      <c r="K171" s="96"/>
      <c r="L171" s="96"/>
      <c r="M171" s="96"/>
      <c r="N171" s="96"/>
      <c r="O171" s="96"/>
      <c r="P171" s="96"/>
      <c r="Q171" s="96"/>
      <c r="R171" s="96"/>
      <c r="S171" s="96"/>
      <c r="T171" s="96"/>
      <c r="U171" s="96"/>
      <c r="V171" s="96"/>
      <c r="W171" s="96"/>
      <c r="X171" s="96"/>
      <c r="Y171" s="96"/>
      <c r="Z171" s="96"/>
      <c r="AA171" s="96"/>
      <c r="AB171" s="96"/>
    </row>
    <row r="172">
      <c r="A172" s="87"/>
      <c r="B172" s="96"/>
      <c r="C172" s="96"/>
      <c r="D172" s="96"/>
      <c r="E172" s="87"/>
      <c r="F172" s="96"/>
      <c r="G172" s="96"/>
      <c r="H172" s="96"/>
      <c r="I172" s="96"/>
      <c r="J172" s="96"/>
      <c r="K172" s="96"/>
      <c r="L172" s="96"/>
      <c r="M172" s="96"/>
      <c r="N172" s="96"/>
      <c r="O172" s="96"/>
      <c r="P172" s="96"/>
      <c r="Q172" s="96"/>
      <c r="R172" s="96"/>
      <c r="S172" s="96"/>
      <c r="T172" s="96"/>
      <c r="U172" s="96"/>
      <c r="V172" s="96"/>
      <c r="W172" s="96"/>
      <c r="X172" s="96"/>
      <c r="Y172" s="96"/>
      <c r="Z172" s="96"/>
      <c r="AA172" s="96"/>
      <c r="AB172" s="96"/>
    </row>
    <row r="173">
      <c r="A173" s="87"/>
      <c r="B173" s="96"/>
      <c r="C173" s="96"/>
      <c r="D173" s="96"/>
      <c r="E173" s="87"/>
      <c r="F173" s="96"/>
      <c r="G173" s="96"/>
      <c r="H173" s="96"/>
      <c r="I173" s="96"/>
      <c r="J173" s="96"/>
      <c r="K173" s="96"/>
      <c r="L173" s="96"/>
      <c r="M173" s="96"/>
      <c r="N173" s="96"/>
      <c r="O173" s="96"/>
      <c r="P173" s="96"/>
      <c r="Q173" s="96"/>
      <c r="R173" s="96"/>
      <c r="S173" s="96"/>
      <c r="T173" s="96"/>
      <c r="U173" s="96"/>
      <c r="V173" s="96"/>
      <c r="W173" s="96"/>
      <c r="X173" s="96"/>
      <c r="Y173" s="96"/>
      <c r="Z173" s="96"/>
      <c r="AA173" s="96"/>
      <c r="AB173" s="96"/>
    </row>
    <row r="174">
      <c r="A174" s="87"/>
      <c r="B174" s="96"/>
      <c r="C174" s="96"/>
      <c r="D174" s="96"/>
      <c r="E174" s="87"/>
      <c r="F174" s="96"/>
      <c r="G174" s="96"/>
      <c r="H174" s="96"/>
      <c r="I174" s="96"/>
      <c r="J174" s="96"/>
      <c r="K174" s="96"/>
      <c r="L174" s="96"/>
      <c r="M174" s="96"/>
      <c r="N174" s="96"/>
      <c r="O174" s="96"/>
      <c r="P174" s="96"/>
      <c r="Q174" s="96"/>
      <c r="R174" s="96"/>
      <c r="S174" s="96"/>
      <c r="T174" s="96"/>
      <c r="U174" s="96"/>
      <c r="V174" s="96"/>
      <c r="W174" s="96"/>
      <c r="X174" s="96"/>
      <c r="Y174" s="96"/>
      <c r="Z174" s="96"/>
      <c r="AA174" s="96"/>
      <c r="AB174" s="96"/>
    </row>
    <row r="175">
      <c r="A175" s="87"/>
      <c r="B175" s="96"/>
      <c r="C175" s="96"/>
      <c r="D175" s="96"/>
      <c r="E175" s="87"/>
      <c r="F175" s="96"/>
      <c r="G175" s="96"/>
      <c r="H175" s="96"/>
      <c r="I175" s="96"/>
      <c r="J175" s="96"/>
      <c r="K175" s="96"/>
      <c r="L175" s="96"/>
      <c r="M175" s="96"/>
      <c r="N175" s="96"/>
      <c r="O175" s="96"/>
      <c r="P175" s="96"/>
      <c r="Q175" s="96"/>
      <c r="R175" s="96"/>
      <c r="S175" s="96"/>
      <c r="T175" s="96"/>
      <c r="U175" s="96"/>
      <c r="V175" s="96"/>
      <c r="W175" s="96"/>
      <c r="X175" s="96"/>
      <c r="Y175" s="96"/>
      <c r="Z175" s="96"/>
      <c r="AA175" s="96"/>
      <c r="AB175" s="96"/>
    </row>
    <row r="176">
      <c r="A176" s="87"/>
      <c r="B176" s="96"/>
      <c r="C176" s="96"/>
      <c r="D176" s="96"/>
      <c r="E176" s="87"/>
      <c r="F176" s="96"/>
      <c r="G176" s="96"/>
      <c r="H176" s="96"/>
      <c r="I176" s="96"/>
      <c r="J176" s="96"/>
      <c r="K176" s="96"/>
      <c r="L176" s="96"/>
      <c r="M176" s="96"/>
      <c r="N176" s="96"/>
      <c r="O176" s="96"/>
      <c r="P176" s="96"/>
      <c r="Q176" s="96"/>
      <c r="R176" s="96"/>
      <c r="S176" s="96"/>
      <c r="T176" s="96"/>
      <c r="U176" s="96"/>
      <c r="V176" s="96"/>
      <c r="W176" s="96"/>
      <c r="X176" s="96"/>
      <c r="Y176" s="96"/>
      <c r="Z176" s="96"/>
      <c r="AA176" s="96"/>
      <c r="AB176" s="96"/>
    </row>
    <row r="177">
      <c r="A177" s="87"/>
      <c r="B177" s="96"/>
      <c r="C177" s="96"/>
      <c r="D177" s="96"/>
      <c r="E177" s="87"/>
      <c r="F177" s="96"/>
      <c r="G177" s="96"/>
      <c r="H177" s="96"/>
      <c r="I177" s="96"/>
      <c r="J177" s="96"/>
      <c r="K177" s="96"/>
      <c r="L177" s="96"/>
      <c r="M177" s="96"/>
      <c r="N177" s="96"/>
      <c r="O177" s="96"/>
      <c r="P177" s="96"/>
      <c r="Q177" s="96"/>
      <c r="R177" s="96"/>
      <c r="S177" s="96"/>
      <c r="T177" s="96"/>
      <c r="U177" s="96"/>
      <c r="V177" s="96"/>
      <c r="W177" s="96"/>
      <c r="X177" s="96"/>
      <c r="Y177" s="96"/>
      <c r="Z177" s="96"/>
      <c r="AA177" s="96"/>
      <c r="AB177" s="96"/>
    </row>
    <row r="178">
      <c r="A178" s="87"/>
      <c r="B178" s="96"/>
      <c r="C178" s="96"/>
      <c r="D178" s="96"/>
      <c r="E178" s="87"/>
      <c r="F178" s="96"/>
      <c r="G178" s="96"/>
      <c r="H178" s="96"/>
      <c r="I178" s="96"/>
      <c r="J178" s="96"/>
      <c r="K178" s="96"/>
      <c r="L178" s="96"/>
      <c r="M178" s="96"/>
      <c r="N178" s="96"/>
      <c r="O178" s="96"/>
      <c r="P178" s="96"/>
      <c r="Q178" s="96"/>
      <c r="R178" s="96"/>
      <c r="S178" s="96"/>
      <c r="T178" s="96"/>
      <c r="U178" s="96"/>
      <c r="V178" s="96"/>
      <c r="W178" s="96"/>
      <c r="X178" s="96"/>
      <c r="Y178" s="96"/>
      <c r="Z178" s="96"/>
      <c r="AA178" s="96"/>
      <c r="AB178" s="96"/>
    </row>
    <row r="179">
      <c r="A179" s="87"/>
      <c r="B179" s="96"/>
      <c r="C179" s="96"/>
      <c r="D179" s="96"/>
      <c r="E179" s="87"/>
      <c r="F179" s="96"/>
      <c r="G179" s="96"/>
      <c r="H179" s="96"/>
      <c r="I179" s="96"/>
      <c r="J179" s="96"/>
      <c r="K179" s="96"/>
      <c r="L179" s="96"/>
      <c r="M179" s="96"/>
      <c r="N179" s="96"/>
      <c r="O179" s="96"/>
      <c r="P179" s="96"/>
      <c r="Q179" s="96"/>
      <c r="R179" s="96"/>
      <c r="S179" s="96"/>
      <c r="T179" s="96"/>
      <c r="U179" s="96"/>
      <c r="V179" s="96"/>
      <c r="W179" s="96"/>
      <c r="X179" s="96"/>
      <c r="Y179" s="96"/>
      <c r="Z179" s="96"/>
      <c r="AA179" s="96"/>
      <c r="AB179" s="96"/>
    </row>
    <row r="180">
      <c r="A180" s="87"/>
      <c r="B180" s="96"/>
      <c r="C180" s="96"/>
      <c r="D180" s="96"/>
      <c r="E180" s="87"/>
      <c r="F180" s="96"/>
      <c r="G180" s="96"/>
      <c r="H180" s="96"/>
      <c r="I180" s="96"/>
      <c r="J180" s="96"/>
      <c r="K180" s="96"/>
      <c r="L180" s="96"/>
      <c r="M180" s="96"/>
      <c r="N180" s="96"/>
      <c r="O180" s="96"/>
      <c r="P180" s="96"/>
      <c r="Q180" s="96"/>
      <c r="R180" s="96"/>
      <c r="S180" s="96"/>
      <c r="T180" s="96"/>
      <c r="U180" s="96"/>
      <c r="V180" s="96"/>
      <c r="W180" s="96"/>
      <c r="X180" s="96"/>
      <c r="Y180" s="96"/>
      <c r="Z180" s="96"/>
      <c r="AA180" s="96"/>
      <c r="AB180" s="96"/>
    </row>
    <row r="181">
      <c r="A181" s="87"/>
      <c r="B181" s="96"/>
      <c r="C181" s="96"/>
      <c r="D181" s="96"/>
      <c r="E181" s="87"/>
      <c r="F181" s="96"/>
      <c r="G181" s="96"/>
      <c r="H181" s="96"/>
      <c r="I181" s="96"/>
      <c r="J181" s="96"/>
      <c r="K181" s="96"/>
      <c r="L181" s="96"/>
      <c r="M181" s="96"/>
      <c r="N181" s="96"/>
      <c r="O181" s="96"/>
      <c r="P181" s="96"/>
      <c r="Q181" s="96"/>
      <c r="R181" s="96"/>
      <c r="S181" s="96"/>
      <c r="T181" s="96"/>
      <c r="U181" s="96"/>
      <c r="V181" s="96"/>
      <c r="W181" s="96"/>
      <c r="X181" s="96"/>
      <c r="Y181" s="96"/>
      <c r="Z181" s="96"/>
      <c r="AA181" s="96"/>
      <c r="AB181" s="96"/>
    </row>
    <row r="182">
      <c r="A182" s="87"/>
      <c r="B182" s="96"/>
      <c r="C182" s="96"/>
      <c r="D182" s="96"/>
      <c r="E182" s="87"/>
      <c r="F182" s="96"/>
      <c r="G182" s="96"/>
      <c r="H182" s="96"/>
      <c r="I182" s="96"/>
      <c r="J182" s="96"/>
      <c r="K182" s="96"/>
      <c r="L182" s="96"/>
      <c r="M182" s="96"/>
      <c r="N182" s="96"/>
      <c r="O182" s="96"/>
      <c r="P182" s="96"/>
      <c r="Q182" s="96"/>
      <c r="R182" s="96"/>
      <c r="S182" s="96"/>
      <c r="T182" s="96"/>
      <c r="U182" s="96"/>
      <c r="V182" s="96"/>
      <c r="W182" s="96"/>
      <c r="X182" s="96"/>
      <c r="Y182" s="96"/>
      <c r="Z182" s="96"/>
      <c r="AA182" s="96"/>
      <c r="AB182" s="96"/>
    </row>
    <row r="183">
      <c r="A183" s="87"/>
      <c r="B183" s="96"/>
      <c r="C183" s="96"/>
      <c r="D183" s="96"/>
      <c r="E183" s="87"/>
      <c r="F183" s="96"/>
      <c r="G183" s="96"/>
      <c r="H183" s="96"/>
      <c r="I183" s="96"/>
      <c r="J183" s="96"/>
      <c r="K183" s="96"/>
      <c r="L183" s="96"/>
      <c r="M183" s="96"/>
      <c r="N183" s="96"/>
      <c r="O183" s="96"/>
      <c r="P183" s="96"/>
      <c r="Q183" s="96"/>
      <c r="R183" s="96"/>
      <c r="S183" s="96"/>
      <c r="T183" s="96"/>
      <c r="U183" s="96"/>
      <c r="V183" s="96"/>
      <c r="W183" s="96"/>
      <c r="X183" s="96"/>
      <c r="Y183" s="96"/>
      <c r="Z183" s="96"/>
      <c r="AA183" s="96"/>
      <c r="AB183" s="96"/>
    </row>
    <row r="184">
      <c r="A184" s="87"/>
      <c r="B184" s="96"/>
      <c r="C184" s="96"/>
      <c r="D184" s="96"/>
      <c r="E184" s="87"/>
      <c r="F184" s="96"/>
      <c r="G184" s="96"/>
      <c r="H184" s="96"/>
      <c r="I184" s="96"/>
      <c r="J184" s="96"/>
      <c r="K184" s="96"/>
      <c r="L184" s="96"/>
      <c r="M184" s="96"/>
      <c r="N184" s="96"/>
      <c r="O184" s="96"/>
      <c r="P184" s="96"/>
      <c r="Q184" s="96"/>
      <c r="R184" s="96"/>
      <c r="S184" s="96"/>
      <c r="T184" s="96"/>
      <c r="U184" s="96"/>
      <c r="V184" s="96"/>
      <c r="W184" s="96"/>
      <c r="X184" s="96"/>
      <c r="Y184" s="96"/>
      <c r="Z184" s="96"/>
      <c r="AA184" s="96"/>
      <c r="AB184" s="96"/>
    </row>
    <row r="185">
      <c r="A185" s="87"/>
      <c r="B185" s="96"/>
      <c r="C185" s="96"/>
      <c r="D185" s="96"/>
      <c r="E185" s="87"/>
      <c r="F185" s="96"/>
      <c r="G185" s="96"/>
      <c r="H185" s="96"/>
      <c r="I185" s="96"/>
      <c r="J185" s="96"/>
      <c r="K185" s="96"/>
      <c r="L185" s="96"/>
      <c r="M185" s="96"/>
      <c r="N185" s="96"/>
      <c r="O185" s="96"/>
      <c r="P185" s="96"/>
      <c r="Q185" s="96"/>
      <c r="R185" s="96"/>
      <c r="S185" s="96"/>
      <c r="T185" s="96"/>
      <c r="U185" s="96"/>
      <c r="V185" s="96"/>
      <c r="W185" s="96"/>
      <c r="X185" s="96"/>
      <c r="Y185" s="96"/>
      <c r="Z185" s="96"/>
      <c r="AA185" s="96"/>
      <c r="AB185" s="96"/>
    </row>
    <row r="186">
      <c r="A186" s="87"/>
      <c r="B186" s="96"/>
      <c r="C186" s="96"/>
      <c r="D186" s="96"/>
      <c r="E186" s="87"/>
      <c r="F186" s="96"/>
      <c r="G186" s="96"/>
      <c r="H186" s="96"/>
      <c r="I186" s="96"/>
      <c r="J186" s="96"/>
      <c r="K186" s="96"/>
      <c r="L186" s="96"/>
      <c r="M186" s="96"/>
      <c r="N186" s="96"/>
      <c r="O186" s="96"/>
      <c r="P186" s="96"/>
      <c r="Q186" s="96"/>
      <c r="R186" s="96"/>
      <c r="S186" s="96"/>
      <c r="T186" s="96"/>
      <c r="U186" s="96"/>
      <c r="V186" s="96"/>
      <c r="W186" s="96"/>
      <c r="X186" s="96"/>
      <c r="Y186" s="96"/>
      <c r="Z186" s="96"/>
      <c r="AA186" s="96"/>
      <c r="AB186" s="96"/>
    </row>
    <row r="187">
      <c r="A187" s="87"/>
      <c r="B187" s="96"/>
      <c r="C187" s="96"/>
      <c r="D187" s="96"/>
      <c r="E187" s="87"/>
      <c r="F187" s="96"/>
      <c r="G187" s="96"/>
      <c r="H187" s="96"/>
      <c r="I187" s="96"/>
      <c r="J187" s="96"/>
      <c r="K187" s="96"/>
      <c r="L187" s="96"/>
      <c r="M187" s="96"/>
      <c r="N187" s="96"/>
      <c r="O187" s="96"/>
      <c r="P187" s="96"/>
      <c r="Q187" s="96"/>
      <c r="R187" s="96"/>
      <c r="S187" s="96"/>
      <c r="T187" s="96"/>
      <c r="U187" s="96"/>
      <c r="V187" s="96"/>
      <c r="W187" s="96"/>
      <c r="X187" s="96"/>
      <c r="Y187" s="96"/>
      <c r="Z187" s="96"/>
      <c r="AA187" s="96"/>
      <c r="AB187" s="96"/>
    </row>
    <row r="188">
      <c r="A188" s="87"/>
      <c r="B188" s="96"/>
      <c r="C188" s="96"/>
      <c r="D188" s="96"/>
      <c r="E188" s="87"/>
      <c r="F188" s="96"/>
      <c r="G188" s="96"/>
      <c r="H188" s="96"/>
      <c r="I188" s="96"/>
      <c r="J188" s="96"/>
      <c r="K188" s="96"/>
      <c r="L188" s="96"/>
      <c r="M188" s="96"/>
      <c r="N188" s="96"/>
      <c r="O188" s="96"/>
      <c r="P188" s="96"/>
      <c r="Q188" s="96"/>
      <c r="R188" s="96"/>
      <c r="S188" s="96"/>
      <c r="T188" s="96"/>
      <c r="U188" s="96"/>
      <c r="V188" s="96"/>
      <c r="W188" s="96"/>
      <c r="X188" s="96"/>
      <c r="Y188" s="96"/>
      <c r="Z188" s="96"/>
      <c r="AA188" s="96"/>
      <c r="AB188" s="96"/>
    </row>
    <row r="189">
      <c r="A189" s="87"/>
      <c r="B189" s="96"/>
      <c r="C189" s="96"/>
      <c r="D189" s="96"/>
      <c r="E189" s="87"/>
      <c r="F189" s="96"/>
      <c r="G189" s="96"/>
      <c r="H189" s="96"/>
      <c r="I189" s="96"/>
      <c r="J189" s="96"/>
      <c r="K189" s="96"/>
      <c r="L189" s="96"/>
      <c r="M189" s="96"/>
      <c r="N189" s="96"/>
      <c r="O189" s="96"/>
      <c r="P189" s="96"/>
      <c r="Q189" s="96"/>
      <c r="R189" s="96"/>
      <c r="S189" s="96"/>
      <c r="T189" s="96"/>
      <c r="U189" s="96"/>
      <c r="V189" s="96"/>
      <c r="W189" s="96"/>
      <c r="X189" s="96"/>
      <c r="Y189" s="96"/>
      <c r="Z189" s="96"/>
      <c r="AA189" s="96"/>
      <c r="AB189" s="96"/>
    </row>
    <row r="190">
      <c r="A190" s="87"/>
      <c r="B190" s="96"/>
      <c r="C190" s="96"/>
      <c r="D190" s="96"/>
      <c r="E190" s="87"/>
      <c r="F190" s="96"/>
      <c r="G190" s="96"/>
      <c r="H190" s="96"/>
      <c r="I190" s="96"/>
      <c r="J190" s="96"/>
      <c r="K190" s="96"/>
      <c r="L190" s="96"/>
      <c r="M190" s="96"/>
      <c r="N190" s="96"/>
      <c r="O190" s="96"/>
      <c r="P190" s="96"/>
      <c r="Q190" s="96"/>
      <c r="R190" s="96"/>
      <c r="S190" s="96"/>
      <c r="T190" s="96"/>
      <c r="U190" s="96"/>
      <c r="V190" s="96"/>
      <c r="W190" s="96"/>
      <c r="X190" s="96"/>
      <c r="Y190" s="96"/>
      <c r="Z190" s="96"/>
      <c r="AA190" s="96"/>
      <c r="AB190" s="96"/>
    </row>
    <row r="191">
      <c r="A191" s="87"/>
      <c r="B191" s="96"/>
      <c r="C191" s="96"/>
      <c r="D191" s="96"/>
      <c r="E191" s="87"/>
      <c r="F191" s="96"/>
      <c r="G191" s="96"/>
      <c r="H191" s="96"/>
      <c r="I191" s="96"/>
      <c r="J191" s="96"/>
      <c r="K191" s="96"/>
      <c r="L191" s="96"/>
      <c r="M191" s="96"/>
      <c r="N191" s="96"/>
      <c r="O191" s="96"/>
      <c r="P191" s="96"/>
      <c r="Q191" s="96"/>
      <c r="R191" s="96"/>
      <c r="S191" s="96"/>
      <c r="T191" s="96"/>
      <c r="U191" s="96"/>
      <c r="V191" s="96"/>
      <c r="W191" s="96"/>
      <c r="X191" s="96"/>
      <c r="Y191" s="96"/>
      <c r="Z191" s="96"/>
      <c r="AA191" s="96"/>
      <c r="AB191" s="96"/>
    </row>
    <row r="192">
      <c r="A192" s="87"/>
      <c r="B192" s="96"/>
      <c r="C192" s="96"/>
      <c r="D192" s="96"/>
      <c r="E192" s="87"/>
      <c r="F192" s="96"/>
      <c r="G192" s="96"/>
      <c r="H192" s="96"/>
      <c r="I192" s="96"/>
      <c r="J192" s="96"/>
      <c r="K192" s="96"/>
      <c r="L192" s="96"/>
      <c r="M192" s="96"/>
      <c r="N192" s="96"/>
      <c r="O192" s="96"/>
      <c r="P192" s="96"/>
      <c r="Q192" s="96"/>
      <c r="R192" s="96"/>
      <c r="S192" s="96"/>
      <c r="T192" s="96"/>
      <c r="U192" s="96"/>
      <c r="V192" s="96"/>
      <c r="W192" s="96"/>
      <c r="X192" s="96"/>
      <c r="Y192" s="96"/>
      <c r="Z192" s="96"/>
      <c r="AA192" s="96"/>
      <c r="AB192" s="96"/>
    </row>
    <row r="193">
      <c r="A193" s="87"/>
      <c r="B193" s="96"/>
      <c r="C193" s="96"/>
      <c r="D193" s="96"/>
      <c r="E193" s="87"/>
      <c r="F193" s="96"/>
      <c r="G193" s="96"/>
      <c r="H193" s="96"/>
      <c r="I193" s="96"/>
      <c r="J193" s="96"/>
      <c r="K193" s="96"/>
      <c r="L193" s="96"/>
      <c r="M193" s="96"/>
      <c r="N193" s="96"/>
      <c r="O193" s="96"/>
      <c r="P193" s="96"/>
      <c r="Q193" s="96"/>
      <c r="R193" s="96"/>
      <c r="S193" s="96"/>
      <c r="T193" s="96"/>
      <c r="U193" s="96"/>
      <c r="V193" s="96"/>
      <c r="W193" s="96"/>
      <c r="X193" s="96"/>
      <c r="Y193" s="96"/>
      <c r="Z193" s="96"/>
      <c r="AA193" s="96"/>
      <c r="AB193" s="96"/>
    </row>
    <row r="194">
      <c r="A194" s="87"/>
      <c r="B194" s="96"/>
      <c r="C194" s="96"/>
      <c r="D194" s="96"/>
      <c r="E194" s="87"/>
      <c r="F194" s="96"/>
      <c r="G194" s="96"/>
      <c r="H194" s="96"/>
      <c r="I194" s="96"/>
      <c r="J194" s="96"/>
      <c r="K194" s="96"/>
      <c r="L194" s="96"/>
      <c r="M194" s="96"/>
      <c r="N194" s="96"/>
      <c r="O194" s="96"/>
      <c r="P194" s="96"/>
      <c r="Q194" s="96"/>
      <c r="R194" s="96"/>
      <c r="S194" s="96"/>
      <c r="T194" s="96"/>
      <c r="U194" s="96"/>
      <c r="V194" s="96"/>
      <c r="W194" s="96"/>
      <c r="X194" s="96"/>
      <c r="Y194" s="96"/>
      <c r="Z194" s="96"/>
      <c r="AA194" s="96"/>
      <c r="AB194" s="96"/>
    </row>
    <row r="195">
      <c r="A195" s="87"/>
      <c r="B195" s="96"/>
      <c r="C195" s="96"/>
      <c r="D195" s="96"/>
      <c r="E195" s="87"/>
      <c r="F195" s="96"/>
      <c r="G195" s="96"/>
      <c r="H195" s="96"/>
      <c r="I195" s="96"/>
      <c r="J195" s="96"/>
      <c r="K195" s="96"/>
      <c r="L195" s="96"/>
      <c r="M195" s="96"/>
      <c r="N195" s="96"/>
      <c r="O195" s="96"/>
      <c r="P195" s="96"/>
      <c r="Q195" s="96"/>
      <c r="R195" s="96"/>
      <c r="S195" s="96"/>
      <c r="T195" s="96"/>
      <c r="U195" s="96"/>
      <c r="V195" s="96"/>
      <c r="W195" s="96"/>
      <c r="X195" s="96"/>
      <c r="Y195" s="96"/>
      <c r="Z195" s="96"/>
      <c r="AA195" s="96"/>
      <c r="AB195" s="96"/>
    </row>
    <row r="196">
      <c r="A196" s="87"/>
      <c r="B196" s="96"/>
      <c r="C196" s="96"/>
      <c r="D196" s="96"/>
      <c r="E196" s="87"/>
      <c r="F196" s="96"/>
      <c r="G196" s="96"/>
      <c r="H196" s="96"/>
      <c r="I196" s="96"/>
      <c r="J196" s="96"/>
      <c r="K196" s="96"/>
      <c r="L196" s="96"/>
      <c r="M196" s="96"/>
      <c r="N196" s="96"/>
      <c r="O196" s="96"/>
      <c r="P196" s="96"/>
      <c r="Q196" s="96"/>
      <c r="R196" s="96"/>
      <c r="S196" s="96"/>
      <c r="T196" s="96"/>
      <c r="U196" s="96"/>
      <c r="V196" s="96"/>
      <c r="W196" s="96"/>
      <c r="X196" s="96"/>
      <c r="Y196" s="96"/>
      <c r="Z196" s="96"/>
      <c r="AA196" s="96"/>
      <c r="AB196" s="96"/>
    </row>
    <row r="197">
      <c r="A197" s="87"/>
      <c r="B197" s="96"/>
      <c r="C197" s="96"/>
      <c r="D197" s="96"/>
      <c r="E197" s="87"/>
      <c r="F197" s="96"/>
      <c r="G197" s="96"/>
      <c r="H197" s="96"/>
      <c r="I197" s="96"/>
      <c r="J197" s="96"/>
      <c r="K197" s="96"/>
      <c r="L197" s="96"/>
      <c r="M197" s="96"/>
      <c r="N197" s="96"/>
      <c r="O197" s="96"/>
      <c r="P197" s="96"/>
      <c r="Q197" s="96"/>
      <c r="R197" s="96"/>
      <c r="S197" s="96"/>
      <c r="T197" s="96"/>
      <c r="U197" s="96"/>
      <c r="V197" s="96"/>
      <c r="W197" s="96"/>
      <c r="X197" s="96"/>
      <c r="Y197" s="96"/>
      <c r="Z197" s="96"/>
      <c r="AA197" s="96"/>
      <c r="AB197" s="96"/>
    </row>
    <row r="198">
      <c r="A198" s="87"/>
      <c r="B198" s="96"/>
      <c r="C198" s="96"/>
      <c r="D198" s="96"/>
      <c r="E198" s="87"/>
      <c r="F198" s="96"/>
      <c r="G198" s="96"/>
      <c r="H198" s="96"/>
      <c r="I198" s="96"/>
      <c r="J198" s="96"/>
      <c r="K198" s="96"/>
      <c r="L198" s="96"/>
      <c r="M198" s="96"/>
      <c r="N198" s="96"/>
      <c r="O198" s="96"/>
      <c r="P198" s="96"/>
      <c r="Q198" s="96"/>
      <c r="R198" s="96"/>
      <c r="S198" s="96"/>
      <c r="T198" s="96"/>
      <c r="U198" s="96"/>
      <c r="V198" s="96"/>
      <c r="W198" s="96"/>
      <c r="X198" s="96"/>
      <c r="Y198" s="96"/>
      <c r="Z198" s="96"/>
      <c r="AA198" s="96"/>
      <c r="AB198" s="96"/>
    </row>
    <row r="199">
      <c r="A199" s="87"/>
      <c r="B199" s="96"/>
      <c r="C199" s="96"/>
      <c r="D199" s="96"/>
      <c r="E199" s="87"/>
      <c r="F199" s="96"/>
      <c r="G199" s="96"/>
      <c r="H199" s="96"/>
      <c r="I199" s="96"/>
      <c r="J199" s="96"/>
      <c r="K199" s="96"/>
      <c r="L199" s="96"/>
      <c r="M199" s="96"/>
      <c r="N199" s="96"/>
      <c r="O199" s="96"/>
      <c r="P199" s="96"/>
      <c r="Q199" s="96"/>
      <c r="R199" s="96"/>
      <c r="S199" s="96"/>
      <c r="T199" s="96"/>
      <c r="U199" s="96"/>
      <c r="V199" s="96"/>
      <c r="W199" s="96"/>
      <c r="X199" s="96"/>
      <c r="Y199" s="96"/>
      <c r="Z199" s="96"/>
      <c r="AA199" s="96"/>
      <c r="AB199" s="96"/>
    </row>
    <row r="200">
      <c r="A200" s="87"/>
      <c r="B200" s="96"/>
      <c r="C200" s="96"/>
      <c r="D200" s="96"/>
      <c r="E200" s="87"/>
      <c r="F200" s="96"/>
      <c r="G200" s="96"/>
      <c r="H200" s="96"/>
      <c r="I200" s="96"/>
      <c r="J200" s="96"/>
      <c r="K200" s="96"/>
      <c r="L200" s="96"/>
      <c r="M200" s="96"/>
      <c r="N200" s="96"/>
      <c r="O200" s="96"/>
      <c r="P200" s="96"/>
      <c r="Q200" s="96"/>
      <c r="R200" s="96"/>
      <c r="S200" s="96"/>
      <c r="T200" s="96"/>
      <c r="U200" s="96"/>
      <c r="V200" s="96"/>
      <c r="W200" s="96"/>
      <c r="X200" s="96"/>
      <c r="Y200" s="96"/>
      <c r="Z200" s="96"/>
      <c r="AA200" s="96"/>
      <c r="AB200" s="96"/>
    </row>
    <row r="201">
      <c r="A201" s="87"/>
      <c r="B201" s="96"/>
      <c r="C201" s="96"/>
      <c r="D201" s="96"/>
      <c r="E201" s="87"/>
      <c r="F201" s="96"/>
      <c r="G201" s="96"/>
      <c r="H201" s="96"/>
      <c r="I201" s="96"/>
      <c r="J201" s="96"/>
      <c r="K201" s="96"/>
      <c r="L201" s="96"/>
      <c r="M201" s="96"/>
      <c r="N201" s="96"/>
      <c r="O201" s="96"/>
      <c r="P201" s="96"/>
      <c r="Q201" s="96"/>
      <c r="R201" s="96"/>
      <c r="S201" s="96"/>
      <c r="T201" s="96"/>
      <c r="U201" s="96"/>
      <c r="V201" s="96"/>
      <c r="W201" s="96"/>
      <c r="X201" s="96"/>
      <c r="Y201" s="96"/>
      <c r="Z201" s="96"/>
      <c r="AA201" s="96"/>
      <c r="AB201" s="96"/>
    </row>
    <row r="202">
      <c r="A202" s="87"/>
      <c r="B202" s="96"/>
      <c r="C202" s="96"/>
      <c r="D202" s="96"/>
      <c r="E202" s="87"/>
      <c r="F202" s="96"/>
      <c r="G202" s="96"/>
      <c r="H202" s="96"/>
      <c r="I202" s="96"/>
      <c r="J202" s="96"/>
      <c r="K202" s="96"/>
      <c r="L202" s="96"/>
      <c r="M202" s="96"/>
      <c r="N202" s="96"/>
      <c r="O202" s="96"/>
      <c r="P202" s="96"/>
      <c r="Q202" s="96"/>
      <c r="R202" s="96"/>
      <c r="S202" s="96"/>
      <c r="T202" s="96"/>
      <c r="U202" s="96"/>
      <c r="V202" s="96"/>
      <c r="W202" s="96"/>
      <c r="X202" s="96"/>
      <c r="Y202" s="96"/>
      <c r="Z202" s="96"/>
      <c r="AA202" s="96"/>
      <c r="AB202" s="96"/>
    </row>
    <row r="203">
      <c r="A203" s="87"/>
      <c r="B203" s="96"/>
      <c r="C203" s="96"/>
      <c r="D203" s="96"/>
      <c r="E203" s="87"/>
      <c r="F203" s="96"/>
      <c r="G203" s="96"/>
      <c r="H203" s="96"/>
      <c r="I203" s="96"/>
      <c r="J203" s="96"/>
      <c r="K203" s="96"/>
      <c r="L203" s="96"/>
      <c r="M203" s="96"/>
      <c r="N203" s="96"/>
      <c r="O203" s="96"/>
      <c r="P203" s="96"/>
      <c r="Q203" s="96"/>
      <c r="R203" s="96"/>
      <c r="S203" s="96"/>
      <c r="T203" s="96"/>
      <c r="U203" s="96"/>
      <c r="V203" s="96"/>
      <c r="W203" s="96"/>
      <c r="X203" s="96"/>
      <c r="Y203" s="96"/>
      <c r="Z203" s="96"/>
      <c r="AA203" s="96"/>
      <c r="AB203" s="96"/>
    </row>
    <row r="204">
      <c r="A204" s="87"/>
      <c r="B204" s="96"/>
      <c r="C204" s="96"/>
      <c r="D204" s="96"/>
      <c r="E204" s="87"/>
      <c r="F204" s="96"/>
      <c r="G204" s="96"/>
      <c r="H204" s="96"/>
      <c r="I204" s="96"/>
      <c r="J204" s="96"/>
      <c r="K204" s="96"/>
      <c r="L204" s="96"/>
      <c r="M204" s="96"/>
      <c r="N204" s="96"/>
      <c r="O204" s="96"/>
      <c r="P204" s="96"/>
      <c r="Q204" s="96"/>
      <c r="R204" s="96"/>
      <c r="S204" s="96"/>
      <c r="T204" s="96"/>
      <c r="U204" s="96"/>
      <c r="V204" s="96"/>
      <c r="W204" s="96"/>
      <c r="X204" s="96"/>
      <c r="Y204" s="96"/>
      <c r="Z204" s="96"/>
      <c r="AA204" s="96"/>
      <c r="AB204" s="96"/>
    </row>
    <row r="205">
      <c r="A205" s="87"/>
      <c r="B205" s="96"/>
      <c r="C205" s="96"/>
      <c r="D205" s="96"/>
      <c r="E205" s="87"/>
      <c r="F205" s="96"/>
      <c r="G205" s="96"/>
      <c r="H205" s="96"/>
      <c r="I205" s="96"/>
      <c r="J205" s="96"/>
      <c r="K205" s="96"/>
      <c r="L205" s="96"/>
      <c r="M205" s="96"/>
      <c r="N205" s="96"/>
      <c r="O205" s="96"/>
      <c r="P205" s="96"/>
      <c r="Q205" s="96"/>
      <c r="R205" s="96"/>
      <c r="S205" s="96"/>
      <c r="T205" s="96"/>
      <c r="U205" s="96"/>
      <c r="V205" s="96"/>
      <c r="W205" s="96"/>
      <c r="X205" s="96"/>
      <c r="Y205" s="96"/>
      <c r="Z205" s="96"/>
      <c r="AA205" s="96"/>
      <c r="AB205" s="96"/>
    </row>
    <row r="206">
      <c r="A206" s="87"/>
      <c r="B206" s="96"/>
      <c r="C206" s="96"/>
      <c r="D206" s="96"/>
      <c r="E206" s="87"/>
      <c r="F206" s="96"/>
      <c r="G206" s="96"/>
      <c r="H206" s="96"/>
      <c r="I206" s="96"/>
      <c r="J206" s="96"/>
      <c r="K206" s="96"/>
      <c r="L206" s="96"/>
      <c r="M206" s="96"/>
      <c r="N206" s="96"/>
      <c r="O206" s="96"/>
      <c r="P206" s="96"/>
      <c r="Q206" s="96"/>
      <c r="R206" s="96"/>
      <c r="S206" s="96"/>
      <c r="T206" s="96"/>
      <c r="U206" s="96"/>
      <c r="V206" s="96"/>
      <c r="W206" s="96"/>
      <c r="X206" s="96"/>
      <c r="Y206" s="96"/>
      <c r="Z206" s="96"/>
      <c r="AA206" s="96"/>
      <c r="AB206" s="96"/>
    </row>
    <row r="207">
      <c r="A207" s="87"/>
      <c r="B207" s="96"/>
      <c r="C207" s="96"/>
      <c r="D207" s="96"/>
      <c r="E207" s="87"/>
      <c r="F207" s="96"/>
      <c r="G207" s="96"/>
      <c r="H207" s="96"/>
      <c r="I207" s="96"/>
      <c r="J207" s="96"/>
      <c r="K207" s="96"/>
      <c r="L207" s="96"/>
      <c r="M207" s="96"/>
      <c r="N207" s="96"/>
      <c r="O207" s="96"/>
      <c r="P207" s="96"/>
      <c r="Q207" s="96"/>
      <c r="R207" s="96"/>
      <c r="S207" s="96"/>
      <c r="T207" s="96"/>
      <c r="U207" s="96"/>
      <c r="V207" s="96"/>
      <c r="W207" s="96"/>
      <c r="X207" s="96"/>
      <c r="Y207" s="96"/>
      <c r="Z207" s="96"/>
      <c r="AA207" s="96"/>
      <c r="AB207" s="96"/>
    </row>
    <row r="208">
      <c r="A208" s="87"/>
      <c r="B208" s="96"/>
      <c r="C208" s="96"/>
      <c r="D208" s="96"/>
      <c r="E208" s="87"/>
      <c r="F208" s="96"/>
      <c r="G208" s="96"/>
      <c r="H208" s="96"/>
      <c r="I208" s="96"/>
      <c r="J208" s="96"/>
      <c r="K208" s="96"/>
      <c r="L208" s="96"/>
      <c r="M208" s="96"/>
      <c r="N208" s="96"/>
      <c r="O208" s="96"/>
      <c r="P208" s="96"/>
      <c r="Q208" s="96"/>
      <c r="R208" s="96"/>
      <c r="S208" s="96"/>
      <c r="T208" s="96"/>
      <c r="U208" s="96"/>
      <c r="V208" s="96"/>
      <c r="W208" s="96"/>
      <c r="X208" s="96"/>
      <c r="Y208" s="96"/>
      <c r="Z208" s="96"/>
      <c r="AA208" s="96"/>
      <c r="AB208" s="96"/>
    </row>
    <row r="209">
      <c r="A209" s="87"/>
      <c r="B209" s="96"/>
      <c r="C209" s="96"/>
      <c r="D209" s="96"/>
      <c r="E209" s="87"/>
      <c r="F209" s="96"/>
      <c r="G209" s="96"/>
      <c r="H209" s="96"/>
      <c r="I209" s="96"/>
      <c r="J209" s="96"/>
      <c r="K209" s="96"/>
      <c r="L209" s="96"/>
      <c r="M209" s="96"/>
      <c r="N209" s="96"/>
      <c r="O209" s="96"/>
      <c r="P209" s="96"/>
      <c r="Q209" s="96"/>
      <c r="R209" s="96"/>
      <c r="S209" s="96"/>
      <c r="T209" s="96"/>
      <c r="U209" s="96"/>
      <c r="V209" s="96"/>
      <c r="W209" s="96"/>
      <c r="X209" s="96"/>
      <c r="Y209" s="96"/>
      <c r="Z209" s="96"/>
      <c r="AA209" s="96"/>
      <c r="AB209" s="96"/>
    </row>
    <row r="210">
      <c r="A210" s="87"/>
      <c r="B210" s="96"/>
      <c r="C210" s="96"/>
      <c r="D210" s="96"/>
      <c r="E210" s="87"/>
      <c r="F210" s="96"/>
      <c r="G210" s="96"/>
      <c r="H210" s="96"/>
      <c r="I210" s="96"/>
      <c r="J210" s="96"/>
      <c r="K210" s="96"/>
      <c r="L210" s="96"/>
      <c r="M210" s="96"/>
      <c r="N210" s="96"/>
      <c r="O210" s="96"/>
      <c r="P210" s="96"/>
      <c r="Q210" s="96"/>
      <c r="R210" s="96"/>
      <c r="S210" s="96"/>
      <c r="T210" s="96"/>
      <c r="U210" s="96"/>
      <c r="V210" s="96"/>
      <c r="W210" s="96"/>
      <c r="X210" s="96"/>
      <c r="Y210" s="96"/>
      <c r="Z210" s="96"/>
      <c r="AA210" s="96"/>
      <c r="AB210" s="96"/>
    </row>
    <row r="211">
      <c r="A211" s="87"/>
      <c r="B211" s="96"/>
      <c r="C211" s="96"/>
      <c r="D211" s="96"/>
      <c r="E211" s="87"/>
      <c r="F211" s="96"/>
      <c r="G211" s="96"/>
      <c r="H211" s="96"/>
      <c r="I211" s="96"/>
      <c r="J211" s="96"/>
      <c r="K211" s="96"/>
      <c r="L211" s="96"/>
      <c r="M211" s="96"/>
      <c r="N211" s="96"/>
      <c r="O211" s="96"/>
      <c r="P211" s="96"/>
      <c r="Q211" s="96"/>
      <c r="R211" s="96"/>
      <c r="S211" s="96"/>
      <c r="T211" s="96"/>
      <c r="U211" s="96"/>
      <c r="V211" s="96"/>
      <c r="W211" s="96"/>
      <c r="X211" s="96"/>
      <c r="Y211" s="96"/>
      <c r="Z211" s="96"/>
      <c r="AA211" s="96"/>
      <c r="AB211" s="96"/>
    </row>
    <row r="212">
      <c r="A212" s="87"/>
      <c r="B212" s="96"/>
      <c r="C212" s="96"/>
      <c r="D212" s="96"/>
      <c r="E212" s="87"/>
      <c r="F212" s="96"/>
      <c r="G212" s="96"/>
      <c r="H212" s="96"/>
      <c r="I212" s="96"/>
      <c r="J212" s="96"/>
      <c r="K212" s="96"/>
      <c r="L212" s="96"/>
      <c r="M212" s="96"/>
      <c r="N212" s="96"/>
      <c r="O212" s="96"/>
      <c r="P212" s="96"/>
      <c r="Q212" s="96"/>
      <c r="R212" s="96"/>
      <c r="S212" s="96"/>
      <c r="T212" s="96"/>
      <c r="U212" s="96"/>
      <c r="V212" s="96"/>
      <c r="W212" s="96"/>
      <c r="X212" s="96"/>
      <c r="Y212" s="96"/>
      <c r="Z212" s="96"/>
      <c r="AA212" s="96"/>
      <c r="AB212" s="96"/>
    </row>
    <row r="213">
      <c r="A213" s="87"/>
      <c r="B213" s="96"/>
      <c r="C213" s="96"/>
      <c r="D213" s="96"/>
      <c r="E213" s="87"/>
      <c r="F213" s="96"/>
      <c r="G213" s="96"/>
      <c r="H213" s="96"/>
      <c r="I213" s="96"/>
      <c r="J213" s="96"/>
      <c r="K213" s="96"/>
      <c r="L213" s="96"/>
      <c r="M213" s="96"/>
      <c r="N213" s="96"/>
      <c r="O213" s="96"/>
      <c r="P213" s="96"/>
      <c r="Q213" s="96"/>
      <c r="R213" s="96"/>
      <c r="S213" s="96"/>
      <c r="T213" s="96"/>
      <c r="U213" s="96"/>
      <c r="V213" s="96"/>
      <c r="W213" s="96"/>
      <c r="X213" s="96"/>
      <c r="Y213" s="96"/>
      <c r="Z213" s="96"/>
      <c r="AA213" s="96"/>
      <c r="AB213" s="96"/>
    </row>
    <row r="214">
      <c r="A214" s="87"/>
      <c r="B214" s="96"/>
      <c r="C214" s="96"/>
      <c r="D214" s="96"/>
      <c r="E214" s="87"/>
      <c r="F214" s="96"/>
      <c r="G214" s="96"/>
      <c r="H214" s="96"/>
      <c r="I214" s="96"/>
      <c r="J214" s="96"/>
      <c r="K214" s="96"/>
      <c r="L214" s="96"/>
      <c r="M214" s="96"/>
      <c r="N214" s="96"/>
      <c r="O214" s="96"/>
      <c r="P214" s="96"/>
      <c r="Q214" s="96"/>
      <c r="R214" s="96"/>
      <c r="S214" s="96"/>
      <c r="T214" s="96"/>
      <c r="U214" s="96"/>
      <c r="V214" s="96"/>
      <c r="W214" s="96"/>
      <c r="X214" s="96"/>
      <c r="Y214" s="96"/>
      <c r="Z214" s="96"/>
      <c r="AA214" s="96"/>
      <c r="AB214" s="96"/>
    </row>
    <row r="215">
      <c r="A215" s="87"/>
      <c r="B215" s="96"/>
      <c r="C215" s="96"/>
      <c r="D215" s="96"/>
      <c r="E215" s="87"/>
      <c r="F215" s="96"/>
      <c r="G215" s="96"/>
      <c r="H215" s="96"/>
      <c r="I215" s="96"/>
      <c r="J215" s="96"/>
      <c r="K215" s="96"/>
      <c r="L215" s="96"/>
      <c r="M215" s="96"/>
      <c r="N215" s="96"/>
      <c r="O215" s="96"/>
      <c r="P215" s="96"/>
      <c r="Q215" s="96"/>
      <c r="R215" s="96"/>
      <c r="S215" s="96"/>
      <c r="T215" s="96"/>
      <c r="U215" s="96"/>
      <c r="V215" s="96"/>
      <c r="W215" s="96"/>
      <c r="X215" s="96"/>
      <c r="Y215" s="96"/>
      <c r="Z215" s="96"/>
      <c r="AA215" s="96"/>
      <c r="AB215" s="96"/>
    </row>
    <row r="216">
      <c r="A216" s="87"/>
      <c r="B216" s="96"/>
      <c r="C216" s="96"/>
      <c r="D216" s="96"/>
      <c r="E216" s="87"/>
      <c r="F216" s="96"/>
      <c r="G216" s="96"/>
      <c r="H216" s="96"/>
      <c r="I216" s="96"/>
      <c r="J216" s="96"/>
      <c r="K216" s="96"/>
      <c r="L216" s="96"/>
      <c r="M216" s="96"/>
      <c r="N216" s="96"/>
      <c r="O216" s="96"/>
      <c r="P216" s="96"/>
      <c r="Q216" s="96"/>
      <c r="R216" s="96"/>
      <c r="S216" s="96"/>
      <c r="T216" s="96"/>
      <c r="U216" s="96"/>
      <c r="V216" s="96"/>
      <c r="W216" s="96"/>
      <c r="X216" s="96"/>
      <c r="Y216" s="96"/>
      <c r="Z216" s="96"/>
      <c r="AA216" s="96"/>
      <c r="AB216" s="96"/>
    </row>
    <row r="217">
      <c r="A217" s="87"/>
      <c r="B217" s="96"/>
      <c r="C217" s="96"/>
      <c r="D217" s="96"/>
      <c r="E217" s="87"/>
      <c r="F217" s="96"/>
      <c r="G217" s="96"/>
      <c r="H217" s="96"/>
      <c r="I217" s="96"/>
      <c r="J217" s="96"/>
      <c r="K217" s="96"/>
      <c r="L217" s="96"/>
      <c r="M217" s="96"/>
      <c r="N217" s="96"/>
      <c r="O217" s="96"/>
      <c r="P217" s="96"/>
      <c r="Q217" s="96"/>
      <c r="R217" s="96"/>
      <c r="S217" s="96"/>
      <c r="T217" s="96"/>
      <c r="U217" s="96"/>
      <c r="V217" s="96"/>
      <c r="W217" s="96"/>
      <c r="X217" s="96"/>
      <c r="Y217" s="96"/>
      <c r="Z217" s="96"/>
      <c r="AA217" s="96"/>
      <c r="AB217" s="96"/>
    </row>
    <row r="218">
      <c r="A218" s="87"/>
      <c r="B218" s="96"/>
      <c r="C218" s="96"/>
      <c r="D218" s="96"/>
      <c r="E218" s="87"/>
      <c r="F218" s="96"/>
      <c r="G218" s="96"/>
      <c r="H218" s="96"/>
      <c r="I218" s="96"/>
      <c r="J218" s="96"/>
      <c r="K218" s="96"/>
      <c r="L218" s="96"/>
      <c r="M218" s="96"/>
      <c r="N218" s="96"/>
      <c r="O218" s="96"/>
      <c r="P218" s="96"/>
      <c r="Q218" s="96"/>
      <c r="R218" s="96"/>
      <c r="S218" s="96"/>
      <c r="T218" s="96"/>
      <c r="U218" s="96"/>
      <c r="V218" s="96"/>
      <c r="W218" s="96"/>
      <c r="X218" s="96"/>
      <c r="Y218" s="96"/>
      <c r="Z218" s="96"/>
      <c r="AA218" s="96"/>
      <c r="AB218" s="96"/>
    </row>
    <row r="219">
      <c r="A219" s="87"/>
      <c r="B219" s="96"/>
      <c r="C219" s="96"/>
      <c r="D219" s="96"/>
      <c r="E219" s="87"/>
      <c r="F219" s="96"/>
      <c r="G219" s="96"/>
      <c r="H219" s="96"/>
      <c r="I219" s="96"/>
      <c r="J219" s="96"/>
      <c r="K219" s="96"/>
      <c r="L219" s="96"/>
      <c r="M219" s="96"/>
      <c r="N219" s="96"/>
      <c r="O219" s="96"/>
      <c r="P219" s="96"/>
      <c r="Q219" s="96"/>
      <c r="R219" s="96"/>
      <c r="S219" s="96"/>
      <c r="T219" s="96"/>
      <c r="U219" s="96"/>
      <c r="V219" s="96"/>
      <c r="W219" s="96"/>
      <c r="X219" s="96"/>
      <c r="Y219" s="96"/>
      <c r="Z219" s="96"/>
      <c r="AA219" s="96"/>
      <c r="AB219" s="96"/>
    </row>
    <row r="220">
      <c r="A220" s="87"/>
      <c r="B220" s="96"/>
      <c r="C220" s="96"/>
      <c r="D220" s="96"/>
      <c r="E220" s="87"/>
      <c r="F220" s="96"/>
      <c r="G220" s="96"/>
      <c r="H220" s="96"/>
      <c r="I220" s="96"/>
      <c r="J220" s="96"/>
      <c r="K220" s="96"/>
      <c r="L220" s="96"/>
      <c r="M220" s="96"/>
      <c r="N220" s="96"/>
      <c r="O220" s="96"/>
      <c r="P220" s="96"/>
      <c r="Q220" s="96"/>
      <c r="R220" s="96"/>
      <c r="S220" s="96"/>
      <c r="T220" s="96"/>
      <c r="U220" s="96"/>
      <c r="V220" s="96"/>
      <c r="W220" s="96"/>
      <c r="X220" s="96"/>
      <c r="Y220" s="96"/>
      <c r="Z220" s="96"/>
      <c r="AA220" s="96"/>
      <c r="AB220" s="96"/>
    </row>
    <row r="221">
      <c r="A221" s="87"/>
      <c r="B221" s="96"/>
      <c r="C221" s="96"/>
      <c r="D221" s="96"/>
      <c r="E221" s="87"/>
      <c r="F221" s="96"/>
      <c r="G221" s="96"/>
      <c r="H221" s="96"/>
      <c r="I221" s="96"/>
      <c r="J221" s="96"/>
      <c r="K221" s="96"/>
      <c r="L221" s="96"/>
      <c r="M221" s="96"/>
      <c r="N221" s="96"/>
      <c r="O221" s="96"/>
      <c r="P221" s="96"/>
      <c r="Q221" s="96"/>
      <c r="R221" s="96"/>
      <c r="S221" s="96"/>
      <c r="T221" s="96"/>
      <c r="U221" s="96"/>
      <c r="V221" s="96"/>
      <c r="W221" s="96"/>
      <c r="X221" s="96"/>
      <c r="Y221" s="96"/>
      <c r="Z221" s="96"/>
      <c r="AA221" s="96"/>
      <c r="AB221" s="96"/>
    </row>
    <row r="222">
      <c r="A222" s="87"/>
      <c r="B222" s="96"/>
      <c r="C222" s="96"/>
      <c r="D222" s="96"/>
      <c r="E222" s="87"/>
      <c r="F222" s="96"/>
      <c r="G222" s="96"/>
      <c r="H222" s="96"/>
      <c r="I222" s="96"/>
      <c r="J222" s="96"/>
      <c r="K222" s="96"/>
      <c r="L222" s="96"/>
      <c r="M222" s="96"/>
      <c r="N222" s="96"/>
      <c r="O222" s="96"/>
      <c r="P222" s="96"/>
      <c r="Q222" s="96"/>
      <c r="R222" s="96"/>
      <c r="S222" s="96"/>
      <c r="T222" s="96"/>
      <c r="U222" s="96"/>
      <c r="V222" s="96"/>
      <c r="W222" s="96"/>
      <c r="X222" s="96"/>
      <c r="Y222" s="96"/>
      <c r="Z222" s="96"/>
      <c r="AA222" s="96"/>
      <c r="AB222" s="96"/>
    </row>
    <row r="223">
      <c r="A223" s="87"/>
      <c r="B223" s="96"/>
      <c r="C223" s="96"/>
      <c r="D223" s="96"/>
      <c r="E223" s="87"/>
      <c r="F223" s="96"/>
      <c r="G223" s="96"/>
      <c r="H223" s="96"/>
      <c r="I223" s="96"/>
      <c r="J223" s="96"/>
      <c r="K223" s="96"/>
      <c r="L223" s="96"/>
      <c r="M223" s="96"/>
      <c r="N223" s="96"/>
      <c r="O223" s="96"/>
      <c r="P223" s="96"/>
      <c r="Q223" s="96"/>
      <c r="R223" s="96"/>
      <c r="S223" s="96"/>
      <c r="T223" s="96"/>
      <c r="U223" s="96"/>
      <c r="V223" s="96"/>
      <c r="W223" s="96"/>
      <c r="X223" s="96"/>
      <c r="Y223" s="96"/>
      <c r="Z223" s="96"/>
      <c r="AA223" s="96"/>
      <c r="AB223" s="96"/>
    </row>
    <row r="224">
      <c r="A224" s="87"/>
      <c r="B224" s="96"/>
      <c r="C224" s="96"/>
      <c r="D224" s="96"/>
      <c r="E224" s="87"/>
      <c r="F224" s="96"/>
      <c r="G224" s="96"/>
      <c r="H224" s="96"/>
      <c r="I224" s="96"/>
      <c r="J224" s="96"/>
      <c r="K224" s="96"/>
      <c r="L224" s="96"/>
      <c r="M224" s="96"/>
      <c r="N224" s="96"/>
      <c r="O224" s="96"/>
      <c r="P224" s="96"/>
      <c r="Q224" s="96"/>
      <c r="R224" s="96"/>
      <c r="S224" s="96"/>
      <c r="T224" s="96"/>
      <c r="U224" s="96"/>
      <c r="V224" s="96"/>
      <c r="W224" s="96"/>
      <c r="X224" s="96"/>
      <c r="Y224" s="96"/>
      <c r="Z224" s="96"/>
      <c r="AA224" s="96"/>
      <c r="AB224" s="96"/>
    </row>
    <row r="225">
      <c r="A225" s="87"/>
      <c r="B225" s="96"/>
      <c r="C225" s="96"/>
      <c r="D225" s="96"/>
      <c r="E225" s="87"/>
      <c r="F225" s="96"/>
      <c r="G225" s="96"/>
      <c r="H225" s="96"/>
      <c r="I225" s="96"/>
      <c r="J225" s="96"/>
      <c r="K225" s="96"/>
      <c r="L225" s="96"/>
      <c r="M225" s="96"/>
      <c r="N225" s="96"/>
      <c r="O225" s="96"/>
      <c r="P225" s="96"/>
      <c r="Q225" s="96"/>
      <c r="R225" s="96"/>
      <c r="S225" s="96"/>
      <c r="T225" s="96"/>
      <c r="U225" s="96"/>
      <c r="V225" s="96"/>
      <c r="W225" s="96"/>
      <c r="X225" s="96"/>
      <c r="Y225" s="96"/>
      <c r="Z225" s="96"/>
      <c r="AA225" s="96"/>
      <c r="AB225" s="96"/>
    </row>
    <row r="226">
      <c r="A226" s="87"/>
      <c r="B226" s="96"/>
      <c r="C226" s="96"/>
      <c r="D226" s="96"/>
      <c r="E226" s="87"/>
      <c r="F226" s="96"/>
      <c r="G226" s="96"/>
      <c r="H226" s="96"/>
      <c r="I226" s="96"/>
      <c r="J226" s="96"/>
      <c r="K226" s="96"/>
      <c r="L226" s="96"/>
      <c r="M226" s="96"/>
      <c r="N226" s="96"/>
      <c r="O226" s="96"/>
      <c r="P226" s="96"/>
      <c r="Q226" s="96"/>
      <c r="R226" s="96"/>
      <c r="S226" s="96"/>
      <c r="T226" s="96"/>
      <c r="U226" s="96"/>
      <c r="V226" s="96"/>
      <c r="W226" s="96"/>
      <c r="X226" s="96"/>
      <c r="Y226" s="96"/>
      <c r="Z226" s="96"/>
      <c r="AA226" s="96"/>
      <c r="AB226" s="96"/>
    </row>
    <row r="227">
      <c r="A227" s="87"/>
      <c r="B227" s="96"/>
      <c r="C227" s="96"/>
      <c r="D227" s="96"/>
      <c r="E227" s="87"/>
      <c r="F227" s="96"/>
      <c r="G227" s="96"/>
      <c r="H227" s="96"/>
      <c r="I227" s="96"/>
      <c r="J227" s="96"/>
      <c r="K227" s="96"/>
      <c r="L227" s="96"/>
      <c r="M227" s="96"/>
      <c r="N227" s="96"/>
      <c r="O227" s="96"/>
      <c r="P227" s="96"/>
      <c r="Q227" s="96"/>
      <c r="R227" s="96"/>
      <c r="S227" s="96"/>
      <c r="T227" s="96"/>
      <c r="U227" s="96"/>
      <c r="V227" s="96"/>
      <c r="W227" s="96"/>
      <c r="X227" s="96"/>
      <c r="Y227" s="96"/>
      <c r="Z227" s="96"/>
      <c r="AA227" s="96"/>
      <c r="AB227" s="96"/>
    </row>
    <row r="228">
      <c r="A228" s="87"/>
      <c r="B228" s="96"/>
      <c r="C228" s="96"/>
      <c r="D228" s="96"/>
      <c r="E228" s="87"/>
      <c r="F228" s="96"/>
      <c r="G228" s="96"/>
      <c r="H228" s="96"/>
      <c r="I228" s="96"/>
      <c r="J228" s="96"/>
      <c r="K228" s="96"/>
      <c r="L228" s="96"/>
      <c r="M228" s="96"/>
      <c r="N228" s="96"/>
      <c r="O228" s="96"/>
      <c r="P228" s="96"/>
      <c r="Q228" s="96"/>
      <c r="R228" s="96"/>
      <c r="S228" s="96"/>
      <c r="T228" s="96"/>
      <c r="U228" s="96"/>
      <c r="V228" s="96"/>
      <c r="W228" s="96"/>
      <c r="X228" s="96"/>
      <c r="Y228" s="96"/>
      <c r="Z228" s="96"/>
      <c r="AA228" s="96"/>
      <c r="AB228" s="96"/>
    </row>
    <row r="229">
      <c r="A229" s="87"/>
      <c r="B229" s="96"/>
      <c r="C229" s="96"/>
      <c r="D229" s="96"/>
      <c r="E229" s="87"/>
      <c r="F229" s="96"/>
      <c r="G229" s="96"/>
      <c r="H229" s="96"/>
      <c r="I229" s="96"/>
      <c r="J229" s="96"/>
      <c r="K229" s="96"/>
      <c r="L229" s="96"/>
      <c r="M229" s="96"/>
      <c r="N229" s="96"/>
      <c r="O229" s="96"/>
      <c r="P229" s="96"/>
      <c r="Q229" s="96"/>
      <c r="R229" s="96"/>
      <c r="S229" s="96"/>
      <c r="T229" s="96"/>
      <c r="U229" s="96"/>
      <c r="V229" s="96"/>
      <c r="W229" s="96"/>
      <c r="X229" s="96"/>
      <c r="Y229" s="96"/>
      <c r="Z229" s="96"/>
      <c r="AA229" s="96"/>
      <c r="AB229" s="96"/>
    </row>
    <row r="230">
      <c r="A230" s="87"/>
      <c r="B230" s="96"/>
      <c r="C230" s="96"/>
      <c r="D230" s="96"/>
      <c r="E230" s="87"/>
      <c r="F230" s="96"/>
      <c r="G230" s="96"/>
      <c r="H230" s="96"/>
      <c r="I230" s="96"/>
      <c r="J230" s="96"/>
      <c r="K230" s="96"/>
      <c r="L230" s="96"/>
      <c r="M230" s="96"/>
      <c r="N230" s="96"/>
      <c r="O230" s="96"/>
      <c r="P230" s="96"/>
      <c r="Q230" s="96"/>
      <c r="R230" s="96"/>
      <c r="S230" s="96"/>
      <c r="T230" s="96"/>
      <c r="U230" s="96"/>
      <c r="V230" s="96"/>
      <c r="W230" s="96"/>
      <c r="X230" s="96"/>
      <c r="Y230" s="96"/>
      <c r="Z230" s="96"/>
      <c r="AA230" s="96"/>
      <c r="AB230" s="96"/>
    </row>
    <row r="231">
      <c r="A231" s="87"/>
      <c r="B231" s="96"/>
      <c r="C231" s="96"/>
      <c r="D231" s="96"/>
      <c r="E231" s="87"/>
      <c r="F231" s="96"/>
      <c r="G231" s="96"/>
      <c r="H231" s="96"/>
      <c r="I231" s="96"/>
      <c r="J231" s="96"/>
      <c r="K231" s="96"/>
      <c r="L231" s="96"/>
      <c r="M231" s="96"/>
      <c r="N231" s="96"/>
      <c r="O231" s="96"/>
      <c r="P231" s="96"/>
      <c r="Q231" s="96"/>
      <c r="R231" s="96"/>
      <c r="S231" s="96"/>
      <c r="T231" s="96"/>
      <c r="U231" s="96"/>
      <c r="V231" s="96"/>
      <c r="W231" s="96"/>
      <c r="X231" s="96"/>
      <c r="Y231" s="96"/>
      <c r="Z231" s="96"/>
      <c r="AA231" s="96"/>
      <c r="AB231" s="96"/>
    </row>
    <row r="232">
      <c r="A232" s="87"/>
      <c r="B232" s="96"/>
      <c r="C232" s="96"/>
      <c r="D232" s="96"/>
      <c r="E232" s="87"/>
      <c r="F232" s="96"/>
      <c r="G232" s="96"/>
      <c r="H232" s="96"/>
      <c r="I232" s="96"/>
      <c r="J232" s="96"/>
      <c r="K232" s="96"/>
      <c r="L232" s="96"/>
      <c r="M232" s="96"/>
      <c r="N232" s="96"/>
      <c r="O232" s="96"/>
      <c r="P232" s="96"/>
      <c r="Q232" s="96"/>
      <c r="R232" s="96"/>
      <c r="S232" s="96"/>
      <c r="T232" s="96"/>
      <c r="U232" s="96"/>
      <c r="V232" s="96"/>
      <c r="W232" s="96"/>
      <c r="X232" s="96"/>
      <c r="Y232" s="96"/>
      <c r="Z232" s="96"/>
      <c r="AA232" s="96"/>
      <c r="AB232" s="96"/>
    </row>
    <row r="233">
      <c r="A233" s="87"/>
      <c r="B233" s="96"/>
      <c r="C233" s="96"/>
      <c r="D233" s="96"/>
      <c r="E233" s="87"/>
      <c r="F233" s="96"/>
      <c r="G233" s="96"/>
      <c r="H233" s="96"/>
      <c r="I233" s="96"/>
      <c r="J233" s="96"/>
      <c r="K233" s="96"/>
      <c r="L233" s="96"/>
      <c r="M233" s="96"/>
      <c r="N233" s="96"/>
      <c r="O233" s="96"/>
      <c r="P233" s="96"/>
      <c r="Q233" s="96"/>
      <c r="R233" s="96"/>
      <c r="S233" s="96"/>
      <c r="T233" s="96"/>
      <c r="U233" s="96"/>
      <c r="V233" s="96"/>
      <c r="W233" s="96"/>
      <c r="X233" s="96"/>
      <c r="Y233" s="96"/>
      <c r="Z233" s="96"/>
      <c r="AA233" s="96"/>
      <c r="AB233" s="96"/>
    </row>
    <row r="234">
      <c r="A234" s="87"/>
      <c r="B234" s="96"/>
      <c r="C234" s="96"/>
      <c r="D234" s="96"/>
      <c r="E234" s="87"/>
      <c r="F234" s="96"/>
      <c r="G234" s="96"/>
      <c r="H234" s="96"/>
      <c r="I234" s="96"/>
      <c r="J234" s="96"/>
      <c r="K234" s="96"/>
      <c r="L234" s="96"/>
      <c r="M234" s="96"/>
      <c r="N234" s="96"/>
      <c r="O234" s="96"/>
      <c r="P234" s="96"/>
      <c r="Q234" s="96"/>
      <c r="R234" s="96"/>
      <c r="S234" s="96"/>
      <c r="T234" s="96"/>
      <c r="U234" s="96"/>
      <c r="V234" s="96"/>
      <c r="W234" s="96"/>
      <c r="X234" s="96"/>
      <c r="Y234" s="96"/>
      <c r="Z234" s="96"/>
      <c r="AA234" s="96"/>
      <c r="AB234" s="96"/>
    </row>
    <row r="235">
      <c r="A235" s="87"/>
      <c r="B235" s="96"/>
      <c r="C235" s="96"/>
      <c r="D235" s="96"/>
      <c r="E235" s="87"/>
      <c r="F235" s="96"/>
      <c r="G235" s="96"/>
      <c r="H235" s="96"/>
      <c r="I235" s="96"/>
      <c r="J235" s="96"/>
      <c r="K235" s="96"/>
      <c r="L235" s="96"/>
      <c r="M235" s="96"/>
      <c r="N235" s="96"/>
      <c r="O235" s="96"/>
      <c r="P235" s="96"/>
      <c r="Q235" s="96"/>
      <c r="R235" s="96"/>
      <c r="S235" s="96"/>
      <c r="T235" s="96"/>
      <c r="U235" s="96"/>
      <c r="V235" s="96"/>
      <c r="W235" s="96"/>
      <c r="X235" s="96"/>
      <c r="Y235" s="96"/>
      <c r="Z235" s="96"/>
      <c r="AA235" s="96"/>
      <c r="AB235" s="96"/>
    </row>
    <row r="236">
      <c r="A236" s="87"/>
      <c r="B236" s="96"/>
      <c r="C236" s="96"/>
      <c r="D236" s="96"/>
      <c r="E236" s="87"/>
      <c r="F236" s="96"/>
      <c r="G236" s="96"/>
      <c r="H236" s="96"/>
      <c r="I236" s="96"/>
      <c r="J236" s="96"/>
      <c r="K236" s="96"/>
      <c r="L236" s="96"/>
      <c r="M236" s="96"/>
      <c r="N236" s="96"/>
      <c r="O236" s="96"/>
      <c r="P236" s="96"/>
      <c r="Q236" s="96"/>
      <c r="R236" s="96"/>
      <c r="S236" s="96"/>
      <c r="T236" s="96"/>
      <c r="U236" s="96"/>
      <c r="V236" s="96"/>
      <c r="W236" s="96"/>
      <c r="X236" s="96"/>
      <c r="Y236" s="96"/>
      <c r="Z236" s="96"/>
      <c r="AA236" s="96"/>
      <c r="AB236" s="96"/>
    </row>
    <row r="237">
      <c r="A237" s="87"/>
      <c r="B237" s="96"/>
      <c r="C237" s="96"/>
      <c r="D237" s="96"/>
      <c r="E237" s="87"/>
      <c r="F237" s="96"/>
      <c r="G237" s="96"/>
      <c r="H237" s="96"/>
      <c r="I237" s="96"/>
      <c r="J237" s="96"/>
      <c r="K237" s="96"/>
      <c r="L237" s="96"/>
      <c r="M237" s="96"/>
      <c r="N237" s="96"/>
      <c r="O237" s="96"/>
      <c r="P237" s="96"/>
      <c r="Q237" s="96"/>
      <c r="R237" s="96"/>
      <c r="S237" s="96"/>
      <c r="T237" s="96"/>
      <c r="U237" s="96"/>
      <c r="V237" s="96"/>
      <c r="W237" s="96"/>
      <c r="X237" s="96"/>
      <c r="Y237" s="96"/>
      <c r="Z237" s="96"/>
      <c r="AA237" s="96"/>
      <c r="AB237" s="96"/>
    </row>
    <row r="238">
      <c r="A238" s="87"/>
      <c r="B238" s="96"/>
      <c r="C238" s="96"/>
      <c r="D238" s="96"/>
      <c r="E238" s="87"/>
      <c r="F238" s="96"/>
      <c r="G238" s="96"/>
      <c r="H238" s="96"/>
      <c r="I238" s="96"/>
      <c r="J238" s="96"/>
      <c r="K238" s="96"/>
      <c r="L238" s="96"/>
      <c r="M238" s="96"/>
      <c r="N238" s="96"/>
      <c r="O238" s="96"/>
      <c r="P238" s="96"/>
      <c r="Q238" s="96"/>
      <c r="R238" s="96"/>
      <c r="S238" s="96"/>
      <c r="T238" s="96"/>
      <c r="U238" s="96"/>
      <c r="V238" s="96"/>
      <c r="W238" s="96"/>
      <c r="X238" s="96"/>
      <c r="Y238" s="96"/>
      <c r="Z238" s="96"/>
      <c r="AA238" s="96"/>
      <c r="AB238" s="96"/>
    </row>
    <row r="239">
      <c r="A239" s="87"/>
      <c r="B239" s="96"/>
      <c r="C239" s="96"/>
      <c r="D239" s="96"/>
      <c r="E239" s="87"/>
      <c r="F239" s="96"/>
      <c r="G239" s="96"/>
      <c r="H239" s="96"/>
      <c r="I239" s="96"/>
      <c r="J239" s="96"/>
      <c r="K239" s="96"/>
      <c r="L239" s="96"/>
      <c r="M239" s="96"/>
      <c r="N239" s="96"/>
      <c r="O239" s="96"/>
      <c r="P239" s="96"/>
      <c r="Q239" s="96"/>
      <c r="R239" s="96"/>
      <c r="S239" s="96"/>
      <c r="T239" s="96"/>
      <c r="U239" s="96"/>
      <c r="V239" s="96"/>
      <c r="W239" s="96"/>
      <c r="X239" s="96"/>
      <c r="Y239" s="96"/>
      <c r="Z239" s="96"/>
      <c r="AA239" s="96"/>
      <c r="AB239" s="96"/>
    </row>
    <row r="240">
      <c r="A240" s="87"/>
      <c r="B240" s="96"/>
      <c r="C240" s="96"/>
      <c r="D240" s="96"/>
      <c r="E240" s="87"/>
      <c r="F240" s="96"/>
      <c r="G240" s="96"/>
      <c r="H240" s="96"/>
      <c r="I240" s="96"/>
      <c r="J240" s="96"/>
      <c r="K240" s="96"/>
      <c r="L240" s="96"/>
      <c r="M240" s="96"/>
      <c r="N240" s="96"/>
      <c r="O240" s="96"/>
      <c r="P240" s="96"/>
      <c r="Q240" s="96"/>
      <c r="R240" s="96"/>
      <c r="S240" s="96"/>
      <c r="T240" s="96"/>
      <c r="U240" s="96"/>
      <c r="V240" s="96"/>
      <c r="W240" s="96"/>
      <c r="X240" s="96"/>
      <c r="Y240" s="96"/>
      <c r="Z240" s="96"/>
      <c r="AA240" s="96"/>
      <c r="AB240" s="96"/>
    </row>
    <row r="241">
      <c r="A241" s="87"/>
      <c r="B241" s="96"/>
      <c r="C241" s="96"/>
      <c r="D241" s="96"/>
      <c r="E241" s="87"/>
      <c r="F241" s="96"/>
      <c r="G241" s="96"/>
      <c r="H241" s="96"/>
      <c r="I241" s="96"/>
      <c r="J241" s="96"/>
      <c r="K241" s="96"/>
      <c r="L241" s="96"/>
      <c r="M241" s="96"/>
      <c r="N241" s="96"/>
      <c r="O241" s="96"/>
      <c r="P241" s="96"/>
      <c r="Q241" s="96"/>
      <c r="R241" s="96"/>
      <c r="S241" s="96"/>
      <c r="T241" s="96"/>
      <c r="U241" s="96"/>
      <c r="V241" s="96"/>
      <c r="W241" s="96"/>
      <c r="X241" s="96"/>
      <c r="Y241" s="96"/>
      <c r="Z241" s="96"/>
      <c r="AA241" s="96"/>
      <c r="AB241" s="96"/>
    </row>
    <row r="242">
      <c r="A242" s="87"/>
      <c r="B242" s="96"/>
      <c r="C242" s="96"/>
      <c r="D242" s="96"/>
      <c r="E242" s="87"/>
      <c r="F242" s="96"/>
      <c r="G242" s="96"/>
      <c r="H242" s="96"/>
      <c r="I242" s="96"/>
      <c r="J242" s="96"/>
      <c r="K242" s="96"/>
      <c r="L242" s="96"/>
      <c r="M242" s="96"/>
      <c r="N242" s="96"/>
      <c r="O242" s="96"/>
      <c r="P242" s="96"/>
      <c r="Q242" s="96"/>
      <c r="R242" s="96"/>
      <c r="S242" s="96"/>
      <c r="T242" s="96"/>
      <c r="U242" s="96"/>
      <c r="V242" s="96"/>
      <c r="W242" s="96"/>
      <c r="X242" s="96"/>
      <c r="Y242" s="96"/>
      <c r="Z242" s="96"/>
      <c r="AA242" s="96"/>
      <c r="AB242" s="96"/>
    </row>
    <row r="243">
      <c r="A243" s="87"/>
      <c r="B243" s="96"/>
      <c r="C243" s="96"/>
      <c r="D243" s="96"/>
      <c r="E243" s="87"/>
      <c r="F243" s="96"/>
      <c r="G243" s="96"/>
      <c r="H243" s="96"/>
      <c r="I243" s="96"/>
      <c r="J243" s="96"/>
      <c r="K243" s="96"/>
      <c r="L243" s="96"/>
      <c r="M243" s="96"/>
      <c r="N243" s="96"/>
      <c r="O243" s="96"/>
      <c r="P243" s="96"/>
      <c r="Q243" s="96"/>
      <c r="R243" s="96"/>
      <c r="S243" s="96"/>
      <c r="T243" s="96"/>
      <c r="U243" s="96"/>
      <c r="V243" s="96"/>
      <c r="W243" s="96"/>
      <c r="X243" s="96"/>
      <c r="Y243" s="96"/>
      <c r="Z243" s="96"/>
      <c r="AA243" s="96"/>
      <c r="AB243" s="96"/>
    </row>
    <row r="244">
      <c r="A244" s="87"/>
      <c r="B244" s="96"/>
      <c r="C244" s="96"/>
      <c r="D244" s="96"/>
      <c r="E244" s="87"/>
      <c r="F244" s="96"/>
      <c r="G244" s="96"/>
      <c r="H244" s="96"/>
      <c r="I244" s="96"/>
      <c r="J244" s="96"/>
      <c r="K244" s="96"/>
      <c r="L244" s="96"/>
      <c r="M244" s="96"/>
      <c r="N244" s="96"/>
      <c r="O244" s="96"/>
      <c r="P244" s="96"/>
      <c r="Q244" s="96"/>
      <c r="R244" s="96"/>
      <c r="S244" s="96"/>
      <c r="T244" s="96"/>
      <c r="U244" s="96"/>
      <c r="V244" s="96"/>
      <c r="W244" s="96"/>
      <c r="X244" s="96"/>
      <c r="Y244" s="96"/>
      <c r="Z244" s="96"/>
      <c r="AA244" s="96"/>
      <c r="AB244" s="96"/>
    </row>
    <row r="245">
      <c r="A245" s="87"/>
      <c r="B245" s="96"/>
      <c r="C245" s="96"/>
      <c r="D245" s="96"/>
      <c r="E245" s="87"/>
      <c r="F245" s="96"/>
      <c r="G245" s="96"/>
      <c r="H245" s="96"/>
      <c r="I245" s="96"/>
      <c r="J245" s="96"/>
      <c r="K245" s="96"/>
      <c r="L245" s="96"/>
      <c r="M245" s="96"/>
      <c r="N245" s="96"/>
      <c r="O245" s="96"/>
      <c r="P245" s="96"/>
      <c r="Q245" s="96"/>
      <c r="R245" s="96"/>
      <c r="S245" s="96"/>
      <c r="T245" s="96"/>
      <c r="U245" s="96"/>
      <c r="V245" s="96"/>
      <c r="W245" s="96"/>
      <c r="X245" s="96"/>
      <c r="Y245" s="96"/>
      <c r="Z245" s="96"/>
      <c r="AA245" s="96"/>
      <c r="AB245" s="96"/>
    </row>
    <row r="246">
      <c r="A246" s="87"/>
      <c r="B246" s="96"/>
      <c r="C246" s="96"/>
      <c r="D246" s="96"/>
      <c r="E246" s="87"/>
      <c r="F246" s="96"/>
      <c r="G246" s="96"/>
      <c r="H246" s="96"/>
      <c r="I246" s="96"/>
      <c r="J246" s="96"/>
      <c r="K246" s="96"/>
      <c r="L246" s="96"/>
      <c r="M246" s="96"/>
      <c r="N246" s="96"/>
      <c r="O246" s="96"/>
      <c r="P246" s="96"/>
      <c r="Q246" s="96"/>
      <c r="R246" s="96"/>
      <c r="S246" s="96"/>
      <c r="T246" s="96"/>
      <c r="U246" s="96"/>
      <c r="V246" s="96"/>
      <c r="W246" s="96"/>
      <c r="X246" s="96"/>
      <c r="Y246" s="96"/>
      <c r="Z246" s="96"/>
      <c r="AA246" s="96"/>
      <c r="AB246" s="96"/>
    </row>
    <row r="247">
      <c r="A247" s="87"/>
      <c r="B247" s="96"/>
      <c r="C247" s="96"/>
      <c r="D247" s="96"/>
      <c r="E247" s="87"/>
      <c r="F247" s="96"/>
      <c r="G247" s="96"/>
      <c r="H247" s="96"/>
      <c r="I247" s="96"/>
      <c r="J247" s="96"/>
      <c r="K247" s="96"/>
      <c r="L247" s="96"/>
      <c r="M247" s="96"/>
      <c r="N247" s="96"/>
      <c r="O247" s="96"/>
      <c r="P247" s="96"/>
      <c r="Q247" s="96"/>
      <c r="R247" s="96"/>
      <c r="S247" s="96"/>
      <c r="T247" s="96"/>
      <c r="U247" s="96"/>
      <c r="V247" s="96"/>
      <c r="W247" s="96"/>
      <c r="X247" s="96"/>
      <c r="Y247" s="96"/>
      <c r="Z247" s="96"/>
      <c r="AA247" s="96"/>
      <c r="AB247" s="96"/>
    </row>
    <row r="248">
      <c r="A248" s="87"/>
      <c r="B248" s="96"/>
      <c r="C248" s="96"/>
      <c r="D248" s="96"/>
      <c r="E248" s="87"/>
      <c r="F248" s="96"/>
      <c r="G248" s="96"/>
      <c r="H248" s="96"/>
      <c r="I248" s="96"/>
      <c r="J248" s="96"/>
      <c r="K248" s="96"/>
      <c r="L248" s="96"/>
      <c r="M248" s="96"/>
      <c r="N248" s="96"/>
      <c r="O248" s="96"/>
      <c r="P248" s="96"/>
      <c r="Q248" s="96"/>
      <c r="R248" s="96"/>
      <c r="S248" s="96"/>
      <c r="T248" s="96"/>
      <c r="U248" s="96"/>
      <c r="V248" s="96"/>
      <c r="W248" s="96"/>
      <c r="X248" s="96"/>
      <c r="Y248" s="96"/>
      <c r="Z248" s="96"/>
      <c r="AA248" s="96"/>
      <c r="AB248" s="96"/>
    </row>
    <row r="249">
      <c r="A249" s="87"/>
      <c r="B249" s="96"/>
      <c r="C249" s="96"/>
      <c r="D249" s="96"/>
      <c r="E249" s="87"/>
      <c r="F249" s="96"/>
      <c r="G249" s="96"/>
      <c r="H249" s="96"/>
      <c r="I249" s="96"/>
      <c r="J249" s="96"/>
      <c r="K249" s="96"/>
      <c r="L249" s="96"/>
      <c r="M249" s="96"/>
      <c r="N249" s="96"/>
      <c r="O249" s="96"/>
      <c r="P249" s="96"/>
      <c r="Q249" s="96"/>
      <c r="R249" s="96"/>
      <c r="S249" s="96"/>
      <c r="T249" s="96"/>
      <c r="U249" s="96"/>
      <c r="V249" s="96"/>
      <c r="W249" s="96"/>
      <c r="X249" s="96"/>
      <c r="Y249" s="96"/>
      <c r="Z249" s="96"/>
      <c r="AA249" s="96"/>
      <c r="AB249" s="96"/>
    </row>
    <row r="250">
      <c r="A250" s="87"/>
      <c r="B250" s="96"/>
      <c r="C250" s="96"/>
      <c r="D250" s="96"/>
      <c r="E250" s="87"/>
      <c r="F250" s="96"/>
      <c r="G250" s="96"/>
      <c r="H250" s="96"/>
      <c r="I250" s="96"/>
      <c r="J250" s="96"/>
      <c r="K250" s="96"/>
      <c r="L250" s="96"/>
      <c r="M250" s="96"/>
      <c r="N250" s="96"/>
      <c r="O250" s="96"/>
      <c r="P250" s="96"/>
      <c r="Q250" s="96"/>
      <c r="R250" s="96"/>
      <c r="S250" s="96"/>
      <c r="T250" s="96"/>
      <c r="U250" s="96"/>
      <c r="V250" s="96"/>
      <c r="W250" s="96"/>
      <c r="X250" s="96"/>
      <c r="Y250" s="96"/>
      <c r="Z250" s="96"/>
      <c r="AA250" s="96"/>
      <c r="AB250" s="96"/>
    </row>
    <row r="251">
      <c r="A251" s="87"/>
      <c r="B251" s="96"/>
      <c r="C251" s="96"/>
      <c r="D251" s="96"/>
      <c r="E251" s="87"/>
      <c r="F251" s="96"/>
      <c r="G251" s="96"/>
      <c r="H251" s="96"/>
      <c r="I251" s="96"/>
      <c r="J251" s="96"/>
      <c r="K251" s="96"/>
      <c r="L251" s="96"/>
      <c r="M251" s="96"/>
      <c r="N251" s="96"/>
      <c r="O251" s="96"/>
      <c r="P251" s="96"/>
      <c r="Q251" s="96"/>
      <c r="R251" s="96"/>
      <c r="S251" s="96"/>
      <c r="T251" s="96"/>
      <c r="U251" s="96"/>
      <c r="V251" s="96"/>
      <c r="W251" s="96"/>
      <c r="X251" s="96"/>
      <c r="Y251" s="96"/>
      <c r="Z251" s="96"/>
      <c r="AA251" s="96"/>
      <c r="AB251" s="96"/>
    </row>
    <row r="252">
      <c r="A252" s="87"/>
      <c r="B252" s="96"/>
      <c r="C252" s="96"/>
      <c r="D252" s="96"/>
      <c r="E252" s="87"/>
      <c r="F252" s="96"/>
      <c r="G252" s="96"/>
      <c r="H252" s="96"/>
      <c r="I252" s="96"/>
      <c r="J252" s="96"/>
      <c r="K252" s="96"/>
      <c r="L252" s="96"/>
      <c r="M252" s="96"/>
      <c r="N252" s="96"/>
      <c r="O252" s="96"/>
      <c r="P252" s="96"/>
      <c r="Q252" s="96"/>
      <c r="R252" s="96"/>
      <c r="S252" s="96"/>
      <c r="T252" s="96"/>
      <c r="U252" s="96"/>
      <c r="V252" s="96"/>
      <c r="W252" s="96"/>
      <c r="X252" s="96"/>
      <c r="Y252" s="96"/>
      <c r="Z252" s="96"/>
      <c r="AA252" s="96"/>
      <c r="AB252" s="96"/>
    </row>
    <row r="253">
      <c r="A253" s="87"/>
      <c r="B253" s="96"/>
      <c r="C253" s="96"/>
      <c r="D253" s="96"/>
      <c r="E253" s="87"/>
      <c r="F253" s="96"/>
      <c r="G253" s="96"/>
      <c r="H253" s="96"/>
      <c r="I253" s="96"/>
      <c r="J253" s="96"/>
      <c r="K253" s="96"/>
      <c r="L253" s="96"/>
      <c r="M253" s="96"/>
      <c r="N253" s="96"/>
      <c r="O253" s="96"/>
      <c r="P253" s="96"/>
      <c r="Q253" s="96"/>
      <c r="R253" s="96"/>
      <c r="S253" s="96"/>
      <c r="T253" s="96"/>
      <c r="U253" s="96"/>
      <c r="V253" s="96"/>
      <c r="W253" s="96"/>
      <c r="X253" s="96"/>
      <c r="Y253" s="96"/>
      <c r="Z253" s="96"/>
      <c r="AA253" s="96"/>
      <c r="AB253" s="96"/>
    </row>
    <row r="254">
      <c r="A254" s="87"/>
      <c r="B254" s="96"/>
      <c r="C254" s="96"/>
      <c r="D254" s="96"/>
      <c r="E254" s="87"/>
      <c r="F254" s="96"/>
      <c r="G254" s="96"/>
      <c r="H254" s="96"/>
      <c r="I254" s="96"/>
      <c r="J254" s="96"/>
      <c r="K254" s="96"/>
      <c r="L254" s="96"/>
      <c r="M254" s="96"/>
      <c r="N254" s="96"/>
      <c r="O254" s="96"/>
      <c r="P254" s="96"/>
      <c r="Q254" s="96"/>
      <c r="R254" s="96"/>
      <c r="S254" s="96"/>
      <c r="T254" s="96"/>
      <c r="U254" s="96"/>
      <c r="V254" s="96"/>
      <c r="W254" s="96"/>
      <c r="X254" s="96"/>
      <c r="Y254" s="96"/>
      <c r="Z254" s="96"/>
      <c r="AA254" s="96"/>
      <c r="AB254" s="96"/>
    </row>
    <row r="255">
      <c r="A255" s="87"/>
      <c r="B255" s="96"/>
      <c r="C255" s="96"/>
      <c r="D255" s="96"/>
      <c r="E255" s="87"/>
      <c r="F255" s="96"/>
      <c r="G255" s="96"/>
      <c r="H255" s="96"/>
      <c r="I255" s="96"/>
      <c r="J255" s="96"/>
      <c r="K255" s="96"/>
      <c r="L255" s="96"/>
      <c r="M255" s="96"/>
      <c r="N255" s="96"/>
      <c r="O255" s="96"/>
      <c r="P255" s="96"/>
      <c r="Q255" s="96"/>
      <c r="R255" s="96"/>
      <c r="S255" s="96"/>
      <c r="T255" s="96"/>
      <c r="U255" s="96"/>
      <c r="V255" s="96"/>
      <c r="W255" s="96"/>
      <c r="X255" s="96"/>
      <c r="Y255" s="96"/>
      <c r="Z255" s="96"/>
      <c r="AA255" s="96"/>
      <c r="AB255" s="96"/>
    </row>
    <row r="256">
      <c r="A256" s="87"/>
      <c r="B256" s="96"/>
      <c r="C256" s="96"/>
      <c r="D256" s="96"/>
      <c r="E256" s="87"/>
      <c r="F256" s="96"/>
      <c r="G256" s="96"/>
      <c r="H256" s="96"/>
      <c r="I256" s="96"/>
      <c r="J256" s="96"/>
      <c r="K256" s="96"/>
      <c r="L256" s="96"/>
      <c r="M256" s="96"/>
      <c r="N256" s="96"/>
      <c r="O256" s="96"/>
      <c r="P256" s="96"/>
      <c r="Q256" s="96"/>
      <c r="R256" s="96"/>
      <c r="S256" s="96"/>
      <c r="T256" s="96"/>
      <c r="U256" s="96"/>
      <c r="V256" s="96"/>
      <c r="W256" s="96"/>
      <c r="X256" s="96"/>
      <c r="Y256" s="96"/>
      <c r="Z256" s="96"/>
      <c r="AA256" s="96"/>
      <c r="AB256" s="96"/>
    </row>
    <row r="257">
      <c r="A257" s="87"/>
      <c r="B257" s="96"/>
      <c r="C257" s="96"/>
      <c r="D257" s="96"/>
      <c r="E257" s="87"/>
      <c r="F257" s="96"/>
      <c r="G257" s="96"/>
      <c r="H257" s="96"/>
      <c r="I257" s="96"/>
      <c r="J257" s="96"/>
      <c r="K257" s="96"/>
      <c r="L257" s="96"/>
      <c r="M257" s="96"/>
      <c r="N257" s="96"/>
      <c r="O257" s="96"/>
      <c r="P257" s="96"/>
      <c r="Q257" s="96"/>
      <c r="R257" s="96"/>
      <c r="S257" s="96"/>
      <c r="T257" s="96"/>
      <c r="U257" s="96"/>
      <c r="V257" s="96"/>
      <c r="W257" s="96"/>
      <c r="X257" s="96"/>
      <c r="Y257" s="96"/>
      <c r="Z257" s="96"/>
      <c r="AA257" s="96"/>
      <c r="AB257" s="96"/>
    </row>
    <row r="258">
      <c r="A258" s="87"/>
      <c r="B258" s="96"/>
      <c r="C258" s="96"/>
      <c r="D258" s="96"/>
      <c r="E258" s="87"/>
      <c r="F258" s="96"/>
      <c r="G258" s="96"/>
      <c r="H258" s="96"/>
      <c r="I258" s="96"/>
      <c r="J258" s="96"/>
      <c r="K258" s="96"/>
      <c r="L258" s="96"/>
      <c r="M258" s="96"/>
      <c r="N258" s="96"/>
      <c r="O258" s="96"/>
      <c r="P258" s="96"/>
      <c r="Q258" s="96"/>
      <c r="R258" s="96"/>
      <c r="S258" s="96"/>
      <c r="T258" s="96"/>
      <c r="U258" s="96"/>
      <c r="V258" s="96"/>
      <c r="W258" s="96"/>
      <c r="X258" s="96"/>
      <c r="Y258" s="96"/>
      <c r="Z258" s="96"/>
      <c r="AA258" s="96"/>
      <c r="AB258" s="96"/>
    </row>
    <row r="259">
      <c r="A259" s="87"/>
      <c r="B259" s="96"/>
      <c r="C259" s="96"/>
      <c r="D259" s="96"/>
      <c r="E259" s="87"/>
      <c r="F259" s="96"/>
      <c r="G259" s="96"/>
      <c r="H259" s="96"/>
      <c r="I259" s="96"/>
      <c r="J259" s="96"/>
      <c r="K259" s="96"/>
      <c r="L259" s="96"/>
      <c r="M259" s="96"/>
      <c r="N259" s="96"/>
      <c r="O259" s="96"/>
      <c r="P259" s="96"/>
      <c r="Q259" s="96"/>
      <c r="R259" s="96"/>
      <c r="S259" s="96"/>
      <c r="T259" s="96"/>
      <c r="U259" s="96"/>
      <c r="V259" s="96"/>
      <c r="W259" s="96"/>
      <c r="X259" s="96"/>
      <c r="Y259" s="96"/>
      <c r="Z259" s="96"/>
      <c r="AA259" s="96"/>
      <c r="AB259" s="96"/>
    </row>
    <row r="260">
      <c r="A260" s="87"/>
      <c r="B260" s="96"/>
      <c r="C260" s="96"/>
      <c r="D260" s="96"/>
      <c r="E260" s="87"/>
      <c r="F260" s="96"/>
      <c r="G260" s="96"/>
      <c r="H260" s="96"/>
      <c r="I260" s="96"/>
      <c r="J260" s="96"/>
      <c r="K260" s="96"/>
      <c r="L260" s="96"/>
      <c r="M260" s="96"/>
      <c r="N260" s="96"/>
      <c r="O260" s="96"/>
      <c r="P260" s="96"/>
      <c r="Q260" s="96"/>
      <c r="R260" s="96"/>
      <c r="S260" s="96"/>
      <c r="T260" s="96"/>
      <c r="U260" s="96"/>
      <c r="V260" s="96"/>
      <c r="W260" s="96"/>
      <c r="X260" s="96"/>
      <c r="Y260" s="96"/>
      <c r="Z260" s="96"/>
      <c r="AA260" s="96"/>
      <c r="AB260" s="96"/>
    </row>
    <row r="261">
      <c r="A261" s="87"/>
      <c r="B261" s="96"/>
      <c r="C261" s="96"/>
      <c r="D261" s="96"/>
      <c r="E261" s="87"/>
      <c r="F261" s="96"/>
      <c r="G261" s="96"/>
      <c r="H261" s="96"/>
      <c r="I261" s="96"/>
      <c r="J261" s="96"/>
      <c r="K261" s="96"/>
      <c r="L261" s="96"/>
      <c r="M261" s="96"/>
      <c r="N261" s="96"/>
      <c r="O261" s="96"/>
      <c r="P261" s="96"/>
      <c r="Q261" s="96"/>
      <c r="R261" s="96"/>
      <c r="S261" s="96"/>
      <c r="T261" s="96"/>
      <c r="U261" s="96"/>
      <c r="V261" s="96"/>
      <c r="W261" s="96"/>
      <c r="X261" s="96"/>
      <c r="Y261" s="96"/>
      <c r="Z261" s="96"/>
      <c r="AA261" s="96"/>
      <c r="AB261" s="96"/>
    </row>
    <row r="262">
      <c r="A262" s="87"/>
      <c r="B262" s="96"/>
      <c r="C262" s="96"/>
      <c r="D262" s="96"/>
      <c r="E262" s="87"/>
      <c r="F262" s="96"/>
      <c r="G262" s="96"/>
      <c r="H262" s="96"/>
      <c r="I262" s="96"/>
      <c r="J262" s="96"/>
      <c r="K262" s="96"/>
      <c r="L262" s="96"/>
      <c r="M262" s="96"/>
      <c r="N262" s="96"/>
      <c r="O262" s="96"/>
      <c r="P262" s="96"/>
      <c r="Q262" s="96"/>
      <c r="R262" s="96"/>
      <c r="S262" s="96"/>
      <c r="T262" s="96"/>
      <c r="U262" s="96"/>
      <c r="V262" s="96"/>
      <c r="W262" s="96"/>
      <c r="X262" s="96"/>
      <c r="Y262" s="96"/>
      <c r="Z262" s="96"/>
      <c r="AA262" s="96"/>
      <c r="AB262" s="96"/>
    </row>
    <row r="263">
      <c r="A263" s="87"/>
      <c r="B263" s="96"/>
      <c r="C263" s="96"/>
      <c r="D263" s="96"/>
      <c r="E263" s="87"/>
      <c r="F263" s="96"/>
      <c r="G263" s="96"/>
      <c r="H263" s="96"/>
      <c r="I263" s="96"/>
      <c r="J263" s="96"/>
      <c r="K263" s="96"/>
      <c r="L263" s="96"/>
      <c r="M263" s="96"/>
      <c r="N263" s="96"/>
      <c r="O263" s="96"/>
      <c r="P263" s="96"/>
      <c r="Q263" s="96"/>
      <c r="R263" s="96"/>
      <c r="S263" s="96"/>
      <c r="T263" s="96"/>
      <c r="U263" s="96"/>
      <c r="V263" s="96"/>
      <c r="W263" s="96"/>
      <c r="X263" s="96"/>
      <c r="Y263" s="96"/>
      <c r="Z263" s="96"/>
      <c r="AA263" s="96"/>
      <c r="AB263" s="96"/>
    </row>
    <row r="264">
      <c r="A264" s="87"/>
      <c r="B264" s="96"/>
      <c r="C264" s="96"/>
      <c r="D264" s="96"/>
      <c r="E264" s="87"/>
      <c r="F264" s="96"/>
      <c r="G264" s="96"/>
      <c r="H264" s="96"/>
      <c r="I264" s="96"/>
      <c r="J264" s="96"/>
      <c r="K264" s="96"/>
      <c r="L264" s="96"/>
      <c r="M264" s="96"/>
      <c r="N264" s="96"/>
      <c r="O264" s="96"/>
      <c r="P264" s="96"/>
      <c r="Q264" s="96"/>
      <c r="R264" s="96"/>
      <c r="S264" s="96"/>
      <c r="T264" s="96"/>
      <c r="U264" s="96"/>
      <c r="V264" s="96"/>
      <c r="W264" s="96"/>
      <c r="X264" s="96"/>
      <c r="Y264" s="96"/>
      <c r="Z264" s="96"/>
      <c r="AA264" s="96"/>
      <c r="AB264" s="96"/>
    </row>
    <row r="265">
      <c r="A265" s="87"/>
      <c r="B265" s="96"/>
      <c r="C265" s="96"/>
      <c r="D265" s="96"/>
      <c r="E265" s="87"/>
      <c r="F265" s="96"/>
      <c r="G265" s="96"/>
      <c r="H265" s="96"/>
      <c r="I265" s="96"/>
      <c r="J265" s="96"/>
      <c r="K265" s="96"/>
      <c r="L265" s="96"/>
      <c r="M265" s="96"/>
      <c r="N265" s="96"/>
      <c r="O265" s="96"/>
      <c r="P265" s="96"/>
      <c r="Q265" s="96"/>
      <c r="R265" s="96"/>
      <c r="S265" s="96"/>
      <c r="T265" s="96"/>
      <c r="U265" s="96"/>
      <c r="V265" s="96"/>
      <c r="W265" s="96"/>
      <c r="X265" s="96"/>
      <c r="Y265" s="96"/>
      <c r="Z265" s="96"/>
      <c r="AA265" s="96"/>
      <c r="AB265" s="96"/>
    </row>
    <row r="266">
      <c r="A266" s="87"/>
      <c r="B266" s="96"/>
      <c r="C266" s="96"/>
      <c r="D266" s="96"/>
      <c r="E266" s="87"/>
      <c r="F266" s="96"/>
      <c r="G266" s="96"/>
      <c r="H266" s="96"/>
      <c r="I266" s="96"/>
      <c r="J266" s="96"/>
      <c r="K266" s="96"/>
      <c r="L266" s="96"/>
      <c r="M266" s="96"/>
      <c r="N266" s="96"/>
      <c r="O266" s="96"/>
      <c r="P266" s="96"/>
      <c r="Q266" s="96"/>
      <c r="R266" s="96"/>
      <c r="S266" s="96"/>
      <c r="T266" s="96"/>
      <c r="U266" s="96"/>
      <c r="V266" s="96"/>
      <c r="W266" s="96"/>
      <c r="X266" s="96"/>
      <c r="Y266" s="96"/>
      <c r="Z266" s="96"/>
      <c r="AA266" s="96"/>
      <c r="AB266" s="96"/>
    </row>
    <row r="267">
      <c r="A267" s="87"/>
      <c r="B267" s="96"/>
      <c r="C267" s="96"/>
      <c r="D267" s="96"/>
      <c r="E267" s="87"/>
      <c r="F267" s="96"/>
      <c r="G267" s="96"/>
      <c r="H267" s="96"/>
      <c r="I267" s="96"/>
      <c r="J267" s="96"/>
      <c r="K267" s="96"/>
      <c r="L267" s="96"/>
      <c r="M267" s="96"/>
      <c r="N267" s="96"/>
      <c r="O267" s="96"/>
      <c r="P267" s="96"/>
      <c r="Q267" s="96"/>
      <c r="R267" s="96"/>
      <c r="S267" s="96"/>
      <c r="T267" s="96"/>
      <c r="U267" s="96"/>
      <c r="V267" s="96"/>
      <c r="W267" s="96"/>
      <c r="X267" s="96"/>
      <c r="Y267" s="96"/>
      <c r="Z267" s="96"/>
      <c r="AA267" s="96"/>
      <c r="AB267" s="96"/>
    </row>
    <row r="268">
      <c r="A268" s="87"/>
      <c r="B268" s="96"/>
      <c r="C268" s="96"/>
      <c r="D268" s="96"/>
      <c r="E268" s="87"/>
      <c r="F268" s="96"/>
      <c r="G268" s="96"/>
      <c r="H268" s="96"/>
      <c r="I268" s="96"/>
      <c r="J268" s="96"/>
      <c r="K268" s="96"/>
      <c r="L268" s="96"/>
      <c r="M268" s="96"/>
      <c r="N268" s="96"/>
      <c r="O268" s="96"/>
      <c r="P268" s="96"/>
      <c r="Q268" s="96"/>
      <c r="R268" s="96"/>
      <c r="S268" s="96"/>
      <c r="T268" s="96"/>
      <c r="U268" s="96"/>
      <c r="V268" s="96"/>
      <c r="W268" s="96"/>
      <c r="X268" s="96"/>
      <c r="Y268" s="96"/>
      <c r="Z268" s="96"/>
      <c r="AA268" s="96"/>
      <c r="AB268" s="96"/>
    </row>
    <row r="269">
      <c r="A269" s="87"/>
      <c r="B269" s="96"/>
      <c r="C269" s="96"/>
      <c r="D269" s="96"/>
      <c r="E269" s="87"/>
      <c r="F269" s="96"/>
      <c r="G269" s="96"/>
      <c r="H269" s="96"/>
      <c r="I269" s="96"/>
      <c r="J269" s="96"/>
      <c r="K269" s="96"/>
      <c r="L269" s="96"/>
      <c r="M269" s="96"/>
      <c r="N269" s="96"/>
      <c r="O269" s="96"/>
      <c r="P269" s="96"/>
      <c r="Q269" s="96"/>
      <c r="R269" s="96"/>
      <c r="S269" s="96"/>
      <c r="T269" s="96"/>
      <c r="U269" s="96"/>
      <c r="V269" s="96"/>
      <c r="W269" s="96"/>
      <c r="X269" s="96"/>
      <c r="Y269" s="96"/>
      <c r="Z269" s="96"/>
      <c r="AA269" s="96"/>
      <c r="AB269" s="96"/>
    </row>
    <row r="270">
      <c r="A270" s="87"/>
      <c r="B270" s="96"/>
      <c r="C270" s="96"/>
      <c r="D270" s="96"/>
      <c r="E270" s="87"/>
      <c r="F270" s="96"/>
      <c r="G270" s="96"/>
      <c r="H270" s="96"/>
      <c r="I270" s="96"/>
      <c r="J270" s="96"/>
      <c r="K270" s="96"/>
      <c r="L270" s="96"/>
      <c r="M270" s="96"/>
      <c r="N270" s="96"/>
      <c r="O270" s="96"/>
      <c r="P270" s="96"/>
      <c r="Q270" s="96"/>
      <c r="R270" s="96"/>
      <c r="S270" s="96"/>
      <c r="T270" s="96"/>
      <c r="U270" s="96"/>
      <c r="V270" s="96"/>
      <c r="W270" s="96"/>
      <c r="X270" s="96"/>
      <c r="Y270" s="96"/>
      <c r="Z270" s="96"/>
      <c r="AA270" s="96"/>
      <c r="AB270" s="96"/>
    </row>
    <row r="271">
      <c r="A271" s="87"/>
      <c r="B271" s="96"/>
      <c r="C271" s="96"/>
      <c r="D271" s="96"/>
      <c r="E271" s="87"/>
      <c r="F271" s="96"/>
      <c r="G271" s="96"/>
      <c r="H271" s="96"/>
      <c r="I271" s="96"/>
      <c r="J271" s="96"/>
      <c r="K271" s="96"/>
      <c r="L271" s="96"/>
      <c r="M271" s="96"/>
      <c r="N271" s="96"/>
      <c r="O271" s="96"/>
      <c r="P271" s="96"/>
      <c r="Q271" s="96"/>
      <c r="R271" s="96"/>
      <c r="S271" s="96"/>
      <c r="T271" s="96"/>
      <c r="U271" s="96"/>
      <c r="V271" s="96"/>
      <c r="W271" s="96"/>
      <c r="X271" s="96"/>
      <c r="Y271" s="96"/>
      <c r="Z271" s="96"/>
      <c r="AA271" s="96"/>
      <c r="AB271" s="96"/>
    </row>
    <row r="272">
      <c r="A272" s="87"/>
      <c r="B272" s="96"/>
      <c r="C272" s="96"/>
      <c r="D272" s="96"/>
      <c r="E272" s="87"/>
      <c r="F272" s="96"/>
      <c r="G272" s="96"/>
      <c r="H272" s="96"/>
      <c r="I272" s="96"/>
      <c r="J272" s="96"/>
      <c r="K272" s="96"/>
      <c r="L272" s="96"/>
      <c r="M272" s="96"/>
      <c r="N272" s="96"/>
      <c r="O272" s="96"/>
      <c r="P272" s="96"/>
      <c r="Q272" s="96"/>
      <c r="R272" s="96"/>
      <c r="S272" s="96"/>
      <c r="T272" s="96"/>
      <c r="U272" s="96"/>
      <c r="V272" s="96"/>
      <c r="W272" s="96"/>
      <c r="X272" s="96"/>
      <c r="Y272" s="96"/>
      <c r="Z272" s="96"/>
      <c r="AA272" s="96"/>
      <c r="AB272" s="96"/>
    </row>
    <row r="273">
      <c r="A273" s="87"/>
      <c r="B273" s="96"/>
      <c r="C273" s="96"/>
      <c r="D273" s="96"/>
      <c r="E273" s="87"/>
      <c r="F273" s="96"/>
      <c r="G273" s="96"/>
      <c r="H273" s="96"/>
      <c r="I273" s="96"/>
      <c r="J273" s="96"/>
      <c r="K273" s="96"/>
      <c r="L273" s="96"/>
      <c r="M273" s="96"/>
      <c r="N273" s="96"/>
      <c r="O273" s="96"/>
      <c r="P273" s="96"/>
      <c r="Q273" s="96"/>
      <c r="R273" s="96"/>
      <c r="S273" s="96"/>
      <c r="T273" s="96"/>
      <c r="U273" s="96"/>
      <c r="V273" s="96"/>
      <c r="W273" s="96"/>
      <c r="X273" s="96"/>
      <c r="Y273" s="96"/>
      <c r="Z273" s="96"/>
      <c r="AA273" s="96"/>
      <c r="AB273" s="96"/>
    </row>
    <row r="274">
      <c r="A274" s="87"/>
      <c r="B274" s="96"/>
      <c r="C274" s="96"/>
      <c r="D274" s="96"/>
      <c r="E274" s="87"/>
      <c r="F274" s="96"/>
      <c r="G274" s="96"/>
      <c r="H274" s="96"/>
      <c r="I274" s="96"/>
      <c r="J274" s="96"/>
      <c r="K274" s="96"/>
      <c r="L274" s="96"/>
      <c r="M274" s="96"/>
      <c r="N274" s="96"/>
      <c r="O274" s="96"/>
      <c r="P274" s="96"/>
      <c r="Q274" s="96"/>
      <c r="R274" s="96"/>
      <c r="S274" s="96"/>
      <c r="T274" s="96"/>
      <c r="U274" s="96"/>
      <c r="V274" s="96"/>
      <c r="W274" s="96"/>
      <c r="X274" s="96"/>
      <c r="Y274" s="96"/>
      <c r="Z274" s="96"/>
      <c r="AA274" s="96"/>
      <c r="AB274" s="96"/>
    </row>
    <row r="275">
      <c r="A275" s="87"/>
      <c r="B275" s="96"/>
      <c r="C275" s="96"/>
      <c r="D275" s="96"/>
      <c r="E275" s="87"/>
      <c r="F275" s="96"/>
      <c r="G275" s="96"/>
      <c r="H275" s="96"/>
      <c r="I275" s="96"/>
      <c r="J275" s="96"/>
      <c r="K275" s="96"/>
      <c r="L275" s="96"/>
      <c r="M275" s="96"/>
      <c r="N275" s="96"/>
      <c r="O275" s="96"/>
      <c r="P275" s="96"/>
      <c r="Q275" s="96"/>
      <c r="R275" s="96"/>
      <c r="S275" s="96"/>
      <c r="T275" s="96"/>
      <c r="U275" s="96"/>
      <c r="V275" s="96"/>
      <c r="W275" s="96"/>
      <c r="X275" s="96"/>
      <c r="Y275" s="96"/>
      <c r="Z275" s="96"/>
      <c r="AA275" s="96"/>
      <c r="AB275" s="96"/>
    </row>
    <row r="276">
      <c r="A276" s="87"/>
      <c r="B276" s="96"/>
      <c r="C276" s="96"/>
      <c r="D276" s="96"/>
      <c r="E276" s="87"/>
      <c r="F276" s="96"/>
      <c r="G276" s="96"/>
      <c r="H276" s="96"/>
      <c r="I276" s="96"/>
      <c r="J276" s="96"/>
      <c r="K276" s="96"/>
      <c r="L276" s="96"/>
      <c r="M276" s="96"/>
      <c r="N276" s="96"/>
      <c r="O276" s="96"/>
      <c r="P276" s="96"/>
      <c r="Q276" s="96"/>
      <c r="R276" s="96"/>
      <c r="S276" s="96"/>
      <c r="T276" s="96"/>
      <c r="U276" s="96"/>
      <c r="V276" s="96"/>
      <c r="W276" s="96"/>
      <c r="X276" s="96"/>
      <c r="Y276" s="96"/>
      <c r="Z276" s="96"/>
      <c r="AA276" s="96"/>
      <c r="AB276" s="96"/>
    </row>
    <row r="277">
      <c r="A277" s="87"/>
      <c r="B277" s="96"/>
      <c r="C277" s="96"/>
      <c r="D277" s="96"/>
      <c r="E277" s="87"/>
      <c r="F277" s="96"/>
      <c r="G277" s="96"/>
      <c r="H277" s="96"/>
      <c r="I277" s="96"/>
      <c r="J277" s="96"/>
      <c r="K277" s="96"/>
      <c r="L277" s="96"/>
      <c r="M277" s="96"/>
      <c r="N277" s="96"/>
      <c r="O277" s="96"/>
      <c r="P277" s="96"/>
      <c r="Q277" s="96"/>
      <c r="R277" s="96"/>
      <c r="S277" s="96"/>
      <c r="T277" s="96"/>
      <c r="U277" s="96"/>
      <c r="V277" s="96"/>
      <c r="W277" s="96"/>
      <c r="X277" s="96"/>
      <c r="Y277" s="96"/>
      <c r="Z277" s="96"/>
      <c r="AA277" s="96"/>
      <c r="AB277" s="96"/>
    </row>
    <row r="278">
      <c r="A278" s="87"/>
      <c r="B278" s="96"/>
      <c r="C278" s="96"/>
      <c r="D278" s="96"/>
      <c r="E278" s="87"/>
      <c r="F278" s="96"/>
      <c r="G278" s="96"/>
      <c r="H278" s="96"/>
      <c r="I278" s="96"/>
      <c r="J278" s="96"/>
      <c r="K278" s="96"/>
      <c r="L278" s="96"/>
      <c r="M278" s="96"/>
      <c r="N278" s="96"/>
      <c r="O278" s="96"/>
      <c r="P278" s="96"/>
      <c r="Q278" s="96"/>
      <c r="R278" s="96"/>
      <c r="S278" s="96"/>
      <c r="T278" s="96"/>
      <c r="U278" s="96"/>
      <c r="V278" s="96"/>
      <c r="W278" s="96"/>
      <c r="X278" s="96"/>
      <c r="Y278" s="96"/>
      <c r="Z278" s="96"/>
      <c r="AA278" s="96"/>
      <c r="AB278" s="96"/>
    </row>
    <row r="279">
      <c r="A279" s="87"/>
      <c r="B279" s="96"/>
      <c r="C279" s="96"/>
      <c r="D279" s="96"/>
      <c r="E279" s="87"/>
      <c r="F279" s="96"/>
      <c r="G279" s="96"/>
      <c r="H279" s="96"/>
      <c r="I279" s="96"/>
      <c r="J279" s="96"/>
      <c r="K279" s="96"/>
      <c r="L279" s="96"/>
      <c r="M279" s="96"/>
      <c r="N279" s="96"/>
      <c r="O279" s="96"/>
      <c r="P279" s="96"/>
      <c r="Q279" s="96"/>
      <c r="R279" s="96"/>
      <c r="S279" s="96"/>
      <c r="T279" s="96"/>
      <c r="U279" s="96"/>
      <c r="V279" s="96"/>
      <c r="W279" s="96"/>
      <c r="X279" s="96"/>
      <c r="Y279" s="96"/>
      <c r="Z279" s="96"/>
      <c r="AA279" s="96"/>
      <c r="AB279" s="96"/>
    </row>
    <row r="280">
      <c r="A280" s="87"/>
      <c r="B280" s="96"/>
      <c r="C280" s="96"/>
      <c r="D280" s="96"/>
      <c r="E280" s="87"/>
      <c r="F280" s="96"/>
      <c r="G280" s="96"/>
      <c r="H280" s="96"/>
      <c r="I280" s="96"/>
      <c r="J280" s="96"/>
      <c r="K280" s="96"/>
      <c r="L280" s="96"/>
      <c r="M280" s="96"/>
      <c r="N280" s="96"/>
      <c r="O280" s="96"/>
      <c r="P280" s="96"/>
      <c r="Q280" s="96"/>
      <c r="R280" s="96"/>
      <c r="S280" s="96"/>
      <c r="T280" s="96"/>
      <c r="U280" s="96"/>
      <c r="V280" s="96"/>
      <c r="W280" s="96"/>
      <c r="X280" s="96"/>
      <c r="Y280" s="96"/>
      <c r="Z280" s="96"/>
      <c r="AA280" s="96"/>
      <c r="AB280" s="96"/>
    </row>
    <row r="281">
      <c r="A281" s="87"/>
      <c r="B281" s="96"/>
      <c r="C281" s="96"/>
      <c r="D281" s="96"/>
      <c r="E281" s="87"/>
      <c r="F281" s="96"/>
      <c r="G281" s="96"/>
      <c r="H281" s="96"/>
      <c r="I281" s="96"/>
      <c r="J281" s="96"/>
      <c r="K281" s="96"/>
      <c r="L281" s="96"/>
      <c r="M281" s="96"/>
      <c r="N281" s="96"/>
      <c r="O281" s="96"/>
      <c r="P281" s="96"/>
      <c r="Q281" s="96"/>
      <c r="R281" s="96"/>
      <c r="S281" s="96"/>
      <c r="T281" s="96"/>
      <c r="U281" s="96"/>
      <c r="V281" s="96"/>
      <c r="W281" s="96"/>
      <c r="X281" s="96"/>
      <c r="Y281" s="96"/>
      <c r="Z281" s="96"/>
      <c r="AA281" s="96"/>
      <c r="AB281" s="96"/>
    </row>
    <row r="282">
      <c r="A282" s="87"/>
      <c r="B282" s="96"/>
      <c r="C282" s="96"/>
      <c r="D282" s="96"/>
      <c r="E282" s="87"/>
      <c r="F282" s="96"/>
      <c r="G282" s="96"/>
      <c r="H282" s="96"/>
      <c r="I282" s="96"/>
      <c r="J282" s="96"/>
      <c r="K282" s="96"/>
      <c r="L282" s="96"/>
      <c r="M282" s="96"/>
      <c r="N282" s="96"/>
      <c r="O282" s="96"/>
      <c r="P282" s="96"/>
      <c r="Q282" s="96"/>
      <c r="R282" s="96"/>
      <c r="S282" s="96"/>
      <c r="T282" s="96"/>
      <c r="U282" s="96"/>
      <c r="V282" s="96"/>
      <c r="W282" s="96"/>
      <c r="X282" s="96"/>
      <c r="Y282" s="96"/>
      <c r="Z282" s="96"/>
      <c r="AA282" s="96"/>
      <c r="AB282" s="96"/>
    </row>
    <row r="283">
      <c r="A283" s="87"/>
      <c r="B283" s="96"/>
      <c r="C283" s="96"/>
      <c r="D283" s="96"/>
      <c r="E283" s="87"/>
      <c r="F283" s="96"/>
      <c r="G283" s="96"/>
      <c r="H283" s="96"/>
      <c r="I283" s="96"/>
      <c r="J283" s="96"/>
      <c r="K283" s="96"/>
      <c r="L283" s="96"/>
      <c r="M283" s="96"/>
      <c r="N283" s="96"/>
      <c r="O283" s="96"/>
      <c r="P283" s="96"/>
      <c r="Q283" s="96"/>
      <c r="R283" s="96"/>
      <c r="S283" s="96"/>
      <c r="T283" s="96"/>
      <c r="U283" s="96"/>
      <c r="V283" s="96"/>
      <c r="W283" s="96"/>
      <c r="X283" s="96"/>
      <c r="Y283" s="96"/>
      <c r="Z283" s="96"/>
      <c r="AA283" s="96"/>
      <c r="AB283" s="96"/>
    </row>
    <row r="284">
      <c r="A284" s="87"/>
      <c r="B284" s="96"/>
      <c r="C284" s="96"/>
      <c r="D284" s="96"/>
      <c r="E284" s="87"/>
      <c r="F284" s="96"/>
      <c r="G284" s="96"/>
      <c r="H284" s="96"/>
      <c r="I284" s="96"/>
      <c r="J284" s="96"/>
      <c r="K284" s="96"/>
      <c r="L284" s="96"/>
      <c r="M284" s="96"/>
      <c r="N284" s="96"/>
      <c r="O284" s="96"/>
      <c r="P284" s="96"/>
      <c r="Q284" s="96"/>
      <c r="R284" s="96"/>
      <c r="S284" s="96"/>
      <c r="T284" s="96"/>
      <c r="U284" s="96"/>
      <c r="V284" s="96"/>
      <c r="W284" s="96"/>
      <c r="X284" s="96"/>
      <c r="Y284" s="96"/>
      <c r="Z284" s="96"/>
      <c r="AA284" s="96"/>
      <c r="AB284" s="96"/>
    </row>
    <row r="285">
      <c r="A285" s="87"/>
      <c r="B285" s="96"/>
      <c r="C285" s="96"/>
      <c r="D285" s="96"/>
      <c r="E285" s="87"/>
      <c r="F285" s="96"/>
      <c r="G285" s="96"/>
      <c r="H285" s="96"/>
      <c r="I285" s="96"/>
      <c r="J285" s="96"/>
      <c r="K285" s="96"/>
      <c r="L285" s="96"/>
      <c r="M285" s="96"/>
      <c r="N285" s="96"/>
      <c r="O285" s="96"/>
      <c r="P285" s="96"/>
      <c r="Q285" s="96"/>
      <c r="R285" s="96"/>
      <c r="S285" s="96"/>
      <c r="T285" s="96"/>
      <c r="U285" s="96"/>
      <c r="V285" s="96"/>
      <c r="W285" s="96"/>
      <c r="X285" s="96"/>
      <c r="Y285" s="96"/>
      <c r="Z285" s="96"/>
      <c r="AA285" s="96"/>
      <c r="AB285" s="96"/>
    </row>
    <row r="286">
      <c r="A286" s="87"/>
      <c r="B286" s="96"/>
      <c r="C286" s="96"/>
      <c r="D286" s="96"/>
      <c r="E286" s="87"/>
      <c r="F286" s="96"/>
      <c r="G286" s="96"/>
      <c r="H286" s="96"/>
      <c r="I286" s="96"/>
      <c r="J286" s="96"/>
      <c r="K286" s="96"/>
      <c r="L286" s="96"/>
      <c r="M286" s="96"/>
      <c r="N286" s="96"/>
      <c r="O286" s="96"/>
      <c r="P286" s="96"/>
      <c r="Q286" s="96"/>
      <c r="R286" s="96"/>
      <c r="S286" s="96"/>
      <c r="T286" s="96"/>
      <c r="U286" s="96"/>
      <c r="V286" s="96"/>
      <c r="W286" s="96"/>
      <c r="X286" s="96"/>
      <c r="Y286" s="96"/>
      <c r="Z286" s="96"/>
      <c r="AA286" s="96"/>
      <c r="AB286" s="96"/>
    </row>
    <row r="287">
      <c r="A287" s="87"/>
      <c r="B287" s="96"/>
      <c r="C287" s="96"/>
      <c r="D287" s="96"/>
      <c r="E287" s="87"/>
      <c r="F287" s="96"/>
      <c r="G287" s="96"/>
      <c r="H287" s="96"/>
      <c r="I287" s="96"/>
      <c r="J287" s="96"/>
      <c r="K287" s="96"/>
      <c r="L287" s="96"/>
      <c r="M287" s="96"/>
      <c r="N287" s="96"/>
      <c r="O287" s="96"/>
      <c r="P287" s="96"/>
      <c r="Q287" s="96"/>
      <c r="R287" s="96"/>
      <c r="S287" s="96"/>
      <c r="T287" s="96"/>
      <c r="U287" s="96"/>
      <c r="V287" s="96"/>
      <c r="W287" s="96"/>
      <c r="X287" s="96"/>
      <c r="Y287" s="96"/>
      <c r="Z287" s="96"/>
      <c r="AA287" s="96"/>
      <c r="AB287" s="96"/>
    </row>
    <row r="288">
      <c r="A288" s="87"/>
      <c r="B288" s="96"/>
      <c r="C288" s="96"/>
      <c r="D288" s="96"/>
      <c r="E288" s="87"/>
      <c r="F288" s="96"/>
      <c r="G288" s="96"/>
      <c r="H288" s="96"/>
      <c r="I288" s="96"/>
      <c r="J288" s="96"/>
      <c r="K288" s="96"/>
      <c r="L288" s="96"/>
      <c r="M288" s="96"/>
      <c r="N288" s="96"/>
      <c r="O288" s="96"/>
      <c r="P288" s="96"/>
      <c r="Q288" s="96"/>
      <c r="R288" s="96"/>
      <c r="S288" s="96"/>
      <c r="T288" s="96"/>
      <c r="U288" s="96"/>
      <c r="V288" s="96"/>
      <c r="W288" s="96"/>
      <c r="X288" s="96"/>
      <c r="Y288" s="96"/>
      <c r="Z288" s="96"/>
      <c r="AA288" s="96"/>
      <c r="AB288" s="96"/>
    </row>
    <row r="289">
      <c r="A289" s="87"/>
      <c r="B289" s="96"/>
      <c r="C289" s="96"/>
      <c r="D289" s="96"/>
      <c r="E289" s="87"/>
      <c r="F289" s="96"/>
      <c r="G289" s="96"/>
      <c r="H289" s="96"/>
      <c r="I289" s="96"/>
      <c r="J289" s="96"/>
      <c r="K289" s="96"/>
      <c r="L289" s="96"/>
      <c r="M289" s="96"/>
      <c r="N289" s="96"/>
      <c r="O289" s="96"/>
      <c r="P289" s="96"/>
      <c r="Q289" s="96"/>
      <c r="R289" s="96"/>
      <c r="S289" s="96"/>
      <c r="T289" s="96"/>
      <c r="U289" s="96"/>
      <c r="V289" s="96"/>
      <c r="W289" s="96"/>
      <c r="X289" s="96"/>
      <c r="Y289" s="96"/>
      <c r="Z289" s="96"/>
      <c r="AA289" s="96"/>
      <c r="AB289" s="96"/>
    </row>
    <row r="290">
      <c r="A290" s="87"/>
      <c r="B290" s="96"/>
      <c r="C290" s="96"/>
      <c r="D290" s="96"/>
      <c r="E290" s="87"/>
      <c r="F290" s="96"/>
      <c r="G290" s="96"/>
      <c r="H290" s="96"/>
      <c r="I290" s="96"/>
      <c r="J290" s="96"/>
      <c r="K290" s="96"/>
      <c r="L290" s="96"/>
      <c r="M290" s="96"/>
      <c r="N290" s="96"/>
      <c r="O290" s="96"/>
      <c r="P290" s="96"/>
      <c r="Q290" s="96"/>
      <c r="R290" s="96"/>
      <c r="S290" s="96"/>
      <c r="T290" s="96"/>
      <c r="U290" s="96"/>
      <c r="V290" s="96"/>
      <c r="W290" s="96"/>
      <c r="X290" s="96"/>
      <c r="Y290" s="96"/>
      <c r="Z290" s="96"/>
      <c r="AA290" s="96"/>
      <c r="AB290" s="96"/>
    </row>
    <row r="291">
      <c r="A291" s="87"/>
      <c r="B291" s="96"/>
      <c r="C291" s="96"/>
      <c r="D291" s="96"/>
      <c r="E291" s="87"/>
      <c r="F291" s="96"/>
      <c r="G291" s="96"/>
      <c r="H291" s="96"/>
      <c r="I291" s="96"/>
      <c r="J291" s="96"/>
      <c r="K291" s="96"/>
      <c r="L291" s="96"/>
      <c r="M291" s="96"/>
      <c r="N291" s="96"/>
      <c r="O291" s="96"/>
      <c r="P291" s="96"/>
      <c r="Q291" s="96"/>
      <c r="R291" s="96"/>
      <c r="S291" s="96"/>
      <c r="T291" s="96"/>
      <c r="U291" s="96"/>
      <c r="V291" s="96"/>
      <c r="W291" s="96"/>
      <c r="X291" s="96"/>
      <c r="Y291" s="96"/>
      <c r="Z291" s="96"/>
      <c r="AA291" s="96"/>
      <c r="AB291" s="96"/>
    </row>
    <row r="292">
      <c r="A292" s="87"/>
      <c r="B292" s="96"/>
      <c r="C292" s="96"/>
      <c r="D292" s="96"/>
      <c r="E292" s="87"/>
      <c r="F292" s="96"/>
      <c r="G292" s="96"/>
      <c r="H292" s="96"/>
      <c r="I292" s="96"/>
      <c r="J292" s="96"/>
      <c r="K292" s="96"/>
      <c r="L292" s="96"/>
      <c r="M292" s="96"/>
      <c r="N292" s="96"/>
      <c r="O292" s="96"/>
      <c r="P292" s="96"/>
      <c r="Q292" s="96"/>
      <c r="R292" s="96"/>
      <c r="S292" s="96"/>
      <c r="T292" s="96"/>
      <c r="U292" s="96"/>
      <c r="V292" s="96"/>
      <c r="W292" s="96"/>
      <c r="X292" s="96"/>
      <c r="Y292" s="96"/>
      <c r="Z292" s="96"/>
      <c r="AA292" s="96"/>
      <c r="AB292" s="96"/>
    </row>
    <row r="293">
      <c r="A293" s="87"/>
      <c r="B293" s="96"/>
      <c r="C293" s="96"/>
      <c r="D293" s="96"/>
      <c r="E293" s="87"/>
      <c r="F293" s="96"/>
      <c r="G293" s="96"/>
      <c r="H293" s="96"/>
      <c r="I293" s="96"/>
      <c r="J293" s="96"/>
      <c r="K293" s="96"/>
      <c r="L293" s="96"/>
      <c r="M293" s="96"/>
      <c r="N293" s="96"/>
      <c r="O293" s="96"/>
      <c r="P293" s="96"/>
      <c r="Q293" s="96"/>
      <c r="R293" s="96"/>
      <c r="S293" s="96"/>
      <c r="T293" s="96"/>
      <c r="U293" s="96"/>
      <c r="V293" s="96"/>
      <c r="W293" s="96"/>
      <c r="X293" s="96"/>
      <c r="Y293" s="96"/>
      <c r="Z293" s="96"/>
      <c r="AA293" s="96"/>
      <c r="AB293" s="96"/>
    </row>
    <row r="294">
      <c r="A294" s="87"/>
      <c r="B294" s="96"/>
      <c r="C294" s="96"/>
      <c r="D294" s="96"/>
      <c r="E294" s="87"/>
      <c r="F294" s="96"/>
      <c r="G294" s="96"/>
      <c r="H294" s="96"/>
      <c r="I294" s="96"/>
      <c r="J294" s="96"/>
      <c r="K294" s="96"/>
      <c r="L294" s="96"/>
      <c r="M294" s="96"/>
      <c r="N294" s="96"/>
      <c r="O294" s="96"/>
      <c r="P294" s="96"/>
      <c r="Q294" s="96"/>
      <c r="R294" s="96"/>
      <c r="S294" s="96"/>
      <c r="T294" s="96"/>
      <c r="U294" s="96"/>
      <c r="V294" s="96"/>
      <c r="W294" s="96"/>
      <c r="X294" s="96"/>
      <c r="Y294" s="96"/>
      <c r="Z294" s="96"/>
      <c r="AA294" s="96"/>
      <c r="AB294" s="96"/>
    </row>
    <row r="295">
      <c r="A295" s="87"/>
      <c r="B295" s="96"/>
      <c r="C295" s="96"/>
      <c r="D295" s="96"/>
      <c r="E295" s="87"/>
      <c r="F295" s="96"/>
      <c r="G295" s="96"/>
      <c r="H295" s="96"/>
      <c r="I295" s="96"/>
      <c r="J295" s="96"/>
      <c r="K295" s="96"/>
      <c r="L295" s="96"/>
      <c r="M295" s="96"/>
      <c r="N295" s="96"/>
      <c r="O295" s="96"/>
      <c r="P295" s="96"/>
      <c r="Q295" s="96"/>
      <c r="R295" s="96"/>
      <c r="S295" s="96"/>
      <c r="T295" s="96"/>
      <c r="U295" s="96"/>
      <c r="V295" s="96"/>
      <c r="W295" s="96"/>
      <c r="X295" s="96"/>
      <c r="Y295" s="96"/>
      <c r="Z295" s="96"/>
      <c r="AA295" s="96"/>
      <c r="AB295" s="96"/>
    </row>
    <row r="296">
      <c r="A296" s="87"/>
      <c r="B296" s="96"/>
      <c r="C296" s="96"/>
      <c r="D296" s="96"/>
      <c r="E296" s="87"/>
      <c r="F296" s="96"/>
      <c r="G296" s="96"/>
      <c r="H296" s="96"/>
      <c r="I296" s="96"/>
      <c r="J296" s="96"/>
      <c r="K296" s="96"/>
      <c r="L296" s="96"/>
      <c r="M296" s="96"/>
      <c r="N296" s="96"/>
      <c r="O296" s="96"/>
      <c r="P296" s="96"/>
      <c r="Q296" s="96"/>
      <c r="R296" s="96"/>
      <c r="S296" s="96"/>
      <c r="T296" s="96"/>
      <c r="U296" s="96"/>
      <c r="V296" s="96"/>
      <c r="W296" s="96"/>
      <c r="X296" s="96"/>
      <c r="Y296" s="96"/>
      <c r="Z296" s="96"/>
      <c r="AA296" s="96"/>
      <c r="AB296" s="96"/>
    </row>
    <row r="297">
      <c r="A297" s="87"/>
      <c r="B297" s="96"/>
      <c r="C297" s="96"/>
      <c r="D297" s="96"/>
      <c r="E297" s="87"/>
      <c r="F297" s="96"/>
      <c r="G297" s="96"/>
      <c r="H297" s="96"/>
      <c r="I297" s="96"/>
      <c r="J297" s="96"/>
      <c r="K297" s="96"/>
      <c r="L297" s="96"/>
      <c r="M297" s="96"/>
      <c r="N297" s="96"/>
      <c r="O297" s="96"/>
      <c r="P297" s="96"/>
      <c r="Q297" s="96"/>
      <c r="R297" s="96"/>
      <c r="S297" s="96"/>
      <c r="T297" s="96"/>
      <c r="U297" s="96"/>
      <c r="V297" s="96"/>
      <c r="W297" s="96"/>
      <c r="X297" s="96"/>
      <c r="Y297" s="96"/>
      <c r="Z297" s="96"/>
      <c r="AA297" s="96"/>
      <c r="AB297" s="96"/>
    </row>
    <row r="298">
      <c r="A298" s="87"/>
      <c r="B298" s="96"/>
      <c r="C298" s="96"/>
      <c r="D298" s="96"/>
      <c r="E298" s="87"/>
      <c r="F298" s="96"/>
      <c r="G298" s="96"/>
      <c r="H298" s="96"/>
      <c r="I298" s="96"/>
      <c r="J298" s="96"/>
      <c r="K298" s="96"/>
      <c r="L298" s="96"/>
      <c r="M298" s="96"/>
      <c r="N298" s="96"/>
      <c r="O298" s="96"/>
      <c r="P298" s="96"/>
      <c r="Q298" s="96"/>
      <c r="R298" s="96"/>
      <c r="S298" s="96"/>
      <c r="T298" s="96"/>
      <c r="U298" s="96"/>
      <c r="V298" s="96"/>
      <c r="W298" s="96"/>
      <c r="X298" s="96"/>
      <c r="Y298" s="96"/>
      <c r="Z298" s="96"/>
      <c r="AA298" s="96"/>
      <c r="AB298" s="96"/>
    </row>
    <row r="299">
      <c r="A299" s="87"/>
      <c r="B299" s="96"/>
      <c r="C299" s="96"/>
      <c r="D299" s="96"/>
      <c r="E299" s="87"/>
      <c r="F299" s="96"/>
      <c r="G299" s="96"/>
      <c r="H299" s="96"/>
      <c r="I299" s="96"/>
      <c r="J299" s="96"/>
      <c r="K299" s="96"/>
      <c r="L299" s="96"/>
      <c r="M299" s="96"/>
      <c r="N299" s="96"/>
      <c r="O299" s="96"/>
      <c r="P299" s="96"/>
      <c r="Q299" s="96"/>
      <c r="R299" s="96"/>
      <c r="S299" s="96"/>
      <c r="T299" s="96"/>
      <c r="U299" s="96"/>
      <c r="V299" s="96"/>
      <c r="W299" s="96"/>
      <c r="X299" s="96"/>
      <c r="Y299" s="96"/>
      <c r="Z299" s="96"/>
      <c r="AA299" s="96"/>
      <c r="AB299" s="96"/>
    </row>
    <row r="300">
      <c r="A300" s="87"/>
      <c r="B300" s="96"/>
      <c r="C300" s="96"/>
      <c r="D300" s="96"/>
      <c r="E300" s="87"/>
      <c r="F300" s="96"/>
      <c r="G300" s="96"/>
      <c r="H300" s="96"/>
      <c r="I300" s="96"/>
      <c r="J300" s="96"/>
      <c r="K300" s="96"/>
      <c r="L300" s="96"/>
      <c r="M300" s="96"/>
      <c r="N300" s="96"/>
      <c r="O300" s="96"/>
      <c r="P300" s="96"/>
      <c r="Q300" s="96"/>
      <c r="R300" s="96"/>
      <c r="S300" s="96"/>
      <c r="T300" s="96"/>
      <c r="U300" s="96"/>
      <c r="V300" s="96"/>
      <c r="W300" s="96"/>
      <c r="X300" s="96"/>
      <c r="Y300" s="96"/>
      <c r="Z300" s="96"/>
      <c r="AA300" s="96"/>
      <c r="AB300" s="96"/>
    </row>
    <row r="301">
      <c r="A301" s="87"/>
      <c r="B301" s="96"/>
      <c r="C301" s="96"/>
      <c r="D301" s="96"/>
      <c r="E301" s="87"/>
      <c r="F301" s="96"/>
      <c r="G301" s="96"/>
      <c r="H301" s="96"/>
      <c r="I301" s="96"/>
      <c r="J301" s="96"/>
      <c r="K301" s="96"/>
      <c r="L301" s="96"/>
      <c r="M301" s="96"/>
      <c r="N301" s="96"/>
      <c r="O301" s="96"/>
      <c r="P301" s="96"/>
      <c r="Q301" s="96"/>
      <c r="R301" s="96"/>
      <c r="S301" s="96"/>
      <c r="T301" s="96"/>
      <c r="U301" s="96"/>
      <c r="V301" s="96"/>
      <c r="W301" s="96"/>
      <c r="X301" s="96"/>
      <c r="Y301" s="96"/>
      <c r="Z301" s="96"/>
      <c r="AA301" s="96"/>
      <c r="AB301" s="96"/>
    </row>
    <row r="302">
      <c r="A302" s="87"/>
      <c r="B302" s="96"/>
      <c r="C302" s="96"/>
      <c r="D302" s="96"/>
      <c r="E302" s="87"/>
      <c r="F302" s="96"/>
      <c r="G302" s="96"/>
      <c r="H302" s="96"/>
      <c r="I302" s="96"/>
      <c r="J302" s="96"/>
      <c r="K302" s="96"/>
      <c r="L302" s="96"/>
      <c r="M302" s="96"/>
      <c r="N302" s="96"/>
      <c r="O302" s="96"/>
      <c r="P302" s="96"/>
      <c r="Q302" s="96"/>
      <c r="R302" s="96"/>
      <c r="S302" s="96"/>
      <c r="T302" s="96"/>
      <c r="U302" s="96"/>
      <c r="V302" s="96"/>
      <c r="W302" s="96"/>
      <c r="X302" s="96"/>
      <c r="Y302" s="96"/>
      <c r="Z302" s="96"/>
      <c r="AA302" s="96"/>
      <c r="AB302" s="96"/>
    </row>
    <row r="303">
      <c r="A303" s="87"/>
      <c r="B303" s="96"/>
      <c r="C303" s="96"/>
      <c r="D303" s="96"/>
      <c r="E303" s="87"/>
      <c r="F303" s="96"/>
      <c r="G303" s="96"/>
      <c r="H303" s="96"/>
      <c r="I303" s="96"/>
      <c r="J303" s="96"/>
      <c r="K303" s="96"/>
      <c r="L303" s="96"/>
      <c r="M303" s="96"/>
      <c r="N303" s="96"/>
      <c r="O303" s="96"/>
      <c r="P303" s="96"/>
      <c r="Q303" s="96"/>
      <c r="R303" s="96"/>
      <c r="S303" s="96"/>
      <c r="T303" s="96"/>
      <c r="U303" s="96"/>
      <c r="V303" s="96"/>
      <c r="W303" s="96"/>
      <c r="X303" s="96"/>
      <c r="Y303" s="96"/>
      <c r="Z303" s="96"/>
      <c r="AA303" s="96"/>
      <c r="AB303" s="96"/>
    </row>
    <row r="304">
      <c r="A304" s="87"/>
      <c r="B304" s="96"/>
      <c r="C304" s="96"/>
      <c r="D304" s="96"/>
      <c r="E304" s="87"/>
      <c r="F304" s="96"/>
      <c r="G304" s="96"/>
      <c r="H304" s="96"/>
      <c r="I304" s="96"/>
      <c r="J304" s="96"/>
      <c r="K304" s="96"/>
      <c r="L304" s="96"/>
      <c r="M304" s="96"/>
      <c r="N304" s="96"/>
      <c r="O304" s="96"/>
      <c r="P304" s="96"/>
      <c r="Q304" s="96"/>
      <c r="R304" s="96"/>
      <c r="S304" s="96"/>
      <c r="T304" s="96"/>
      <c r="U304" s="96"/>
      <c r="V304" s="96"/>
      <c r="W304" s="96"/>
      <c r="X304" s="96"/>
      <c r="Y304" s="96"/>
      <c r="Z304" s="96"/>
      <c r="AA304" s="96"/>
      <c r="AB304" s="96"/>
    </row>
    <row r="305">
      <c r="A305" s="87"/>
      <c r="B305" s="96"/>
      <c r="C305" s="96"/>
      <c r="D305" s="96"/>
      <c r="E305" s="87"/>
      <c r="F305" s="96"/>
      <c r="G305" s="96"/>
      <c r="H305" s="96"/>
      <c r="I305" s="96"/>
      <c r="J305" s="96"/>
      <c r="K305" s="96"/>
      <c r="L305" s="96"/>
      <c r="M305" s="96"/>
      <c r="N305" s="96"/>
      <c r="O305" s="96"/>
      <c r="P305" s="96"/>
      <c r="Q305" s="96"/>
      <c r="R305" s="96"/>
      <c r="S305" s="96"/>
      <c r="T305" s="96"/>
      <c r="U305" s="96"/>
      <c r="V305" s="96"/>
      <c r="W305" s="96"/>
      <c r="X305" s="96"/>
      <c r="Y305" s="96"/>
      <c r="Z305" s="96"/>
      <c r="AA305" s="96"/>
      <c r="AB305" s="96"/>
    </row>
    <row r="306">
      <c r="A306" s="87"/>
      <c r="B306" s="96"/>
      <c r="C306" s="96"/>
      <c r="D306" s="96"/>
      <c r="E306" s="87"/>
      <c r="F306" s="96"/>
      <c r="G306" s="96"/>
      <c r="H306" s="96"/>
      <c r="I306" s="96"/>
      <c r="J306" s="96"/>
      <c r="K306" s="96"/>
      <c r="L306" s="96"/>
      <c r="M306" s="96"/>
      <c r="N306" s="96"/>
      <c r="O306" s="96"/>
      <c r="P306" s="96"/>
      <c r="Q306" s="96"/>
      <c r="R306" s="96"/>
      <c r="S306" s="96"/>
      <c r="T306" s="96"/>
      <c r="U306" s="96"/>
      <c r="V306" s="96"/>
      <c r="W306" s="96"/>
      <c r="X306" s="96"/>
      <c r="Y306" s="96"/>
      <c r="Z306" s="96"/>
      <c r="AA306" s="96"/>
      <c r="AB306" s="96"/>
    </row>
    <row r="307">
      <c r="A307" s="87"/>
      <c r="B307" s="96"/>
      <c r="C307" s="96"/>
      <c r="D307" s="96"/>
      <c r="E307" s="87"/>
      <c r="F307" s="96"/>
      <c r="G307" s="96"/>
      <c r="H307" s="96"/>
      <c r="I307" s="96"/>
      <c r="J307" s="96"/>
      <c r="K307" s="96"/>
      <c r="L307" s="96"/>
      <c r="M307" s="96"/>
      <c r="N307" s="96"/>
      <c r="O307" s="96"/>
      <c r="P307" s="96"/>
      <c r="Q307" s="96"/>
      <c r="R307" s="96"/>
      <c r="S307" s="96"/>
      <c r="T307" s="96"/>
      <c r="U307" s="96"/>
      <c r="V307" s="96"/>
      <c r="W307" s="96"/>
      <c r="X307" s="96"/>
      <c r="Y307" s="96"/>
      <c r="Z307" s="96"/>
      <c r="AA307" s="96"/>
      <c r="AB307" s="96"/>
    </row>
    <row r="308">
      <c r="A308" s="87"/>
      <c r="B308" s="96"/>
      <c r="C308" s="96"/>
      <c r="D308" s="96"/>
      <c r="E308" s="87"/>
      <c r="F308" s="96"/>
      <c r="G308" s="96"/>
      <c r="H308" s="96"/>
      <c r="I308" s="96"/>
      <c r="J308" s="96"/>
      <c r="K308" s="96"/>
      <c r="L308" s="96"/>
      <c r="M308" s="96"/>
      <c r="N308" s="96"/>
      <c r="O308" s="96"/>
      <c r="P308" s="96"/>
      <c r="Q308" s="96"/>
      <c r="R308" s="96"/>
      <c r="S308" s="96"/>
      <c r="T308" s="96"/>
      <c r="U308" s="96"/>
      <c r="V308" s="96"/>
      <c r="W308" s="96"/>
      <c r="X308" s="96"/>
      <c r="Y308" s="96"/>
      <c r="Z308" s="96"/>
      <c r="AA308" s="96"/>
      <c r="AB308" s="96"/>
    </row>
    <row r="309">
      <c r="A309" s="87"/>
      <c r="B309" s="96"/>
      <c r="C309" s="96"/>
      <c r="D309" s="96"/>
      <c r="E309" s="87"/>
      <c r="F309" s="96"/>
      <c r="G309" s="96"/>
      <c r="H309" s="96"/>
      <c r="I309" s="96"/>
      <c r="J309" s="96"/>
      <c r="K309" s="96"/>
      <c r="L309" s="96"/>
      <c r="M309" s="96"/>
      <c r="N309" s="96"/>
      <c r="O309" s="96"/>
      <c r="P309" s="96"/>
      <c r="Q309" s="96"/>
      <c r="R309" s="96"/>
      <c r="S309" s="96"/>
      <c r="T309" s="96"/>
      <c r="U309" s="96"/>
      <c r="V309" s="96"/>
      <c r="W309" s="96"/>
      <c r="X309" s="96"/>
      <c r="Y309" s="96"/>
      <c r="Z309" s="96"/>
      <c r="AA309" s="96"/>
      <c r="AB309" s="96"/>
    </row>
    <row r="310">
      <c r="A310" s="87"/>
      <c r="B310" s="96"/>
      <c r="C310" s="96"/>
      <c r="D310" s="96"/>
      <c r="E310" s="87"/>
      <c r="F310" s="96"/>
      <c r="G310" s="96"/>
      <c r="H310" s="96"/>
      <c r="I310" s="96"/>
      <c r="J310" s="96"/>
      <c r="K310" s="96"/>
      <c r="L310" s="96"/>
      <c r="M310" s="96"/>
      <c r="N310" s="96"/>
      <c r="O310" s="96"/>
      <c r="P310" s="96"/>
      <c r="Q310" s="96"/>
      <c r="R310" s="96"/>
      <c r="S310" s="96"/>
      <c r="T310" s="96"/>
      <c r="U310" s="96"/>
      <c r="V310" s="96"/>
      <c r="W310" s="96"/>
      <c r="X310" s="96"/>
      <c r="Y310" s="96"/>
      <c r="Z310" s="96"/>
      <c r="AA310" s="96"/>
      <c r="AB310" s="96"/>
    </row>
    <row r="311">
      <c r="A311" s="87"/>
      <c r="B311" s="96"/>
      <c r="C311" s="96"/>
      <c r="D311" s="96"/>
      <c r="E311" s="87"/>
      <c r="F311" s="96"/>
      <c r="G311" s="96"/>
      <c r="H311" s="96"/>
      <c r="I311" s="96"/>
      <c r="J311" s="96"/>
      <c r="K311" s="96"/>
      <c r="L311" s="96"/>
      <c r="M311" s="96"/>
      <c r="N311" s="96"/>
      <c r="O311" s="96"/>
      <c r="P311" s="96"/>
      <c r="Q311" s="96"/>
      <c r="R311" s="96"/>
      <c r="S311" s="96"/>
      <c r="T311" s="96"/>
      <c r="U311" s="96"/>
      <c r="V311" s="96"/>
      <c r="W311" s="96"/>
      <c r="X311" s="96"/>
      <c r="Y311" s="96"/>
      <c r="Z311" s="96"/>
      <c r="AA311" s="96"/>
      <c r="AB311" s="96"/>
    </row>
    <row r="312">
      <c r="A312" s="87"/>
      <c r="B312" s="96"/>
      <c r="C312" s="96"/>
      <c r="D312" s="96"/>
      <c r="E312" s="87"/>
      <c r="F312" s="96"/>
      <c r="G312" s="96"/>
      <c r="H312" s="96"/>
      <c r="I312" s="96"/>
      <c r="J312" s="96"/>
      <c r="K312" s="96"/>
      <c r="L312" s="96"/>
      <c r="M312" s="96"/>
      <c r="N312" s="96"/>
      <c r="O312" s="96"/>
      <c r="P312" s="96"/>
      <c r="Q312" s="96"/>
      <c r="R312" s="96"/>
      <c r="S312" s="96"/>
      <c r="T312" s="96"/>
      <c r="U312" s="96"/>
      <c r="V312" s="96"/>
      <c r="W312" s="96"/>
      <c r="X312" s="96"/>
      <c r="Y312" s="96"/>
      <c r="Z312" s="96"/>
      <c r="AA312" s="96"/>
      <c r="AB312" s="96"/>
    </row>
    <row r="313">
      <c r="A313" s="87"/>
      <c r="B313" s="96"/>
      <c r="C313" s="96"/>
      <c r="D313" s="96"/>
      <c r="E313" s="87"/>
      <c r="F313" s="96"/>
      <c r="G313" s="96"/>
      <c r="H313" s="96"/>
      <c r="I313" s="96"/>
      <c r="J313" s="96"/>
      <c r="K313" s="96"/>
      <c r="L313" s="96"/>
      <c r="M313" s="96"/>
      <c r="N313" s="96"/>
      <c r="O313" s="96"/>
      <c r="P313" s="96"/>
      <c r="Q313" s="96"/>
      <c r="R313" s="96"/>
      <c r="S313" s="96"/>
      <c r="T313" s="96"/>
      <c r="U313" s="96"/>
      <c r="V313" s="96"/>
      <c r="W313" s="96"/>
      <c r="X313" s="96"/>
      <c r="Y313" s="96"/>
      <c r="Z313" s="96"/>
      <c r="AA313" s="96"/>
      <c r="AB313" s="96"/>
    </row>
    <row r="314">
      <c r="A314" s="87"/>
      <c r="B314" s="96"/>
      <c r="C314" s="96"/>
      <c r="D314" s="96"/>
      <c r="E314" s="87"/>
      <c r="F314" s="96"/>
      <c r="G314" s="96"/>
      <c r="H314" s="96"/>
      <c r="I314" s="96"/>
      <c r="J314" s="96"/>
      <c r="K314" s="96"/>
      <c r="L314" s="96"/>
      <c r="M314" s="96"/>
      <c r="N314" s="96"/>
      <c r="O314" s="96"/>
      <c r="P314" s="96"/>
      <c r="Q314" s="96"/>
      <c r="R314" s="96"/>
      <c r="S314" s="96"/>
      <c r="T314" s="96"/>
      <c r="U314" s="96"/>
      <c r="V314" s="96"/>
      <c r="W314" s="96"/>
      <c r="X314" s="96"/>
      <c r="Y314" s="96"/>
      <c r="Z314" s="96"/>
      <c r="AA314" s="96"/>
      <c r="AB314" s="96"/>
    </row>
    <row r="315">
      <c r="A315" s="87"/>
      <c r="B315" s="96"/>
      <c r="C315" s="96"/>
      <c r="D315" s="96"/>
      <c r="E315" s="87"/>
      <c r="F315" s="96"/>
      <c r="G315" s="96"/>
      <c r="H315" s="96"/>
      <c r="I315" s="96"/>
      <c r="J315" s="96"/>
      <c r="K315" s="96"/>
      <c r="L315" s="96"/>
      <c r="M315" s="96"/>
      <c r="N315" s="96"/>
      <c r="O315" s="96"/>
      <c r="P315" s="96"/>
      <c r="Q315" s="96"/>
      <c r="R315" s="96"/>
      <c r="S315" s="96"/>
      <c r="T315" s="96"/>
      <c r="U315" s="96"/>
      <c r="V315" s="96"/>
      <c r="W315" s="96"/>
      <c r="X315" s="96"/>
      <c r="Y315" s="96"/>
      <c r="Z315" s="96"/>
      <c r="AA315" s="96"/>
      <c r="AB315" s="96"/>
    </row>
    <row r="316">
      <c r="A316" s="87"/>
      <c r="B316" s="96"/>
      <c r="C316" s="96"/>
      <c r="D316" s="96"/>
      <c r="E316" s="87"/>
      <c r="F316" s="96"/>
      <c r="G316" s="96"/>
      <c r="H316" s="96"/>
      <c r="I316" s="96"/>
      <c r="J316" s="96"/>
      <c r="K316" s="96"/>
      <c r="L316" s="96"/>
      <c r="M316" s="96"/>
      <c r="N316" s="96"/>
      <c r="O316" s="96"/>
      <c r="P316" s="96"/>
      <c r="Q316" s="96"/>
      <c r="R316" s="96"/>
      <c r="S316" s="96"/>
      <c r="T316" s="96"/>
      <c r="U316" s="96"/>
      <c r="V316" s="96"/>
      <c r="W316" s="96"/>
      <c r="X316" s="96"/>
      <c r="Y316" s="96"/>
      <c r="Z316" s="96"/>
      <c r="AA316" s="96"/>
      <c r="AB316" s="96"/>
    </row>
    <row r="317">
      <c r="A317" s="87"/>
      <c r="B317" s="96"/>
      <c r="C317" s="96"/>
      <c r="D317" s="96"/>
      <c r="E317" s="87"/>
      <c r="F317" s="96"/>
      <c r="G317" s="96"/>
      <c r="H317" s="96"/>
      <c r="I317" s="96"/>
      <c r="J317" s="96"/>
      <c r="K317" s="96"/>
      <c r="L317" s="96"/>
      <c r="M317" s="96"/>
      <c r="N317" s="96"/>
      <c r="O317" s="96"/>
      <c r="P317" s="96"/>
      <c r="Q317" s="96"/>
      <c r="R317" s="96"/>
      <c r="S317" s="96"/>
      <c r="T317" s="96"/>
      <c r="U317" s="96"/>
      <c r="V317" s="96"/>
      <c r="W317" s="96"/>
      <c r="X317" s="96"/>
      <c r="Y317" s="96"/>
      <c r="Z317" s="96"/>
      <c r="AA317" s="96"/>
      <c r="AB317" s="96"/>
    </row>
    <row r="318">
      <c r="A318" s="87"/>
      <c r="B318" s="96"/>
      <c r="C318" s="96"/>
      <c r="D318" s="96"/>
      <c r="E318" s="87"/>
      <c r="F318" s="96"/>
      <c r="G318" s="96"/>
      <c r="H318" s="96"/>
      <c r="I318" s="96"/>
      <c r="J318" s="96"/>
      <c r="K318" s="96"/>
      <c r="L318" s="96"/>
      <c r="M318" s="96"/>
      <c r="N318" s="96"/>
      <c r="O318" s="96"/>
      <c r="P318" s="96"/>
      <c r="Q318" s="96"/>
      <c r="R318" s="96"/>
      <c r="S318" s="96"/>
      <c r="T318" s="96"/>
      <c r="U318" s="96"/>
      <c r="V318" s="96"/>
      <c r="W318" s="96"/>
      <c r="X318" s="96"/>
      <c r="Y318" s="96"/>
      <c r="Z318" s="96"/>
      <c r="AA318" s="96"/>
      <c r="AB318" s="96"/>
    </row>
    <row r="319">
      <c r="A319" s="87"/>
      <c r="B319" s="96"/>
      <c r="C319" s="96"/>
      <c r="D319" s="96"/>
      <c r="E319" s="87"/>
      <c r="F319" s="96"/>
      <c r="G319" s="96"/>
      <c r="H319" s="96"/>
      <c r="I319" s="96"/>
      <c r="J319" s="96"/>
      <c r="K319" s="96"/>
      <c r="L319" s="96"/>
      <c r="M319" s="96"/>
      <c r="N319" s="96"/>
      <c r="O319" s="96"/>
      <c r="P319" s="96"/>
      <c r="Q319" s="96"/>
      <c r="R319" s="96"/>
      <c r="S319" s="96"/>
      <c r="T319" s="96"/>
      <c r="U319" s="96"/>
      <c r="V319" s="96"/>
      <c r="W319" s="96"/>
      <c r="X319" s="96"/>
      <c r="Y319" s="96"/>
      <c r="Z319" s="96"/>
      <c r="AA319" s="96"/>
      <c r="AB319" s="96"/>
    </row>
    <row r="320">
      <c r="A320" s="87"/>
      <c r="B320" s="96"/>
      <c r="C320" s="96"/>
      <c r="D320" s="96"/>
      <c r="E320" s="87"/>
      <c r="F320" s="96"/>
      <c r="G320" s="96"/>
      <c r="H320" s="96"/>
      <c r="I320" s="96"/>
      <c r="J320" s="96"/>
      <c r="K320" s="96"/>
      <c r="L320" s="96"/>
      <c r="M320" s="96"/>
      <c r="N320" s="96"/>
      <c r="O320" s="96"/>
      <c r="P320" s="96"/>
      <c r="Q320" s="96"/>
      <c r="R320" s="96"/>
      <c r="S320" s="96"/>
      <c r="T320" s="96"/>
      <c r="U320" s="96"/>
      <c r="V320" s="96"/>
      <c r="W320" s="96"/>
      <c r="X320" s="96"/>
      <c r="Y320" s="96"/>
      <c r="Z320" s="96"/>
      <c r="AA320" s="96"/>
      <c r="AB320" s="96"/>
    </row>
    <row r="321">
      <c r="A321" s="87"/>
      <c r="B321" s="96"/>
      <c r="C321" s="96"/>
      <c r="D321" s="96"/>
      <c r="E321" s="87"/>
      <c r="F321" s="96"/>
      <c r="G321" s="96"/>
      <c r="H321" s="96"/>
      <c r="I321" s="96"/>
      <c r="J321" s="96"/>
      <c r="K321" s="96"/>
      <c r="L321" s="96"/>
      <c r="M321" s="96"/>
      <c r="N321" s="96"/>
      <c r="O321" s="96"/>
      <c r="P321" s="96"/>
      <c r="Q321" s="96"/>
      <c r="R321" s="96"/>
      <c r="S321" s="96"/>
      <c r="T321" s="96"/>
      <c r="U321" s="96"/>
      <c r="V321" s="96"/>
      <c r="W321" s="96"/>
      <c r="X321" s="96"/>
      <c r="Y321" s="96"/>
      <c r="Z321" s="96"/>
      <c r="AA321" s="96"/>
      <c r="AB321" s="96"/>
    </row>
    <row r="322">
      <c r="A322" s="87"/>
      <c r="B322" s="96"/>
      <c r="C322" s="96"/>
      <c r="D322" s="96"/>
      <c r="E322" s="87"/>
      <c r="F322" s="96"/>
      <c r="G322" s="96"/>
      <c r="H322" s="96"/>
      <c r="I322" s="96"/>
      <c r="J322" s="96"/>
      <c r="K322" s="96"/>
      <c r="L322" s="96"/>
      <c r="M322" s="96"/>
      <c r="N322" s="96"/>
      <c r="O322" s="96"/>
      <c r="P322" s="96"/>
      <c r="Q322" s="96"/>
      <c r="R322" s="96"/>
      <c r="S322" s="96"/>
      <c r="T322" s="96"/>
      <c r="U322" s="96"/>
      <c r="V322" s="96"/>
      <c r="W322" s="96"/>
      <c r="X322" s="96"/>
      <c r="Y322" s="96"/>
      <c r="Z322" s="96"/>
      <c r="AA322" s="96"/>
      <c r="AB322" s="96"/>
    </row>
    <row r="323">
      <c r="A323" s="87"/>
      <c r="B323" s="96"/>
      <c r="C323" s="96"/>
      <c r="D323" s="96"/>
      <c r="E323" s="87"/>
      <c r="F323" s="96"/>
      <c r="G323" s="96"/>
      <c r="H323" s="96"/>
      <c r="I323" s="96"/>
      <c r="J323" s="96"/>
      <c r="K323" s="96"/>
      <c r="L323" s="96"/>
      <c r="M323" s="96"/>
      <c r="N323" s="96"/>
      <c r="O323" s="96"/>
      <c r="P323" s="96"/>
      <c r="Q323" s="96"/>
      <c r="R323" s="96"/>
      <c r="S323" s="96"/>
      <c r="T323" s="96"/>
      <c r="U323" s="96"/>
      <c r="V323" s="96"/>
      <c r="W323" s="96"/>
      <c r="X323" s="96"/>
      <c r="Y323" s="96"/>
      <c r="Z323" s="96"/>
      <c r="AA323" s="96"/>
      <c r="AB323" s="96"/>
    </row>
    <row r="324">
      <c r="A324" s="87"/>
      <c r="B324" s="96"/>
      <c r="C324" s="96"/>
      <c r="D324" s="96"/>
      <c r="E324" s="87"/>
      <c r="F324" s="96"/>
      <c r="G324" s="96"/>
      <c r="H324" s="96"/>
      <c r="I324" s="96"/>
      <c r="J324" s="96"/>
      <c r="K324" s="96"/>
      <c r="L324" s="96"/>
      <c r="M324" s="96"/>
      <c r="N324" s="96"/>
      <c r="O324" s="96"/>
      <c r="P324" s="96"/>
      <c r="Q324" s="96"/>
      <c r="R324" s="96"/>
      <c r="S324" s="96"/>
      <c r="T324" s="96"/>
      <c r="U324" s="96"/>
      <c r="V324" s="96"/>
      <c r="W324" s="96"/>
      <c r="X324" s="96"/>
      <c r="Y324" s="96"/>
      <c r="Z324" s="96"/>
      <c r="AA324" s="96"/>
      <c r="AB324" s="96"/>
    </row>
    <row r="325">
      <c r="A325" s="87"/>
      <c r="B325" s="96"/>
      <c r="C325" s="96"/>
      <c r="D325" s="96"/>
      <c r="E325" s="87"/>
      <c r="F325" s="96"/>
      <c r="G325" s="96"/>
      <c r="H325" s="96"/>
      <c r="I325" s="96"/>
      <c r="J325" s="96"/>
      <c r="K325" s="96"/>
      <c r="L325" s="96"/>
      <c r="M325" s="96"/>
      <c r="N325" s="96"/>
      <c r="O325" s="96"/>
      <c r="P325" s="96"/>
      <c r="Q325" s="96"/>
      <c r="R325" s="96"/>
      <c r="S325" s="96"/>
      <c r="T325" s="96"/>
      <c r="U325" s="96"/>
      <c r="V325" s="96"/>
      <c r="W325" s="96"/>
      <c r="X325" s="96"/>
      <c r="Y325" s="96"/>
      <c r="Z325" s="96"/>
      <c r="AA325" s="96"/>
      <c r="AB325" s="96"/>
    </row>
    <row r="326">
      <c r="A326" s="87"/>
      <c r="B326" s="96"/>
      <c r="C326" s="96"/>
      <c r="D326" s="96"/>
      <c r="E326" s="87"/>
      <c r="F326" s="96"/>
      <c r="G326" s="96"/>
      <c r="H326" s="96"/>
      <c r="I326" s="96"/>
      <c r="J326" s="96"/>
      <c r="K326" s="96"/>
      <c r="L326" s="96"/>
      <c r="M326" s="96"/>
      <c r="N326" s="96"/>
      <c r="O326" s="96"/>
      <c r="P326" s="96"/>
      <c r="Q326" s="96"/>
      <c r="R326" s="96"/>
      <c r="S326" s="96"/>
      <c r="T326" s="96"/>
      <c r="U326" s="96"/>
      <c r="V326" s="96"/>
      <c r="W326" s="96"/>
      <c r="X326" s="96"/>
      <c r="Y326" s="96"/>
      <c r="Z326" s="96"/>
      <c r="AA326" s="96"/>
      <c r="AB326" s="96"/>
    </row>
    <row r="327">
      <c r="A327" s="87"/>
      <c r="B327" s="96"/>
      <c r="C327" s="96"/>
      <c r="D327" s="96"/>
      <c r="E327" s="87"/>
      <c r="F327" s="96"/>
      <c r="G327" s="96"/>
      <c r="H327" s="96"/>
      <c r="I327" s="96"/>
      <c r="J327" s="96"/>
      <c r="K327" s="96"/>
      <c r="L327" s="96"/>
      <c r="M327" s="96"/>
      <c r="N327" s="96"/>
      <c r="O327" s="96"/>
      <c r="P327" s="96"/>
      <c r="Q327" s="96"/>
      <c r="R327" s="96"/>
      <c r="S327" s="96"/>
      <c r="T327" s="96"/>
      <c r="U327" s="96"/>
      <c r="V327" s="96"/>
      <c r="W327" s="96"/>
      <c r="X327" s="96"/>
      <c r="Y327" s="96"/>
      <c r="Z327" s="96"/>
      <c r="AA327" s="96"/>
      <c r="AB327" s="96"/>
    </row>
    <row r="328">
      <c r="A328" s="87"/>
      <c r="B328" s="96"/>
      <c r="C328" s="96"/>
      <c r="D328" s="96"/>
      <c r="E328" s="87"/>
      <c r="F328" s="96"/>
      <c r="G328" s="96"/>
      <c r="H328" s="96"/>
      <c r="I328" s="96"/>
      <c r="J328" s="96"/>
      <c r="K328" s="96"/>
      <c r="L328" s="96"/>
      <c r="M328" s="96"/>
      <c r="N328" s="96"/>
      <c r="O328" s="96"/>
      <c r="P328" s="96"/>
      <c r="Q328" s="96"/>
      <c r="R328" s="96"/>
      <c r="S328" s="96"/>
      <c r="T328" s="96"/>
      <c r="U328" s="96"/>
      <c r="V328" s="96"/>
      <c r="W328" s="96"/>
      <c r="X328" s="96"/>
      <c r="Y328" s="96"/>
      <c r="Z328" s="96"/>
      <c r="AA328" s="96"/>
      <c r="AB328" s="96"/>
    </row>
    <row r="329">
      <c r="A329" s="87"/>
      <c r="B329" s="96"/>
      <c r="C329" s="96"/>
      <c r="D329" s="96"/>
      <c r="E329" s="87"/>
      <c r="F329" s="96"/>
      <c r="G329" s="96"/>
      <c r="H329" s="96"/>
      <c r="I329" s="96"/>
      <c r="J329" s="96"/>
      <c r="K329" s="96"/>
      <c r="L329" s="96"/>
      <c r="M329" s="96"/>
      <c r="N329" s="96"/>
      <c r="O329" s="96"/>
      <c r="P329" s="96"/>
      <c r="Q329" s="96"/>
      <c r="R329" s="96"/>
      <c r="S329" s="96"/>
      <c r="T329" s="96"/>
      <c r="U329" s="96"/>
      <c r="V329" s="96"/>
      <c r="W329" s="96"/>
      <c r="X329" s="96"/>
      <c r="Y329" s="96"/>
      <c r="Z329" s="96"/>
      <c r="AA329" s="96"/>
      <c r="AB329" s="96"/>
    </row>
    <row r="330">
      <c r="A330" s="87"/>
      <c r="B330" s="96"/>
      <c r="C330" s="96"/>
      <c r="D330" s="96"/>
      <c r="E330" s="87"/>
      <c r="F330" s="96"/>
      <c r="G330" s="96"/>
      <c r="H330" s="96"/>
      <c r="I330" s="96"/>
      <c r="J330" s="96"/>
      <c r="K330" s="96"/>
      <c r="L330" s="96"/>
      <c r="M330" s="96"/>
      <c r="N330" s="96"/>
      <c r="O330" s="96"/>
      <c r="P330" s="96"/>
      <c r="Q330" s="96"/>
      <c r="R330" s="96"/>
      <c r="S330" s="96"/>
      <c r="T330" s="96"/>
      <c r="U330" s="96"/>
      <c r="V330" s="96"/>
      <c r="W330" s="96"/>
      <c r="X330" s="96"/>
      <c r="Y330" s="96"/>
      <c r="Z330" s="96"/>
      <c r="AA330" s="96"/>
      <c r="AB330" s="96"/>
    </row>
    <row r="331">
      <c r="A331" s="87"/>
      <c r="B331" s="96"/>
      <c r="C331" s="96"/>
      <c r="D331" s="96"/>
      <c r="E331" s="87"/>
      <c r="F331" s="96"/>
      <c r="G331" s="96"/>
      <c r="H331" s="96"/>
      <c r="I331" s="96"/>
      <c r="J331" s="96"/>
      <c r="K331" s="96"/>
      <c r="L331" s="96"/>
      <c r="M331" s="96"/>
      <c r="N331" s="96"/>
      <c r="O331" s="96"/>
      <c r="P331" s="96"/>
      <c r="Q331" s="96"/>
      <c r="R331" s="96"/>
      <c r="S331" s="96"/>
      <c r="T331" s="96"/>
      <c r="U331" s="96"/>
      <c r="V331" s="96"/>
      <c r="W331" s="96"/>
      <c r="X331" s="96"/>
      <c r="Y331" s="96"/>
      <c r="Z331" s="96"/>
      <c r="AA331" s="96"/>
      <c r="AB331" s="96"/>
    </row>
    <row r="332">
      <c r="A332" s="87"/>
      <c r="B332" s="96"/>
      <c r="C332" s="96"/>
      <c r="D332" s="96"/>
      <c r="E332" s="87"/>
      <c r="F332" s="96"/>
      <c r="G332" s="96"/>
      <c r="H332" s="96"/>
      <c r="I332" s="96"/>
      <c r="J332" s="96"/>
      <c r="K332" s="96"/>
      <c r="L332" s="96"/>
      <c r="M332" s="96"/>
      <c r="N332" s="96"/>
      <c r="O332" s="96"/>
      <c r="P332" s="96"/>
      <c r="Q332" s="96"/>
      <c r="R332" s="96"/>
      <c r="S332" s="96"/>
      <c r="T332" s="96"/>
      <c r="U332" s="96"/>
      <c r="V332" s="96"/>
      <c r="W332" s="96"/>
      <c r="X332" s="96"/>
      <c r="Y332" s="96"/>
      <c r="Z332" s="96"/>
      <c r="AA332" s="96"/>
      <c r="AB332" s="96"/>
    </row>
    <row r="333">
      <c r="A333" s="87"/>
      <c r="B333" s="96"/>
      <c r="C333" s="96"/>
      <c r="D333" s="96"/>
      <c r="E333" s="87"/>
      <c r="F333" s="96"/>
      <c r="G333" s="96"/>
      <c r="H333" s="96"/>
      <c r="I333" s="96"/>
      <c r="J333" s="96"/>
      <c r="K333" s="96"/>
      <c r="L333" s="96"/>
      <c r="M333" s="96"/>
      <c r="N333" s="96"/>
      <c r="O333" s="96"/>
      <c r="P333" s="96"/>
      <c r="Q333" s="96"/>
      <c r="R333" s="96"/>
      <c r="S333" s="96"/>
      <c r="T333" s="96"/>
      <c r="U333" s="96"/>
      <c r="V333" s="96"/>
      <c r="W333" s="96"/>
      <c r="X333" s="96"/>
      <c r="Y333" s="96"/>
      <c r="Z333" s="96"/>
      <c r="AA333" s="96"/>
      <c r="AB333" s="96"/>
    </row>
    <row r="334">
      <c r="A334" s="87"/>
      <c r="B334" s="96"/>
      <c r="C334" s="96"/>
      <c r="D334" s="96"/>
      <c r="E334" s="87"/>
      <c r="F334" s="96"/>
      <c r="G334" s="96"/>
      <c r="H334" s="96"/>
      <c r="I334" s="96"/>
      <c r="J334" s="96"/>
      <c r="K334" s="96"/>
      <c r="L334" s="96"/>
      <c r="M334" s="96"/>
      <c r="N334" s="96"/>
      <c r="O334" s="96"/>
      <c r="P334" s="96"/>
      <c r="Q334" s="96"/>
      <c r="R334" s="96"/>
      <c r="S334" s="96"/>
      <c r="T334" s="96"/>
      <c r="U334" s="96"/>
      <c r="V334" s="96"/>
      <c r="W334" s="96"/>
      <c r="X334" s="96"/>
      <c r="Y334" s="96"/>
      <c r="Z334" s="96"/>
      <c r="AA334" s="96"/>
      <c r="AB334" s="96"/>
    </row>
    <row r="335">
      <c r="A335" s="87"/>
      <c r="B335" s="96"/>
      <c r="C335" s="96"/>
      <c r="D335" s="96"/>
      <c r="E335" s="87"/>
      <c r="F335" s="96"/>
      <c r="G335" s="96"/>
      <c r="H335" s="96"/>
      <c r="I335" s="96"/>
      <c r="J335" s="96"/>
      <c r="K335" s="96"/>
      <c r="L335" s="96"/>
      <c r="M335" s="96"/>
      <c r="N335" s="96"/>
      <c r="O335" s="96"/>
      <c r="P335" s="96"/>
      <c r="Q335" s="96"/>
      <c r="R335" s="96"/>
      <c r="S335" s="96"/>
      <c r="T335" s="96"/>
      <c r="U335" s="96"/>
      <c r="V335" s="96"/>
      <c r="W335" s="96"/>
      <c r="X335" s="96"/>
      <c r="Y335" s="96"/>
      <c r="Z335" s="96"/>
      <c r="AA335" s="96"/>
      <c r="AB335" s="96"/>
    </row>
    <row r="336">
      <c r="A336" s="87"/>
      <c r="B336" s="96"/>
      <c r="C336" s="96"/>
      <c r="D336" s="96"/>
      <c r="E336" s="87"/>
      <c r="F336" s="96"/>
      <c r="G336" s="96"/>
      <c r="H336" s="96"/>
      <c r="I336" s="96"/>
      <c r="J336" s="96"/>
      <c r="K336" s="96"/>
      <c r="L336" s="96"/>
      <c r="M336" s="96"/>
      <c r="N336" s="96"/>
      <c r="O336" s="96"/>
      <c r="P336" s="96"/>
      <c r="Q336" s="96"/>
      <c r="R336" s="96"/>
      <c r="S336" s="96"/>
      <c r="T336" s="96"/>
      <c r="U336" s="96"/>
      <c r="V336" s="96"/>
      <c r="W336" s="96"/>
      <c r="X336" s="96"/>
      <c r="Y336" s="96"/>
      <c r="Z336" s="96"/>
      <c r="AA336" s="96"/>
      <c r="AB336" s="96"/>
    </row>
    <row r="337">
      <c r="A337" s="87"/>
      <c r="B337" s="96"/>
      <c r="C337" s="96"/>
      <c r="D337" s="96"/>
      <c r="E337" s="87"/>
      <c r="F337" s="96"/>
      <c r="G337" s="96"/>
      <c r="H337" s="96"/>
      <c r="I337" s="96"/>
      <c r="J337" s="96"/>
      <c r="K337" s="96"/>
      <c r="L337" s="96"/>
      <c r="M337" s="96"/>
      <c r="N337" s="96"/>
      <c r="O337" s="96"/>
      <c r="P337" s="96"/>
      <c r="Q337" s="96"/>
      <c r="R337" s="96"/>
      <c r="S337" s="96"/>
      <c r="T337" s="96"/>
      <c r="U337" s="96"/>
      <c r="V337" s="96"/>
      <c r="W337" s="96"/>
      <c r="X337" s="96"/>
      <c r="Y337" s="96"/>
      <c r="Z337" s="96"/>
      <c r="AA337" s="96"/>
      <c r="AB337" s="96"/>
    </row>
    <row r="338">
      <c r="A338" s="87"/>
      <c r="B338" s="96"/>
      <c r="C338" s="96"/>
      <c r="D338" s="96"/>
      <c r="E338" s="87"/>
      <c r="F338" s="96"/>
      <c r="G338" s="96"/>
      <c r="H338" s="96"/>
      <c r="I338" s="96"/>
      <c r="J338" s="96"/>
      <c r="K338" s="96"/>
      <c r="L338" s="96"/>
      <c r="M338" s="96"/>
      <c r="N338" s="96"/>
      <c r="O338" s="96"/>
      <c r="P338" s="96"/>
      <c r="Q338" s="96"/>
      <c r="R338" s="96"/>
      <c r="S338" s="96"/>
      <c r="T338" s="96"/>
      <c r="U338" s="96"/>
      <c r="V338" s="96"/>
      <c r="W338" s="96"/>
      <c r="X338" s="96"/>
      <c r="Y338" s="96"/>
      <c r="Z338" s="96"/>
      <c r="AA338" s="96"/>
      <c r="AB338" s="96"/>
    </row>
    <row r="339">
      <c r="A339" s="87"/>
      <c r="B339" s="96"/>
      <c r="C339" s="96"/>
      <c r="D339" s="96"/>
      <c r="E339" s="87"/>
      <c r="F339" s="96"/>
      <c r="G339" s="96"/>
      <c r="H339" s="96"/>
      <c r="I339" s="96"/>
      <c r="J339" s="96"/>
      <c r="K339" s="96"/>
      <c r="L339" s="96"/>
      <c r="M339" s="96"/>
      <c r="N339" s="96"/>
      <c r="O339" s="96"/>
      <c r="P339" s="96"/>
      <c r="Q339" s="96"/>
      <c r="R339" s="96"/>
      <c r="S339" s="96"/>
      <c r="T339" s="96"/>
      <c r="U339" s="96"/>
      <c r="V339" s="96"/>
      <c r="W339" s="96"/>
      <c r="X339" s="96"/>
      <c r="Y339" s="96"/>
      <c r="Z339" s="96"/>
      <c r="AA339" s="96"/>
      <c r="AB339" s="96"/>
    </row>
    <row r="340">
      <c r="A340" s="87"/>
      <c r="B340" s="96"/>
      <c r="C340" s="96"/>
      <c r="D340" s="96"/>
      <c r="E340" s="87"/>
      <c r="F340" s="96"/>
      <c r="G340" s="96"/>
      <c r="H340" s="96"/>
      <c r="I340" s="96"/>
      <c r="J340" s="96"/>
      <c r="K340" s="96"/>
      <c r="L340" s="96"/>
      <c r="M340" s="96"/>
      <c r="N340" s="96"/>
      <c r="O340" s="96"/>
      <c r="P340" s="96"/>
      <c r="Q340" s="96"/>
      <c r="R340" s="96"/>
      <c r="S340" s="96"/>
      <c r="T340" s="96"/>
      <c r="U340" s="96"/>
      <c r="V340" s="96"/>
      <c r="W340" s="96"/>
      <c r="X340" s="96"/>
      <c r="Y340" s="96"/>
      <c r="Z340" s="96"/>
      <c r="AA340" s="96"/>
      <c r="AB340" s="96"/>
    </row>
    <row r="341">
      <c r="A341" s="87"/>
      <c r="B341" s="96"/>
      <c r="C341" s="96"/>
      <c r="D341" s="96"/>
      <c r="E341" s="87"/>
      <c r="F341" s="96"/>
      <c r="G341" s="96"/>
      <c r="H341" s="96"/>
      <c r="I341" s="96"/>
      <c r="J341" s="96"/>
      <c r="K341" s="96"/>
      <c r="L341" s="96"/>
      <c r="M341" s="96"/>
      <c r="N341" s="96"/>
      <c r="O341" s="96"/>
      <c r="P341" s="96"/>
      <c r="Q341" s="96"/>
      <c r="R341" s="96"/>
      <c r="S341" s="96"/>
      <c r="T341" s="96"/>
      <c r="U341" s="96"/>
      <c r="V341" s="96"/>
      <c r="W341" s="96"/>
      <c r="X341" s="96"/>
      <c r="Y341" s="96"/>
      <c r="Z341" s="96"/>
      <c r="AA341" s="96"/>
      <c r="AB341" s="96"/>
    </row>
    <row r="342">
      <c r="A342" s="87"/>
      <c r="B342" s="96"/>
      <c r="C342" s="96"/>
      <c r="D342" s="96"/>
      <c r="E342" s="87"/>
      <c r="F342" s="96"/>
      <c r="G342" s="96"/>
      <c r="H342" s="96"/>
      <c r="I342" s="96"/>
      <c r="J342" s="96"/>
      <c r="K342" s="96"/>
      <c r="L342" s="96"/>
      <c r="M342" s="96"/>
      <c r="N342" s="96"/>
      <c r="O342" s="96"/>
      <c r="P342" s="96"/>
      <c r="Q342" s="96"/>
      <c r="R342" s="96"/>
      <c r="S342" s="96"/>
      <c r="T342" s="96"/>
      <c r="U342" s="96"/>
      <c r="V342" s="96"/>
      <c r="W342" s="96"/>
      <c r="X342" s="96"/>
      <c r="Y342" s="96"/>
      <c r="Z342" s="96"/>
      <c r="AA342" s="96"/>
      <c r="AB342" s="96"/>
    </row>
    <row r="343">
      <c r="A343" s="87"/>
      <c r="B343" s="96"/>
      <c r="C343" s="96"/>
      <c r="D343" s="96"/>
      <c r="E343" s="87"/>
      <c r="F343" s="96"/>
      <c r="G343" s="96"/>
      <c r="H343" s="96"/>
      <c r="I343" s="96"/>
      <c r="J343" s="96"/>
      <c r="K343" s="96"/>
      <c r="L343" s="96"/>
      <c r="M343" s="96"/>
      <c r="N343" s="96"/>
      <c r="O343" s="96"/>
      <c r="P343" s="96"/>
      <c r="Q343" s="96"/>
      <c r="R343" s="96"/>
      <c r="S343" s="96"/>
      <c r="T343" s="96"/>
      <c r="U343" s="96"/>
      <c r="V343" s="96"/>
      <c r="W343" s="96"/>
      <c r="X343" s="96"/>
      <c r="Y343" s="96"/>
      <c r="Z343" s="96"/>
      <c r="AA343" s="96"/>
      <c r="AB343" s="96"/>
    </row>
    <row r="344">
      <c r="A344" s="87"/>
      <c r="B344" s="96"/>
      <c r="C344" s="96"/>
      <c r="D344" s="96"/>
      <c r="E344" s="87"/>
      <c r="F344" s="96"/>
      <c r="G344" s="96"/>
      <c r="H344" s="96"/>
      <c r="I344" s="96"/>
      <c r="J344" s="96"/>
      <c r="K344" s="96"/>
      <c r="L344" s="96"/>
      <c r="M344" s="96"/>
      <c r="N344" s="96"/>
      <c r="O344" s="96"/>
      <c r="P344" s="96"/>
      <c r="Q344" s="96"/>
      <c r="R344" s="96"/>
      <c r="S344" s="96"/>
      <c r="T344" s="96"/>
      <c r="U344" s="96"/>
      <c r="V344" s="96"/>
      <c r="W344" s="96"/>
      <c r="X344" s="96"/>
      <c r="Y344" s="96"/>
      <c r="Z344" s="96"/>
      <c r="AA344" s="96"/>
      <c r="AB344" s="96"/>
    </row>
    <row r="345">
      <c r="A345" s="87"/>
      <c r="B345" s="96"/>
      <c r="C345" s="96"/>
      <c r="D345" s="96"/>
      <c r="E345" s="87"/>
      <c r="F345" s="96"/>
      <c r="G345" s="96"/>
      <c r="H345" s="96"/>
      <c r="I345" s="96"/>
      <c r="J345" s="96"/>
      <c r="K345" s="96"/>
      <c r="L345" s="96"/>
      <c r="M345" s="96"/>
      <c r="N345" s="96"/>
      <c r="O345" s="96"/>
      <c r="P345" s="96"/>
      <c r="Q345" s="96"/>
      <c r="R345" s="96"/>
      <c r="S345" s="96"/>
      <c r="T345" s="96"/>
      <c r="U345" s="96"/>
      <c r="V345" s="96"/>
      <c r="W345" s="96"/>
      <c r="X345" s="96"/>
      <c r="Y345" s="96"/>
      <c r="Z345" s="96"/>
      <c r="AA345" s="96"/>
      <c r="AB345" s="96"/>
    </row>
    <row r="346">
      <c r="A346" s="87"/>
      <c r="B346" s="96"/>
      <c r="C346" s="96"/>
      <c r="D346" s="96"/>
      <c r="E346" s="87"/>
      <c r="F346" s="96"/>
      <c r="G346" s="96"/>
      <c r="H346" s="96"/>
      <c r="I346" s="96"/>
      <c r="J346" s="96"/>
      <c r="K346" s="96"/>
      <c r="L346" s="96"/>
      <c r="M346" s="96"/>
      <c r="N346" s="96"/>
      <c r="O346" s="96"/>
      <c r="P346" s="96"/>
      <c r="Q346" s="96"/>
      <c r="R346" s="96"/>
      <c r="S346" s="96"/>
      <c r="T346" s="96"/>
      <c r="U346" s="96"/>
      <c r="V346" s="96"/>
      <c r="W346" s="96"/>
      <c r="X346" s="96"/>
      <c r="Y346" s="96"/>
      <c r="Z346" s="96"/>
      <c r="AA346" s="96"/>
      <c r="AB346" s="96"/>
    </row>
    <row r="347">
      <c r="A347" s="87"/>
      <c r="B347" s="96"/>
      <c r="C347" s="96"/>
      <c r="D347" s="96"/>
      <c r="E347" s="87"/>
      <c r="F347" s="96"/>
      <c r="G347" s="96"/>
      <c r="H347" s="96"/>
      <c r="I347" s="96"/>
      <c r="J347" s="96"/>
      <c r="K347" s="96"/>
      <c r="L347" s="96"/>
      <c r="M347" s="96"/>
      <c r="N347" s="96"/>
      <c r="O347" s="96"/>
      <c r="P347" s="96"/>
      <c r="Q347" s="96"/>
      <c r="R347" s="96"/>
      <c r="S347" s="96"/>
      <c r="T347" s="96"/>
      <c r="U347" s="96"/>
      <c r="V347" s="96"/>
      <c r="W347" s="96"/>
      <c r="X347" s="96"/>
      <c r="Y347" s="96"/>
      <c r="Z347" s="96"/>
      <c r="AA347" s="96"/>
      <c r="AB347" s="96"/>
    </row>
    <row r="348">
      <c r="A348" s="87"/>
      <c r="B348" s="96"/>
      <c r="C348" s="96"/>
      <c r="D348" s="96"/>
      <c r="E348" s="87"/>
      <c r="F348" s="96"/>
      <c r="G348" s="96"/>
      <c r="H348" s="96"/>
      <c r="I348" s="96"/>
      <c r="J348" s="96"/>
      <c r="K348" s="96"/>
      <c r="L348" s="96"/>
      <c r="M348" s="96"/>
      <c r="N348" s="96"/>
      <c r="O348" s="96"/>
      <c r="P348" s="96"/>
      <c r="Q348" s="96"/>
      <c r="R348" s="96"/>
      <c r="S348" s="96"/>
      <c r="T348" s="96"/>
      <c r="U348" s="96"/>
      <c r="V348" s="96"/>
      <c r="W348" s="96"/>
      <c r="X348" s="96"/>
      <c r="Y348" s="96"/>
      <c r="Z348" s="96"/>
      <c r="AA348" s="96"/>
      <c r="AB348" s="96"/>
    </row>
    <row r="349">
      <c r="A349" s="87"/>
      <c r="B349" s="96"/>
      <c r="C349" s="96"/>
      <c r="D349" s="96"/>
      <c r="E349" s="87"/>
      <c r="F349" s="96"/>
      <c r="G349" s="96"/>
      <c r="H349" s="96"/>
      <c r="I349" s="96"/>
      <c r="J349" s="96"/>
      <c r="K349" s="96"/>
      <c r="L349" s="96"/>
      <c r="M349" s="96"/>
      <c r="N349" s="96"/>
      <c r="O349" s="96"/>
      <c r="P349" s="96"/>
      <c r="Q349" s="96"/>
      <c r="R349" s="96"/>
      <c r="S349" s="96"/>
      <c r="T349" s="96"/>
      <c r="U349" s="96"/>
      <c r="V349" s="96"/>
      <c r="W349" s="96"/>
      <c r="X349" s="96"/>
      <c r="Y349" s="96"/>
      <c r="Z349" s="96"/>
      <c r="AA349" s="96"/>
      <c r="AB349" s="96"/>
    </row>
    <row r="350">
      <c r="A350" s="87"/>
      <c r="B350" s="96"/>
      <c r="C350" s="96"/>
      <c r="D350" s="96"/>
      <c r="E350" s="87"/>
      <c r="F350" s="96"/>
      <c r="G350" s="96"/>
      <c r="H350" s="96"/>
      <c r="I350" s="96"/>
      <c r="J350" s="96"/>
      <c r="K350" s="96"/>
      <c r="L350" s="96"/>
      <c r="M350" s="96"/>
      <c r="N350" s="96"/>
      <c r="O350" s="96"/>
      <c r="P350" s="96"/>
      <c r="Q350" s="96"/>
      <c r="R350" s="96"/>
      <c r="S350" s="96"/>
      <c r="T350" s="96"/>
      <c r="U350" s="96"/>
      <c r="V350" s="96"/>
      <c r="W350" s="96"/>
      <c r="X350" s="96"/>
      <c r="Y350" s="96"/>
      <c r="Z350" s="96"/>
      <c r="AA350" s="96"/>
      <c r="AB350" s="96"/>
    </row>
    <row r="351">
      <c r="A351" s="87"/>
      <c r="B351" s="96"/>
      <c r="C351" s="96"/>
      <c r="D351" s="96"/>
      <c r="E351" s="87"/>
      <c r="F351" s="96"/>
      <c r="G351" s="96"/>
      <c r="H351" s="96"/>
      <c r="I351" s="96"/>
      <c r="J351" s="96"/>
      <c r="K351" s="96"/>
      <c r="L351" s="96"/>
      <c r="M351" s="96"/>
      <c r="N351" s="96"/>
      <c r="O351" s="96"/>
      <c r="P351" s="96"/>
      <c r="Q351" s="96"/>
      <c r="R351" s="96"/>
      <c r="S351" s="96"/>
      <c r="T351" s="96"/>
      <c r="U351" s="96"/>
      <c r="V351" s="96"/>
      <c r="W351" s="96"/>
      <c r="X351" s="96"/>
      <c r="Y351" s="96"/>
      <c r="Z351" s="96"/>
      <c r="AA351" s="96"/>
      <c r="AB351" s="96"/>
    </row>
    <row r="352">
      <c r="A352" s="87"/>
      <c r="B352" s="96"/>
      <c r="C352" s="96"/>
      <c r="D352" s="96"/>
      <c r="E352" s="87"/>
      <c r="F352" s="96"/>
      <c r="G352" s="96"/>
      <c r="H352" s="96"/>
      <c r="I352" s="96"/>
      <c r="J352" s="96"/>
      <c r="K352" s="96"/>
      <c r="L352" s="96"/>
      <c r="M352" s="96"/>
      <c r="N352" s="96"/>
      <c r="O352" s="96"/>
      <c r="P352" s="96"/>
      <c r="Q352" s="96"/>
      <c r="R352" s="96"/>
      <c r="S352" s="96"/>
      <c r="T352" s="96"/>
      <c r="U352" s="96"/>
      <c r="V352" s="96"/>
      <c r="W352" s="96"/>
      <c r="X352" s="96"/>
      <c r="Y352" s="96"/>
      <c r="Z352" s="96"/>
      <c r="AA352" s="96"/>
      <c r="AB352" s="96"/>
    </row>
    <row r="353">
      <c r="A353" s="87"/>
      <c r="B353" s="96"/>
      <c r="C353" s="96"/>
      <c r="D353" s="96"/>
      <c r="E353" s="87"/>
      <c r="F353" s="96"/>
      <c r="G353" s="96"/>
      <c r="H353" s="96"/>
      <c r="I353" s="96"/>
      <c r="J353" s="96"/>
      <c r="K353" s="96"/>
      <c r="L353" s="96"/>
      <c r="M353" s="96"/>
      <c r="N353" s="96"/>
      <c r="O353" s="96"/>
      <c r="P353" s="96"/>
      <c r="Q353" s="96"/>
      <c r="R353" s="96"/>
      <c r="S353" s="96"/>
      <c r="T353" s="96"/>
      <c r="U353" s="96"/>
      <c r="V353" s="96"/>
      <c r="W353" s="96"/>
      <c r="X353" s="96"/>
      <c r="Y353" s="96"/>
      <c r="Z353" s="96"/>
      <c r="AA353" s="96"/>
      <c r="AB353" s="96"/>
    </row>
    <row r="354">
      <c r="A354" s="87"/>
      <c r="B354" s="96"/>
      <c r="C354" s="96"/>
      <c r="D354" s="96"/>
      <c r="E354" s="87"/>
      <c r="F354" s="96"/>
      <c r="G354" s="96"/>
      <c r="H354" s="96"/>
      <c r="I354" s="96"/>
      <c r="J354" s="96"/>
      <c r="K354" s="96"/>
      <c r="L354" s="96"/>
      <c r="M354" s="96"/>
      <c r="N354" s="96"/>
      <c r="O354" s="96"/>
      <c r="P354" s="96"/>
      <c r="Q354" s="96"/>
      <c r="R354" s="96"/>
      <c r="S354" s="96"/>
      <c r="T354" s="96"/>
      <c r="U354" s="96"/>
      <c r="V354" s="96"/>
      <c r="W354" s="96"/>
      <c r="X354" s="96"/>
      <c r="Y354" s="96"/>
      <c r="Z354" s="96"/>
      <c r="AA354" s="96"/>
      <c r="AB354" s="96"/>
    </row>
    <row r="355">
      <c r="A355" s="87"/>
      <c r="B355" s="96"/>
      <c r="C355" s="96"/>
      <c r="D355" s="96"/>
      <c r="E355" s="87"/>
      <c r="F355" s="96"/>
      <c r="G355" s="96"/>
      <c r="H355" s="96"/>
      <c r="I355" s="96"/>
      <c r="J355" s="96"/>
      <c r="K355" s="96"/>
      <c r="L355" s="96"/>
      <c r="M355" s="96"/>
      <c r="N355" s="96"/>
      <c r="O355" s="96"/>
      <c r="P355" s="96"/>
      <c r="Q355" s="96"/>
      <c r="R355" s="96"/>
      <c r="S355" s="96"/>
      <c r="T355" s="96"/>
      <c r="U355" s="96"/>
      <c r="V355" s="96"/>
      <c r="W355" s="96"/>
      <c r="X355" s="96"/>
      <c r="Y355" s="96"/>
      <c r="Z355" s="96"/>
      <c r="AA355" s="96"/>
      <c r="AB355" s="96"/>
    </row>
    <row r="356">
      <c r="A356" s="87"/>
      <c r="B356" s="96"/>
      <c r="C356" s="96"/>
      <c r="D356" s="96"/>
      <c r="E356" s="87"/>
      <c r="F356" s="96"/>
      <c r="G356" s="96"/>
      <c r="H356" s="96"/>
      <c r="I356" s="96"/>
      <c r="J356" s="96"/>
      <c r="K356" s="96"/>
      <c r="L356" s="96"/>
      <c r="M356" s="96"/>
      <c r="N356" s="96"/>
      <c r="O356" s="96"/>
      <c r="P356" s="96"/>
      <c r="Q356" s="96"/>
      <c r="R356" s="96"/>
      <c r="S356" s="96"/>
      <c r="T356" s="96"/>
      <c r="U356" s="96"/>
      <c r="V356" s="96"/>
      <c r="W356" s="96"/>
      <c r="X356" s="96"/>
      <c r="Y356" s="96"/>
      <c r="Z356" s="96"/>
      <c r="AA356" s="96"/>
      <c r="AB356" s="96"/>
    </row>
    <row r="357">
      <c r="A357" s="87"/>
      <c r="B357" s="96"/>
      <c r="C357" s="96"/>
      <c r="D357" s="96"/>
      <c r="E357" s="87"/>
      <c r="F357" s="96"/>
      <c r="G357" s="96"/>
      <c r="H357" s="96"/>
      <c r="I357" s="96"/>
      <c r="J357" s="96"/>
      <c r="K357" s="96"/>
      <c r="L357" s="96"/>
      <c r="M357" s="96"/>
      <c r="N357" s="96"/>
      <c r="O357" s="96"/>
      <c r="P357" s="96"/>
      <c r="Q357" s="96"/>
      <c r="R357" s="96"/>
      <c r="S357" s="96"/>
      <c r="T357" s="96"/>
      <c r="U357" s="96"/>
      <c r="V357" s="96"/>
      <c r="W357" s="96"/>
      <c r="X357" s="96"/>
      <c r="Y357" s="96"/>
      <c r="Z357" s="96"/>
      <c r="AA357" s="96"/>
      <c r="AB357" s="96"/>
    </row>
    <row r="358">
      <c r="A358" s="87"/>
      <c r="B358" s="96"/>
      <c r="C358" s="96"/>
      <c r="D358" s="96"/>
      <c r="E358" s="87"/>
      <c r="F358" s="96"/>
      <c r="G358" s="96"/>
      <c r="H358" s="96"/>
      <c r="I358" s="96"/>
      <c r="J358" s="96"/>
      <c r="K358" s="96"/>
      <c r="L358" s="96"/>
      <c r="M358" s="96"/>
      <c r="N358" s="96"/>
      <c r="O358" s="96"/>
      <c r="P358" s="96"/>
      <c r="Q358" s="96"/>
      <c r="R358" s="96"/>
      <c r="S358" s="96"/>
      <c r="T358" s="96"/>
      <c r="U358" s="96"/>
      <c r="V358" s="96"/>
      <c r="W358" s="96"/>
      <c r="X358" s="96"/>
      <c r="Y358" s="96"/>
      <c r="Z358" s="96"/>
      <c r="AA358" s="96"/>
      <c r="AB358" s="96"/>
    </row>
    <row r="359">
      <c r="A359" s="87"/>
      <c r="B359" s="96"/>
      <c r="C359" s="96"/>
      <c r="D359" s="96"/>
      <c r="E359" s="87"/>
      <c r="F359" s="96"/>
      <c r="G359" s="96"/>
      <c r="H359" s="96"/>
      <c r="I359" s="96"/>
      <c r="J359" s="96"/>
      <c r="K359" s="96"/>
      <c r="L359" s="96"/>
      <c r="M359" s="96"/>
      <c r="N359" s="96"/>
      <c r="O359" s="96"/>
      <c r="P359" s="96"/>
      <c r="Q359" s="96"/>
      <c r="R359" s="96"/>
      <c r="S359" s="96"/>
      <c r="T359" s="96"/>
      <c r="U359" s="96"/>
      <c r="V359" s="96"/>
      <c r="W359" s="96"/>
      <c r="X359" s="96"/>
      <c r="Y359" s="96"/>
      <c r="Z359" s="96"/>
      <c r="AA359" s="96"/>
      <c r="AB359" s="96"/>
    </row>
    <row r="360">
      <c r="A360" s="87"/>
      <c r="B360" s="96"/>
      <c r="C360" s="96"/>
      <c r="D360" s="96"/>
      <c r="E360" s="87"/>
      <c r="F360" s="96"/>
      <c r="G360" s="96"/>
      <c r="H360" s="96"/>
      <c r="I360" s="96"/>
      <c r="J360" s="96"/>
      <c r="K360" s="96"/>
      <c r="L360" s="96"/>
      <c r="M360" s="96"/>
      <c r="N360" s="96"/>
      <c r="O360" s="96"/>
      <c r="P360" s="96"/>
      <c r="Q360" s="96"/>
      <c r="R360" s="96"/>
      <c r="S360" s="96"/>
      <c r="T360" s="96"/>
      <c r="U360" s="96"/>
      <c r="V360" s="96"/>
      <c r="W360" s="96"/>
      <c r="X360" s="96"/>
      <c r="Y360" s="96"/>
      <c r="Z360" s="96"/>
      <c r="AA360" s="96"/>
      <c r="AB360" s="96"/>
    </row>
    <row r="361">
      <c r="A361" s="87"/>
      <c r="B361" s="96"/>
      <c r="C361" s="96"/>
      <c r="D361" s="96"/>
      <c r="E361" s="87"/>
      <c r="F361" s="96"/>
      <c r="G361" s="96"/>
      <c r="H361" s="96"/>
      <c r="I361" s="96"/>
      <c r="J361" s="96"/>
      <c r="K361" s="96"/>
      <c r="L361" s="96"/>
      <c r="M361" s="96"/>
      <c r="N361" s="96"/>
      <c r="O361" s="96"/>
      <c r="P361" s="96"/>
      <c r="Q361" s="96"/>
      <c r="R361" s="96"/>
      <c r="S361" s="96"/>
      <c r="T361" s="96"/>
      <c r="U361" s="96"/>
      <c r="V361" s="96"/>
      <c r="W361" s="96"/>
      <c r="X361" s="96"/>
      <c r="Y361" s="96"/>
      <c r="Z361" s="96"/>
      <c r="AA361" s="96"/>
      <c r="AB361" s="96"/>
    </row>
    <row r="362">
      <c r="A362" s="87"/>
      <c r="B362" s="96"/>
      <c r="C362" s="96"/>
      <c r="D362" s="96"/>
      <c r="E362" s="87"/>
      <c r="F362" s="96"/>
      <c r="G362" s="96"/>
      <c r="H362" s="96"/>
      <c r="I362" s="96"/>
      <c r="J362" s="96"/>
      <c r="K362" s="96"/>
      <c r="L362" s="96"/>
      <c r="M362" s="96"/>
      <c r="N362" s="96"/>
      <c r="O362" s="96"/>
      <c r="P362" s="96"/>
      <c r="Q362" s="96"/>
      <c r="R362" s="96"/>
      <c r="S362" s="96"/>
      <c r="T362" s="96"/>
      <c r="U362" s="96"/>
      <c r="V362" s="96"/>
      <c r="W362" s="96"/>
      <c r="X362" s="96"/>
      <c r="Y362" s="96"/>
      <c r="Z362" s="96"/>
      <c r="AA362" s="96"/>
      <c r="AB362" s="96"/>
    </row>
    <row r="363">
      <c r="A363" s="87"/>
      <c r="B363" s="96"/>
      <c r="C363" s="96"/>
      <c r="D363" s="96"/>
      <c r="E363" s="87"/>
      <c r="F363" s="96"/>
      <c r="G363" s="96"/>
      <c r="H363" s="96"/>
      <c r="I363" s="96"/>
      <c r="J363" s="96"/>
      <c r="K363" s="96"/>
      <c r="L363" s="96"/>
      <c r="M363" s="96"/>
      <c r="N363" s="96"/>
      <c r="O363" s="96"/>
      <c r="P363" s="96"/>
      <c r="Q363" s="96"/>
      <c r="R363" s="96"/>
      <c r="S363" s="96"/>
      <c r="T363" s="96"/>
      <c r="U363" s="96"/>
      <c r="V363" s="96"/>
      <c r="W363" s="96"/>
      <c r="X363" s="96"/>
      <c r="Y363" s="96"/>
      <c r="Z363" s="96"/>
      <c r="AA363" s="96"/>
      <c r="AB363" s="96"/>
    </row>
    <row r="364">
      <c r="A364" s="87"/>
      <c r="B364" s="96"/>
      <c r="C364" s="96"/>
      <c r="D364" s="96"/>
      <c r="E364" s="87"/>
      <c r="F364" s="96"/>
      <c r="G364" s="96"/>
      <c r="H364" s="96"/>
      <c r="I364" s="96"/>
      <c r="J364" s="96"/>
      <c r="K364" s="96"/>
      <c r="L364" s="96"/>
      <c r="M364" s="96"/>
      <c r="N364" s="96"/>
      <c r="O364" s="96"/>
      <c r="P364" s="96"/>
      <c r="Q364" s="96"/>
      <c r="R364" s="96"/>
      <c r="S364" s="96"/>
      <c r="T364" s="96"/>
      <c r="U364" s="96"/>
      <c r="V364" s="96"/>
      <c r="W364" s="96"/>
      <c r="X364" s="96"/>
      <c r="Y364" s="96"/>
      <c r="Z364" s="96"/>
      <c r="AA364" s="96"/>
      <c r="AB364" s="96"/>
    </row>
    <row r="365">
      <c r="A365" s="87"/>
      <c r="B365" s="96"/>
      <c r="C365" s="96"/>
      <c r="D365" s="96"/>
      <c r="E365" s="87"/>
      <c r="F365" s="96"/>
      <c r="G365" s="96"/>
      <c r="H365" s="96"/>
      <c r="I365" s="96"/>
      <c r="J365" s="96"/>
      <c r="K365" s="96"/>
      <c r="L365" s="96"/>
      <c r="M365" s="96"/>
      <c r="N365" s="96"/>
      <c r="O365" s="96"/>
      <c r="P365" s="96"/>
      <c r="Q365" s="96"/>
      <c r="R365" s="96"/>
      <c r="S365" s="96"/>
      <c r="T365" s="96"/>
      <c r="U365" s="96"/>
      <c r="V365" s="96"/>
      <c r="W365" s="96"/>
      <c r="X365" s="96"/>
      <c r="Y365" s="96"/>
      <c r="Z365" s="96"/>
      <c r="AA365" s="96"/>
      <c r="AB365" s="96"/>
    </row>
    <row r="366">
      <c r="A366" s="87"/>
      <c r="B366" s="96"/>
      <c r="C366" s="96"/>
      <c r="D366" s="96"/>
      <c r="E366" s="87"/>
      <c r="F366" s="96"/>
      <c r="G366" s="96"/>
      <c r="H366" s="96"/>
      <c r="I366" s="96"/>
      <c r="J366" s="96"/>
      <c r="K366" s="96"/>
      <c r="L366" s="96"/>
      <c r="M366" s="96"/>
      <c r="N366" s="96"/>
      <c r="O366" s="96"/>
      <c r="P366" s="96"/>
      <c r="Q366" s="96"/>
      <c r="R366" s="96"/>
      <c r="S366" s="96"/>
      <c r="T366" s="96"/>
      <c r="U366" s="96"/>
      <c r="V366" s="96"/>
      <c r="W366" s="96"/>
      <c r="X366" s="96"/>
      <c r="Y366" s="96"/>
      <c r="Z366" s="96"/>
      <c r="AA366" s="96"/>
      <c r="AB366" s="96"/>
    </row>
    <row r="367">
      <c r="A367" s="87"/>
      <c r="B367" s="96"/>
      <c r="C367" s="96"/>
      <c r="D367" s="96"/>
      <c r="E367" s="87"/>
      <c r="F367" s="96"/>
      <c r="G367" s="96"/>
      <c r="H367" s="96"/>
      <c r="I367" s="96"/>
      <c r="J367" s="96"/>
      <c r="K367" s="96"/>
      <c r="L367" s="96"/>
      <c r="M367" s="96"/>
      <c r="N367" s="96"/>
      <c r="O367" s="96"/>
      <c r="P367" s="96"/>
      <c r="Q367" s="96"/>
      <c r="R367" s="96"/>
      <c r="S367" s="96"/>
      <c r="T367" s="96"/>
      <c r="U367" s="96"/>
      <c r="V367" s="96"/>
      <c r="W367" s="96"/>
      <c r="X367" s="96"/>
      <c r="Y367" s="96"/>
      <c r="Z367" s="96"/>
      <c r="AA367" s="96"/>
      <c r="AB367" s="96"/>
    </row>
    <row r="368">
      <c r="A368" s="87"/>
      <c r="B368" s="96"/>
      <c r="C368" s="96"/>
      <c r="D368" s="96"/>
      <c r="E368" s="87"/>
      <c r="F368" s="96"/>
      <c r="G368" s="96"/>
      <c r="H368" s="96"/>
      <c r="I368" s="96"/>
      <c r="J368" s="96"/>
      <c r="K368" s="96"/>
      <c r="L368" s="96"/>
      <c r="M368" s="96"/>
      <c r="N368" s="96"/>
      <c r="O368" s="96"/>
      <c r="P368" s="96"/>
      <c r="Q368" s="96"/>
      <c r="R368" s="96"/>
      <c r="S368" s="96"/>
      <c r="T368" s="96"/>
      <c r="U368" s="96"/>
      <c r="V368" s="96"/>
      <c r="W368" s="96"/>
      <c r="X368" s="96"/>
      <c r="Y368" s="96"/>
      <c r="Z368" s="96"/>
      <c r="AA368" s="96"/>
      <c r="AB368" s="96"/>
    </row>
    <row r="369">
      <c r="A369" s="87"/>
      <c r="B369" s="96"/>
      <c r="C369" s="96"/>
      <c r="D369" s="96"/>
      <c r="E369" s="87"/>
      <c r="F369" s="96"/>
      <c r="G369" s="96"/>
      <c r="H369" s="96"/>
      <c r="I369" s="96"/>
      <c r="J369" s="96"/>
      <c r="K369" s="96"/>
      <c r="L369" s="96"/>
      <c r="M369" s="96"/>
      <c r="N369" s="96"/>
      <c r="O369" s="96"/>
      <c r="P369" s="96"/>
      <c r="Q369" s="96"/>
      <c r="R369" s="96"/>
      <c r="S369" s="96"/>
      <c r="T369" s="96"/>
      <c r="U369" s="96"/>
      <c r="V369" s="96"/>
      <c r="W369" s="96"/>
      <c r="X369" s="96"/>
      <c r="Y369" s="96"/>
      <c r="Z369" s="96"/>
      <c r="AA369" s="96"/>
      <c r="AB369" s="96"/>
    </row>
    <row r="370">
      <c r="A370" s="87"/>
      <c r="B370" s="96"/>
      <c r="C370" s="96"/>
      <c r="D370" s="96"/>
      <c r="E370" s="87"/>
      <c r="F370" s="96"/>
      <c r="G370" s="96"/>
      <c r="H370" s="96"/>
      <c r="I370" s="96"/>
      <c r="J370" s="96"/>
      <c r="K370" s="96"/>
      <c r="L370" s="96"/>
      <c r="M370" s="96"/>
      <c r="N370" s="96"/>
      <c r="O370" s="96"/>
      <c r="P370" s="96"/>
      <c r="Q370" s="96"/>
      <c r="R370" s="96"/>
      <c r="S370" s="96"/>
      <c r="T370" s="96"/>
      <c r="U370" s="96"/>
      <c r="V370" s="96"/>
      <c r="W370" s="96"/>
      <c r="X370" s="96"/>
      <c r="Y370" s="96"/>
      <c r="Z370" s="96"/>
      <c r="AA370" s="96"/>
      <c r="AB370" s="96"/>
    </row>
    <row r="371">
      <c r="A371" s="87"/>
      <c r="B371" s="96"/>
      <c r="C371" s="96"/>
      <c r="D371" s="96"/>
      <c r="E371" s="87"/>
      <c r="F371" s="96"/>
      <c r="G371" s="96"/>
      <c r="H371" s="96"/>
      <c r="I371" s="96"/>
      <c r="J371" s="96"/>
      <c r="K371" s="96"/>
      <c r="L371" s="96"/>
      <c r="M371" s="96"/>
      <c r="N371" s="96"/>
      <c r="O371" s="96"/>
      <c r="P371" s="96"/>
      <c r="Q371" s="96"/>
      <c r="R371" s="96"/>
      <c r="S371" s="96"/>
      <c r="T371" s="96"/>
      <c r="U371" s="96"/>
      <c r="V371" s="96"/>
      <c r="W371" s="96"/>
      <c r="X371" s="96"/>
      <c r="Y371" s="96"/>
      <c r="Z371" s="96"/>
      <c r="AA371" s="96"/>
      <c r="AB371" s="96"/>
    </row>
    <row r="372">
      <c r="A372" s="87"/>
      <c r="B372" s="96"/>
      <c r="C372" s="96"/>
      <c r="D372" s="96"/>
      <c r="E372" s="87"/>
      <c r="F372" s="96"/>
      <c r="G372" s="96"/>
      <c r="H372" s="96"/>
      <c r="I372" s="96"/>
      <c r="J372" s="96"/>
      <c r="K372" s="96"/>
      <c r="L372" s="96"/>
      <c r="M372" s="96"/>
      <c r="N372" s="96"/>
      <c r="O372" s="96"/>
      <c r="P372" s="96"/>
      <c r="Q372" s="96"/>
      <c r="R372" s="96"/>
      <c r="S372" s="96"/>
      <c r="T372" s="96"/>
      <c r="U372" s="96"/>
      <c r="V372" s="96"/>
      <c r="W372" s="96"/>
      <c r="X372" s="96"/>
      <c r="Y372" s="96"/>
      <c r="Z372" s="96"/>
      <c r="AA372" s="96"/>
      <c r="AB372" s="96"/>
    </row>
    <row r="373">
      <c r="A373" s="87"/>
      <c r="B373" s="96"/>
      <c r="C373" s="96"/>
      <c r="D373" s="96"/>
      <c r="E373" s="87"/>
      <c r="F373" s="96"/>
      <c r="G373" s="96"/>
      <c r="H373" s="96"/>
      <c r="I373" s="96"/>
      <c r="J373" s="96"/>
      <c r="K373" s="96"/>
      <c r="L373" s="96"/>
      <c r="M373" s="96"/>
      <c r="N373" s="96"/>
      <c r="O373" s="96"/>
      <c r="P373" s="96"/>
      <c r="Q373" s="96"/>
      <c r="R373" s="96"/>
      <c r="S373" s="96"/>
      <c r="T373" s="96"/>
      <c r="U373" s="96"/>
      <c r="V373" s="96"/>
      <c r="W373" s="96"/>
      <c r="X373" s="96"/>
      <c r="Y373" s="96"/>
      <c r="Z373" s="96"/>
      <c r="AA373" s="96"/>
      <c r="AB373" s="96"/>
    </row>
    <row r="374">
      <c r="A374" s="87"/>
      <c r="B374" s="96"/>
      <c r="C374" s="96"/>
      <c r="D374" s="96"/>
      <c r="E374" s="87"/>
      <c r="F374" s="96"/>
      <c r="G374" s="96"/>
      <c r="H374" s="96"/>
      <c r="I374" s="96"/>
      <c r="J374" s="96"/>
      <c r="K374" s="96"/>
      <c r="L374" s="96"/>
      <c r="M374" s="96"/>
      <c r="N374" s="96"/>
      <c r="O374" s="96"/>
      <c r="P374" s="96"/>
      <c r="Q374" s="96"/>
      <c r="R374" s="96"/>
      <c r="S374" s="96"/>
      <c r="T374" s="96"/>
      <c r="U374" s="96"/>
      <c r="V374" s="96"/>
      <c r="W374" s="96"/>
      <c r="X374" s="96"/>
      <c r="Y374" s="96"/>
      <c r="Z374" s="96"/>
      <c r="AA374" s="96"/>
      <c r="AB374" s="96"/>
    </row>
    <row r="375">
      <c r="A375" s="87"/>
      <c r="B375" s="96"/>
      <c r="C375" s="96"/>
      <c r="D375" s="96"/>
      <c r="E375" s="87"/>
      <c r="F375" s="96"/>
      <c r="G375" s="96"/>
      <c r="H375" s="96"/>
      <c r="I375" s="96"/>
      <c r="J375" s="96"/>
      <c r="K375" s="96"/>
      <c r="L375" s="96"/>
      <c r="M375" s="96"/>
      <c r="N375" s="96"/>
      <c r="O375" s="96"/>
      <c r="P375" s="96"/>
      <c r="Q375" s="96"/>
      <c r="R375" s="96"/>
      <c r="S375" s="96"/>
      <c r="T375" s="96"/>
      <c r="U375" s="96"/>
      <c r="V375" s="96"/>
      <c r="W375" s="96"/>
      <c r="X375" s="96"/>
      <c r="Y375" s="96"/>
      <c r="Z375" s="96"/>
      <c r="AA375" s="96"/>
      <c r="AB375" s="96"/>
    </row>
    <row r="376">
      <c r="A376" s="87"/>
      <c r="B376" s="96"/>
      <c r="C376" s="96"/>
      <c r="D376" s="96"/>
      <c r="E376" s="87"/>
      <c r="F376" s="96"/>
      <c r="G376" s="96"/>
      <c r="H376" s="96"/>
      <c r="I376" s="96"/>
      <c r="J376" s="96"/>
      <c r="K376" s="96"/>
      <c r="L376" s="96"/>
      <c r="M376" s="96"/>
      <c r="N376" s="96"/>
      <c r="O376" s="96"/>
      <c r="P376" s="96"/>
      <c r="Q376" s="96"/>
      <c r="R376" s="96"/>
      <c r="S376" s="96"/>
      <c r="T376" s="96"/>
      <c r="U376" s="96"/>
      <c r="V376" s="96"/>
      <c r="W376" s="96"/>
      <c r="X376" s="96"/>
      <c r="Y376" s="96"/>
      <c r="Z376" s="96"/>
      <c r="AA376" s="96"/>
      <c r="AB376" s="96"/>
    </row>
    <row r="377">
      <c r="A377" s="87"/>
      <c r="B377" s="96"/>
      <c r="C377" s="96"/>
      <c r="D377" s="96"/>
      <c r="E377" s="87"/>
      <c r="F377" s="96"/>
      <c r="G377" s="96"/>
      <c r="H377" s="96"/>
      <c r="I377" s="96"/>
      <c r="J377" s="96"/>
      <c r="K377" s="96"/>
      <c r="L377" s="96"/>
      <c r="M377" s="96"/>
      <c r="N377" s="96"/>
      <c r="O377" s="96"/>
      <c r="P377" s="96"/>
      <c r="Q377" s="96"/>
      <c r="R377" s="96"/>
      <c r="S377" s="96"/>
      <c r="T377" s="96"/>
      <c r="U377" s="96"/>
      <c r="V377" s="96"/>
      <c r="W377" s="96"/>
      <c r="X377" s="96"/>
      <c r="Y377" s="96"/>
      <c r="Z377" s="96"/>
      <c r="AA377" s="96"/>
      <c r="AB377" s="96"/>
    </row>
    <row r="378">
      <c r="A378" s="87"/>
      <c r="B378" s="96"/>
      <c r="C378" s="96"/>
      <c r="D378" s="96"/>
      <c r="E378" s="87"/>
      <c r="F378" s="96"/>
      <c r="G378" s="96"/>
      <c r="H378" s="96"/>
      <c r="I378" s="96"/>
      <c r="J378" s="96"/>
      <c r="K378" s="96"/>
      <c r="L378" s="96"/>
      <c r="M378" s="96"/>
      <c r="N378" s="96"/>
      <c r="O378" s="96"/>
      <c r="P378" s="96"/>
      <c r="Q378" s="96"/>
      <c r="R378" s="96"/>
      <c r="S378" s="96"/>
      <c r="T378" s="96"/>
      <c r="U378" s="96"/>
      <c r="V378" s="96"/>
      <c r="W378" s="96"/>
      <c r="X378" s="96"/>
      <c r="Y378" s="96"/>
      <c r="Z378" s="96"/>
      <c r="AA378" s="96"/>
      <c r="AB378" s="96"/>
    </row>
    <row r="379">
      <c r="A379" s="87"/>
      <c r="B379" s="96"/>
      <c r="C379" s="96"/>
      <c r="D379" s="96"/>
      <c r="E379" s="87"/>
      <c r="F379" s="96"/>
      <c r="G379" s="96"/>
      <c r="H379" s="96"/>
      <c r="I379" s="96"/>
      <c r="J379" s="96"/>
      <c r="K379" s="96"/>
      <c r="L379" s="96"/>
      <c r="M379" s="96"/>
      <c r="N379" s="96"/>
      <c r="O379" s="96"/>
      <c r="P379" s="96"/>
      <c r="Q379" s="96"/>
      <c r="R379" s="96"/>
      <c r="S379" s="96"/>
      <c r="T379" s="96"/>
      <c r="U379" s="96"/>
      <c r="V379" s="96"/>
      <c r="W379" s="96"/>
      <c r="X379" s="96"/>
      <c r="Y379" s="96"/>
      <c r="Z379" s="96"/>
      <c r="AA379" s="96"/>
      <c r="AB379" s="96"/>
    </row>
    <row r="380">
      <c r="A380" s="87"/>
      <c r="B380" s="96"/>
      <c r="C380" s="96"/>
      <c r="D380" s="96"/>
      <c r="E380" s="87"/>
      <c r="F380" s="96"/>
      <c r="G380" s="96"/>
      <c r="H380" s="96"/>
      <c r="I380" s="96"/>
      <c r="J380" s="96"/>
      <c r="K380" s="96"/>
      <c r="L380" s="96"/>
      <c r="M380" s="96"/>
      <c r="N380" s="96"/>
      <c r="O380" s="96"/>
      <c r="P380" s="96"/>
      <c r="Q380" s="96"/>
      <c r="R380" s="96"/>
      <c r="S380" s="96"/>
      <c r="T380" s="96"/>
      <c r="U380" s="96"/>
      <c r="V380" s="96"/>
      <c r="W380" s="96"/>
      <c r="X380" s="96"/>
      <c r="Y380" s="96"/>
      <c r="Z380" s="96"/>
      <c r="AA380" s="96"/>
      <c r="AB380" s="96"/>
    </row>
    <row r="381">
      <c r="A381" s="87"/>
      <c r="B381" s="96"/>
      <c r="C381" s="96"/>
      <c r="D381" s="96"/>
      <c r="E381" s="87"/>
      <c r="F381" s="96"/>
      <c r="G381" s="96"/>
      <c r="H381" s="96"/>
      <c r="I381" s="96"/>
      <c r="J381" s="96"/>
      <c r="K381" s="96"/>
      <c r="L381" s="96"/>
      <c r="M381" s="96"/>
      <c r="N381" s="96"/>
      <c r="O381" s="96"/>
      <c r="P381" s="96"/>
      <c r="Q381" s="96"/>
      <c r="R381" s="96"/>
      <c r="S381" s="96"/>
      <c r="T381" s="96"/>
      <c r="U381" s="96"/>
      <c r="V381" s="96"/>
      <c r="W381" s="96"/>
      <c r="X381" s="96"/>
      <c r="Y381" s="96"/>
      <c r="Z381" s="96"/>
      <c r="AA381" s="96"/>
      <c r="AB381" s="96"/>
    </row>
    <row r="382">
      <c r="A382" s="87"/>
      <c r="B382" s="96"/>
      <c r="C382" s="96"/>
      <c r="D382" s="96"/>
      <c r="E382" s="87"/>
      <c r="F382" s="96"/>
      <c r="G382" s="96"/>
      <c r="H382" s="96"/>
      <c r="I382" s="96"/>
      <c r="J382" s="96"/>
      <c r="K382" s="96"/>
      <c r="L382" s="96"/>
      <c r="M382" s="96"/>
      <c r="N382" s="96"/>
      <c r="O382" s="96"/>
      <c r="P382" s="96"/>
      <c r="Q382" s="96"/>
      <c r="R382" s="96"/>
      <c r="S382" s="96"/>
      <c r="T382" s="96"/>
      <c r="U382" s="96"/>
      <c r="V382" s="96"/>
      <c r="W382" s="96"/>
      <c r="X382" s="96"/>
      <c r="Y382" s="96"/>
      <c r="Z382" s="96"/>
      <c r="AA382" s="96"/>
      <c r="AB382" s="96"/>
    </row>
    <row r="383">
      <c r="A383" s="87"/>
      <c r="B383" s="96"/>
      <c r="C383" s="96"/>
      <c r="D383" s="96"/>
      <c r="E383" s="87"/>
      <c r="F383" s="96"/>
      <c r="G383" s="96"/>
      <c r="H383" s="96"/>
      <c r="I383" s="96"/>
      <c r="J383" s="96"/>
      <c r="K383" s="96"/>
      <c r="L383" s="96"/>
      <c r="M383" s="96"/>
      <c r="N383" s="96"/>
      <c r="O383" s="96"/>
      <c r="P383" s="96"/>
      <c r="Q383" s="96"/>
      <c r="R383" s="96"/>
      <c r="S383" s="96"/>
      <c r="T383" s="96"/>
      <c r="U383" s="96"/>
      <c r="V383" s="96"/>
      <c r="W383" s="96"/>
      <c r="X383" s="96"/>
      <c r="Y383" s="96"/>
      <c r="Z383" s="96"/>
      <c r="AA383" s="96"/>
      <c r="AB383" s="96"/>
    </row>
    <row r="384">
      <c r="A384" s="87"/>
      <c r="B384" s="96"/>
      <c r="C384" s="96"/>
      <c r="D384" s="96"/>
      <c r="E384" s="87"/>
      <c r="F384" s="96"/>
      <c r="G384" s="96"/>
      <c r="H384" s="96"/>
      <c r="I384" s="96"/>
      <c r="J384" s="96"/>
      <c r="K384" s="96"/>
      <c r="L384" s="96"/>
      <c r="M384" s="96"/>
      <c r="N384" s="96"/>
      <c r="O384" s="96"/>
      <c r="P384" s="96"/>
      <c r="Q384" s="96"/>
      <c r="R384" s="96"/>
      <c r="S384" s="96"/>
      <c r="T384" s="96"/>
      <c r="U384" s="96"/>
      <c r="V384" s="96"/>
      <c r="W384" s="96"/>
      <c r="X384" s="96"/>
      <c r="Y384" s="96"/>
      <c r="Z384" s="96"/>
      <c r="AA384" s="96"/>
      <c r="AB384" s="96"/>
    </row>
    <row r="385">
      <c r="A385" s="87"/>
      <c r="B385" s="96"/>
      <c r="C385" s="96"/>
      <c r="D385" s="96"/>
      <c r="E385" s="87"/>
      <c r="F385" s="96"/>
      <c r="G385" s="96"/>
      <c r="H385" s="96"/>
      <c r="I385" s="96"/>
      <c r="J385" s="96"/>
      <c r="K385" s="96"/>
      <c r="L385" s="96"/>
      <c r="M385" s="96"/>
      <c r="N385" s="96"/>
      <c r="O385" s="96"/>
      <c r="P385" s="96"/>
      <c r="Q385" s="96"/>
      <c r="R385" s="96"/>
      <c r="S385" s="96"/>
      <c r="T385" s="96"/>
      <c r="U385" s="96"/>
      <c r="V385" s="96"/>
      <c r="W385" s="96"/>
      <c r="X385" s="96"/>
      <c r="Y385" s="96"/>
      <c r="Z385" s="96"/>
      <c r="AA385" s="96"/>
      <c r="AB385" s="96"/>
    </row>
    <row r="386">
      <c r="A386" s="87"/>
      <c r="B386" s="96"/>
      <c r="C386" s="96"/>
      <c r="D386" s="96"/>
      <c r="E386" s="87"/>
      <c r="F386" s="96"/>
      <c r="G386" s="96"/>
      <c r="H386" s="96"/>
      <c r="I386" s="96"/>
      <c r="J386" s="96"/>
      <c r="K386" s="96"/>
      <c r="L386" s="96"/>
      <c r="M386" s="96"/>
      <c r="N386" s="96"/>
      <c r="O386" s="96"/>
      <c r="P386" s="96"/>
      <c r="Q386" s="96"/>
      <c r="R386" s="96"/>
      <c r="S386" s="96"/>
      <c r="T386" s="96"/>
      <c r="U386" s="96"/>
      <c r="V386" s="96"/>
      <c r="W386" s="96"/>
      <c r="X386" s="96"/>
      <c r="Y386" s="96"/>
      <c r="Z386" s="96"/>
      <c r="AA386" s="96"/>
      <c r="AB386" s="96"/>
    </row>
    <row r="387">
      <c r="A387" s="87"/>
      <c r="B387" s="96"/>
      <c r="C387" s="96"/>
      <c r="D387" s="96"/>
      <c r="E387" s="87"/>
      <c r="F387" s="96"/>
      <c r="G387" s="96"/>
      <c r="H387" s="96"/>
      <c r="I387" s="96"/>
      <c r="J387" s="96"/>
      <c r="K387" s="96"/>
      <c r="L387" s="96"/>
      <c r="M387" s="96"/>
      <c r="N387" s="96"/>
      <c r="O387" s="96"/>
      <c r="P387" s="96"/>
      <c r="Q387" s="96"/>
      <c r="R387" s="96"/>
      <c r="S387" s="96"/>
      <c r="T387" s="96"/>
      <c r="U387" s="96"/>
      <c r="V387" s="96"/>
      <c r="W387" s="96"/>
      <c r="X387" s="96"/>
      <c r="Y387" s="96"/>
      <c r="Z387" s="96"/>
      <c r="AA387" s="96"/>
      <c r="AB387" s="96"/>
    </row>
    <row r="388">
      <c r="A388" s="87"/>
      <c r="B388" s="96"/>
      <c r="C388" s="96"/>
      <c r="D388" s="96"/>
      <c r="E388" s="87"/>
      <c r="F388" s="96"/>
      <c r="G388" s="96"/>
      <c r="H388" s="96"/>
      <c r="I388" s="96"/>
      <c r="J388" s="96"/>
      <c r="K388" s="96"/>
      <c r="L388" s="96"/>
      <c r="M388" s="96"/>
      <c r="N388" s="96"/>
      <c r="O388" s="96"/>
      <c r="P388" s="96"/>
      <c r="Q388" s="96"/>
      <c r="R388" s="96"/>
      <c r="S388" s="96"/>
      <c r="T388" s="96"/>
      <c r="U388" s="96"/>
      <c r="V388" s="96"/>
      <c r="W388" s="96"/>
      <c r="X388" s="96"/>
      <c r="Y388" s="96"/>
      <c r="Z388" s="96"/>
      <c r="AA388" s="96"/>
      <c r="AB388" s="96"/>
    </row>
    <row r="389">
      <c r="A389" s="87"/>
      <c r="B389" s="96"/>
      <c r="C389" s="96"/>
      <c r="D389" s="96"/>
      <c r="E389" s="87"/>
      <c r="F389" s="96"/>
      <c r="G389" s="96"/>
      <c r="H389" s="96"/>
      <c r="I389" s="96"/>
      <c r="J389" s="96"/>
      <c r="K389" s="96"/>
      <c r="L389" s="96"/>
      <c r="M389" s="96"/>
      <c r="N389" s="96"/>
      <c r="O389" s="96"/>
      <c r="P389" s="96"/>
      <c r="Q389" s="96"/>
      <c r="R389" s="96"/>
      <c r="S389" s="96"/>
      <c r="T389" s="96"/>
      <c r="U389" s="96"/>
      <c r="V389" s="96"/>
      <c r="W389" s="96"/>
      <c r="X389" s="96"/>
      <c r="Y389" s="96"/>
      <c r="Z389" s="96"/>
      <c r="AA389" s="96"/>
      <c r="AB389" s="96"/>
    </row>
    <row r="390">
      <c r="A390" s="87"/>
      <c r="B390" s="96"/>
      <c r="C390" s="96"/>
      <c r="D390" s="96"/>
      <c r="E390" s="87"/>
      <c r="F390" s="96"/>
      <c r="G390" s="96"/>
      <c r="H390" s="96"/>
      <c r="I390" s="96"/>
      <c r="J390" s="96"/>
      <c r="K390" s="96"/>
      <c r="L390" s="96"/>
      <c r="M390" s="96"/>
      <c r="N390" s="96"/>
      <c r="O390" s="96"/>
      <c r="P390" s="96"/>
      <c r="Q390" s="96"/>
      <c r="R390" s="96"/>
      <c r="S390" s="96"/>
      <c r="T390" s="96"/>
      <c r="U390" s="96"/>
      <c r="V390" s="96"/>
      <c r="W390" s="96"/>
      <c r="X390" s="96"/>
      <c r="Y390" s="96"/>
      <c r="Z390" s="96"/>
      <c r="AA390" s="96"/>
      <c r="AB390" s="96"/>
    </row>
    <row r="391">
      <c r="A391" s="87"/>
      <c r="B391" s="96"/>
      <c r="C391" s="96"/>
      <c r="D391" s="96"/>
      <c r="E391" s="87"/>
      <c r="F391" s="96"/>
      <c r="G391" s="96"/>
      <c r="H391" s="96"/>
      <c r="I391" s="96"/>
      <c r="J391" s="96"/>
      <c r="K391" s="96"/>
      <c r="L391" s="96"/>
      <c r="M391" s="96"/>
      <c r="N391" s="96"/>
      <c r="O391" s="96"/>
      <c r="P391" s="96"/>
      <c r="Q391" s="96"/>
      <c r="R391" s="96"/>
      <c r="S391" s="96"/>
      <c r="T391" s="96"/>
      <c r="U391" s="96"/>
      <c r="V391" s="96"/>
      <c r="W391" s="96"/>
      <c r="X391" s="96"/>
      <c r="Y391" s="96"/>
      <c r="Z391" s="96"/>
      <c r="AA391" s="96"/>
      <c r="AB391" s="96"/>
    </row>
    <row r="392">
      <c r="A392" s="87"/>
      <c r="B392" s="96"/>
      <c r="C392" s="96"/>
      <c r="D392" s="96"/>
      <c r="E392" s="87"/>
      <c r="F392" s="96"/>
      <c r="G392" s="96"/>
      <c r="H392" s="96"/>
      <c r="I392" s="96"/>
      <c r="J392" s="96"/>
      <c r="K392" s="96"/>
      <c r="L392" s="96"/>
      <c r="M392" s="96"/>
      <c r="N392" s="96"/>
      <c r="O392" s="96"/>
      <c r="P392" s="96"/>
      <c r="Q392" s="96"/>
      <c r="R392" s="96"/>
      <c r="S392" s="96"/>
      <c r="T392" s="96"/>
      <c r="U392" s="96"/>
      <c r="V392" s="96"/>
      <c r="W392" s="96"/>
      <c r="X392" s="96"/>
      <c r="Y392" s="96"/>
      <c r="Z392" s="96"/>
      <c r="AA392" s="96"/>
      <c r="AB392" s="96"/>
    </row>
    <row r="393">
      <c r="A393" s="87"/>
      <c r="B393" s="96"/>
      <c r="C393" s="96"/>
      <c r="D393" s="96"/>
      <c r="E393" s="87"/>
      <c r="F393" s="96"/>
      <c r="G393" s="96"/>
      <c r="H393" s="96"/>
      <c r="I393" s="96"/>
      <c r="J393" s="96"/>
      <c r="K393" s="96"/>
      <c r="L393" s="96"/>
      <c r="M393" s="96"/>
      <c r="N393" s="96"/>
      <c r="O393" s="96"/>
      <c r="P393" s="96"/>
      <c r="Q393" s="96"/>
      <c r="R393" s="96"/>
      <c r="S393" s="96"/>
      <c r="T393" s="96"/>
      <c r="U393" s="96"/>
      <c r="V393" s="96"/>
      <c r="W393" s="96"/>
      <c r="X393" s="96"/>
      <c r="Y393" s="96"/>
      <c r="Z393" s="96"/>
      <c r="AA393" s="96"/>
      <c r="AB393" s="96"/>
    </row>
    <row r="394">
      <c r="A394" s="87"/>
      <c r="B394" s="96"/>
      <c r="C394" s="96"/>
      <c r="D394" s="96"/>
      <c r="E394" s="87"/>
      <c r="F394" s="96"/>
      <c r="G394" s="96"/>
      <c r="H394" s="96"/>
      <c r="I394" s="96"/>
      <c r="J394" s="96"/>
      <c r="K394" s="96"/>
      <c r="L394" s="96"/>
      <c r="M394" s="96"/>
      <c r="N394" s="96"/>
      <c r="O394" s="96"/>
      <c r="P394" s="96"/>
      <c r="Q394" s="96"/>
      <c r="R394" s="96"/>
      <c r="S394" s="96"/>
      <c r="T394" s="96"/>
      <c r="U394" s="96"/>
      <c r="V394" s="96"/>
      <c r="W394" s="96"/>
      <c r="X394" s="96"/>
      <c r="Y394" s="96"/>
      <c r="Z394" s="96"/>
      <c r="AA394" s="96"/>
      <c r="AB394" s="96"/>
    </row>
    <row r="395">
      <c r="A395" s="87"/>
      <c r="B395" s="96"/>
      <c r="C395" s="96"/>
      <c r="D395" s="96"/>
      <c r="E395" s="87"/>
      <c r="F395" s="96"/>
      <c r="G395" s="96"/>
      <c r="H395" s="96"/>
      <c r="I395" s="96"/>
      <c r="J395" s="96"/>
      <c r="K395" s="96"/>
      <c r="L395" s="96"/>
      <c r="M395" s="96"/>
      <c r="N395" s="96"/>
      <c r="O395" s="96"/>
      <c r="P395" s="96"/>
      <c r="Q395" s="96"/>
      <c r="R395" s="96"/>
      <c r="S395" s="96"/>
      <c r="T395" s="96"/>
      <c r="U395" s="96"/>
      <c r="V395" s="96"/>
      <c r="W395" s="96"/>
      <c r="X395" s="96"/>
      <c r="Y395" s="96"/>
      <c r="Z395" s="96"/>
      <c r="AA395" s="96"/>
      <c r="AB395" s="96"/>
    </row>
    <row r="396">
      <c r="A396" s="87"/>
      <c r="B396" s="96"/>
      <c r="C396" s="96"/>
      <c r="D396" s="96"/>
      <c r="E396" s="87"/>
      <c r="F396" s="96"/>
      <c r="G396" s="96"/>
      <c r="H396" s="96"/>
      <c r="I396" s="96"/>
      <c r="J396" s="96"/>
      <c r="K396" s="96"/>
      <c r="L396" s="96"/>
      <c r="M396" s="96"/>
      <c r="N396" s="96"/>
      <c r="O396" s="96"/>
      <c r="P396" s="96"/>
      <c r="Q396" s="96"/>
      <c r="R396" s="96"/>
      <c r="S396" s="96"/>
      <c r="T396" s="96"/>
      <c r="U396" s="96"/>
      <c r="V396" s="96"/>
      <c r="W396" s="96"/>
      <c r="X396" s="96"/>
      <c r="Y396" s="96"/>
      <c r="Z396" s="96"/>
      <c r="AA396" s="96"/>
      <c r="AB396" s="96"/>
    </row>
    <row r="397">
      <c r="A397" s="87"/>
      <c r="B397" s="96"/>
      <c r="C397" s="96"/>
      <c r="D397" s="96"/>
      <c r="E397" s="87"/>
      <c r="F397" s="96"/>
      <c r="G397" s="96"/>
      <c r="H397" s="96"/>
      <c r="I397" s="96"/>
      <c r="J397" s="96"/>
      <c r="K397" s="96"/>
      <c r="L397" s="96"/>
      <c r="M397" s="96"/>
      <c r="N397" s="96"/>
      <c r="O397" s="96"/>
      <c r="P397" s="96"/>
      <c r="Q397" s="96"/>
      <c r="R397" s="96"/>
      <c r="S397" s="96"/>
      <c r="T397" s="96"/>
      <c r="U397" s="96"/>
      <c r="V397" s="96"/>
      <c r="W397" s="96"/>
      <c r="X397" s="96"/>
      <c r="Y397" s="96"/>
      <c r="Z397" s="96"/>
      <c r="AA397" s="96"/>
      <c r="AB397" s="96"/>
    </row>
    <row r="398">
      <c r="A398" s="87"/>
      <c r="B398" s="96"/>
      <c r="C398" s="96"/>
      <c r="D398" s="96"/>
      <c r="E398" s="87"/>
      <c r="F398" s="96"/>
      <c r="G398" s="96"/>
      <c r="H398" s="96"/>
      <c r="I398" s="96"/>
      <c r="J398" s="96"/>
      <c r="K398" s="96"/>
      <c r="L398" s="96"/>
      <c r="M398" s="96"/>
      <c r="N398" s="96"/>
      <c r="O398" s="96"/>
      <c r="P398" s="96"/>
      <c r="Q398" s="96"/>
      <c r="R398" s="96"/>
      <c r="S398" s="96"/>
      <c r="T398" s="96"/>
      <c r="U398" s="96"/>
      <c r="V398" s="96"/>
      <c r="W398" s="96"/>
      <c r="X398" s="96"/>
      <c r="Y398" s="96"/>
      <c r="Z398" s="96"/>
      <c r="AA398" s="96"/>
      <c r="AB398" s="96"/>
    </row>
    <row r="399">
      <c r="A399" s="87"/>
      <c r="B399" s="96"/>
      <c r="C399" s="96"/>
      <c r="D399" s="96"/>
      <c r="E399" s="87"/>
      <c r="F399" s="96"/>
      <c r="G399" s="96"/>
      <c r="H399" s="96"/>
      <c r="I399" s="96"/>
      <c r="J399" s="96"/>
      <c r="K399" s="96"/>
      <c r="L399" s="96"/>
      <c r="M399" s="96"/>
      <c r="N399" s="96"/>
      <c r="O399" s="96"/>
      <c r="P399" s="96"/>
      <c r="Q399" s="96"/>
      <c r="R399" s="96"/>
      <c r="S399" s="96"/>
      <c r="T399" s="96"/>
      <c r="U399" s="96"/>
      <c r="V399" s="96"/>
      <c r="W399" s="96"/>
      <c r="X399" s="96"/>
      <c r="Y399" s="96"/>
      <c r="Z399" s="96"/>
      <c r="AA399" s="96"/>
      <c r="AB399" s="96"/>
    </row>
    <row r="400">
      <c r="A400" s="87"/>
      <c r="B400" s="96"/>
      <c r="C400" s="96"/>
      <c r="D400" s="96"/>
      <c r="E400" s="87"/>
      <c r="F400" s="96"/>
      <c r="G400" s="96"/>
      <c r="H400" s="96"/>
      <c r="I400" s="96"/>
      <c r="J400" s="96"/>
      <c r="K400" s="96"/>
      <c r="L400" s="96"/>
      <c r="M400" s="96"/>
      <c r="N400" s="96"/>
      <c r="O400" s="96"/>
      <c r="P400" s="96"/>
      <c r="Q400" s="96"/>
      <c r="R400" s="96"/>
      <c r="S400" s="96"/>
      <c r="T400" s="96"/>
      <c r="U400" s="96"/>
      <c r="V400" s="96"/>
      <c r="W400" s="96"/>
      <c r="X400" s="96"/>
      <c r="Y400" s="96"/>
      <c r="Z400" s="96"/>
      <c r="AA400" s="96"/>
      <c r="AB400" s="96"/>
    </row>
    <row r="401">
      <c r="A401" s="87"/>
      <c r="B401" s="96"/>
      <c r="C401" s="96"/>
      <c r="D401" s="96"/>
      <c r="E401" s="87"/>
      <c r="F401" s="96"/>
      <c r="G401" s="96"/>
      <c r="H401" s="96"/>
      <c r="I401" s="96"/>
      <c r="J401" s="96"/>
      <c r="K401" s="96"/>
      <c r="L401" s="96"/>
      <c r="M401" s="96"/>
      <c r="N401" s="96"/>
      <c r="O401" s="96"/>
      <c r="P401" s="96"/>
      <c r="Q401" s="96"/>
      <c r="R401" s="96"/>
      <c r="S401" s="96"/>
      <c r="T401" s="96"/>
      <c r="U401" s="96"/>
      <c r="V401" s="96"/>
      <c r="W401" s="96"/>
      <c r="X401" s="96"/>
      <c r="Y401" s="96"/>
      <c r="Z401" s="96"/>
      <c r="AA401" s="96"/>
      <c r="AB401" s="96"/>
    </row>
    <row r="402">
      <c r="A402" s="87"/>
      <c r="B402" s="96"/>
      <c r="C402" s="96"/>
      <c r="D402" s="96"/>
      <c r="E402" s="87"/>
      <c r="F402" s="96"/>
      <c r="G402" s="96"/>
      <c r="H402" s="96"/>
      <c r="I402" s="96"/>
      <c r="J402" s="96"/>
      <c r="K402" s="96"/>
      <c r="L402" s="96"/>
      <c r="M402" s="96"/>
      <c r="N402" s="96"/>
      <c r="O402" s="96"/>
      <c r="P402" s="96"/>
      <c r="Q402" s="96"/>
      <c r="R402" s="96"/>
      <c r="S402" s="96"/>
      <c r="T402" s="96"/>
      <c r="U402" s="96"/>
      <c r="V402" s="96"/>
      <c r="W402" s="96"/>
      <c r="X402" s="96"/>
      <c r="Y402" s="96"/>
      <c r="Z402" s="96"/>
      <c r="AA402" s="96"/>
      <c r="AB402" s="96"/>
    </row>
    <row r="403">
      <c r="A403" s="87"/>
      <c r="B403" s="96"/>
      <c r="C403" s="96"/>
      <c r="D403" s="96"/>
      <c r="E403" s="87"/>
      <c r="F403" s="96"/>
      <c r="G403" s="96"/>
      <c r="H403" s="96"/>
      <c r="I403" s="96"/>
      <c r="J403" s="96"/>
      <c r="K403" s="96"/>
      <c r="L403" s="96"/>
      <c r="M403" s="96"/>
      <c r="N403" s="96"/>
      <c r="O403" s="96"/>
      <c r="P403" s="96"/>
      <c r="Q403" s="96"/>
      <c r="R403" s="96"/>
      <c r="S403" s="96"/>
      <c r="T403" s="96"/>
      <c r="U403" s="96"/>
      <c r="V403" s="96"/>
      <c r="W403" s="96"/>
      <c r="X403" s="96"/>
      <c r="Y403" s="96"/>
      <c r="Z403" s="96"/>
      <c r="AA403" s="96"/>
      <c r="AB403" s="96"/>
    </row>
    <row r="404">
      <c r="A404" s="87"/>
      <c r="B404" s="96"/>
      <c r="C404" s="96"/>
      <c r="D404" s="96"/>
      <c r="E404" s="87"/>
      <c r="F404" s="96"/>
      <c r="G404" s="96"/>
      <c r="H404" s="96"/>
      <c r="I404" s="96"/>
      <c r="J404" s="96"/>
      <c r="K404" s="96"/>
      <c r="L404" s="96"/>
      <c r="M404" s="96"/>
      <c r="N404" s="96"/>
      <c r="O404" s="96"/>
      <c r="P404" s="96"/>
      <c r="Q404" s="96"/>
      <c r="R404" s="96"/>
      <c r="S404" s="96"/>
      <c r="T404" s="96"/>
      <c r="U404" s="96"/>
      <c r="V404" s="96"/>
      <c r="W404" s="96"/>
      <c r="X404" s="96"/>
      <c r="Y404" s="96"/>
      <c r="Z404" s="96"/>
      <c r="AA404" s="96"/>
      <c r="AB404" s="96"/>
    </row>
    <row r="405">
      <c r="A405" s="87"/>
      <c r="B405" s="96"/>
      <c r="C405" s="96"/>
      <c r="D405" s="96"/>
      <c r="E405" s="87"/>
      <c r="F405" s="96"/>
      <c r="G405" s="96"/>
      <c r="H405" s="96"/>
      <c r="I405" s="96"/>
      <c r="J405" s="96"/>
      <c r="K405" s="96"/>
      <c r="L405" s="96"/>
      <c r="M405" s="96"/>
      <c r="N405" s="96"/>
      <c r="O405" s="96"/>
      <c r="P405" s="96"/>
      <c r="Q405" s="96"/>
      <c r="R405" s="96"/>
      <c r="S405" s="96"/>
      <c r="T405" s="96"/>
      <c r="U405" s="96"/>
      <c r="V405" s="96"/>
      <c r="W405" s="96"/>
      <c r="X405" s="96"/>
      <c r="Y405" s="96"/>
      <c r="Z405" s="96"/>
      <c r="AA405" s="96"/>
      <c r="AB405" s="96"/>
    </row>
    <row r="406">
      <c r="A406" s="87"/>
      <c r="B406" s="96"/>
      <c r="C406" s="96"/>
      <c r="D406" s="96"/>
      <c r="E406" s="87"/>
      <c r="F406" s="96"/>
      <c r="G406" s="96"/>
      <c r="H406" s="96"/>
      <c r="I406" s="96"/>
      <c r="J406" s="96"/>
      <c r="K406" s="96"/>
      <c r="L406" s="96"/>
      <c r="M406" s="96"/>
      <c r="N406" s="96"/>
      <c r="O406" s="96"/>
      <c r="P406" s="96"/>
      <c r="Q406" s="96"/>
      <c r="R406" s="96"/>
      <c r="S406" s="96"/>
      <c r="T406" s="96"/>
      <c r="U406" s="96"/>
      <c r="V406" s="96"/>
      <c r="W406" s="96"/>
      <c r="X406" s="96"/>
      <c r="Y406" s="96"/>
      <c r="Z406" s="96"/>
      <c r="AA406" s="96"/>
      <c r="AB406" s="96"/>
    </row>
    <row r="407">
      <c r="A407" s="87"/>
      <c r="B407" s="96"/>
      <c r="C407" s="96"/>
      <c r="D407" s="96"/>
      <c r="E407" s="87"/>
      <c r="F407" s="96"/>
      <c r="G407" s="96"/>
      <c r="H407" s="96"/>
      <c r="I407" s="96"/>
      <c r="J407" s="96"/>
      <c r="K407" s="96"/>
      <c r="L407" s="96"/>
      <c r="M407" s="96"/>
      <c r="N407" s="96"/>
      <c r="O407" s="96"/>
      <c r="P407" s="96"/>
      <c r="Q407" s="96"/>
      <c r="R407" s="96"/>
      <c r="S407" s="96"/>
      <c r="T407" s="96"/>
      <c r="U407" s="96"/>
      <c r="V407" s="96"/>
      <c r="W407" s="96"/>
      <c r="X407" s="96"/>
      <c r="Y407" s="96"/>
      <c r="Z407" s="96"/>
      <c r="AA407" s="96"/>
      <c r="AB407" s="96"/>
    </row>
    <row r="408">
      <c r="A408" s="87"/>
      <c r="B408" s="96"/>
      <c r="C408" s="96"/>
      <c r="D408" s="96"/>
      <c r="E408" s="87"/>
      <c r="F408" s="96"/>
      <c r="G408" s="96"/>
      <c r="H408" s="96"/>
      <c r="I408" s="96"/>
      <c r="J408" s="96"/>
      <c r="K408" s="96"/>
      <c r="L408" s="96"/>
      <c r="M408" s="96"/>
      <c r="N408" s="96"/>
      <c r="O408" s="96"/>
      <c r="P408" s="96"/>
      <c r="Q408" s="96"/>
      <c r="R408" s="96"/>
      <c r="S408" s="96"/>
      <c r="T408" s="96"/>
      <c r="U408" s="96"/>
      <c r="V408" s="96"/>
      <c r="W408" s="96"/>
      <c r="X408" s="96"/>
      <c r="Y408" s="96"/>
      <c r="Z408" s="96"/>
      <c r="AA408" s="96"/>
      <c r="AB408" s="96"/>
    </row>
    <row r="409">
      <c r="A409" s="87"/>
      <c r="B409" s="96"/>
      <c r="C409" s="96"/>
      <c r="D409" s="96"/>
      <c r="E409" s="87"/>
      <c r="F409" s="96"/>
      <c r="G409" s="96"/>
      <c r="H409" s="96"/>
      <c r="I409" s="96"/>
      <c r="J409" s="96"/>
      <c r="K409" s="96"/>
      <c r="L409" s="96"/>
      <c r="M409" s="96"/>
      <c r="N409" s="96"/>
      <c r="O409" s="96"/>
      <c r="P409" s="96"/>
      <c r="Q409" s="96"/>
      <c r="R409" s="96"/>
      <c r="S409" s="96"/>
      <c r="T409" s="96"/>
      <c r="U409" s="96"/>
      <c r="V409" s="96"/>
      <c r="W409" s="96"/>
      <c r="X409" s="96"/>
      <c r="Y409" s="96"/>
      <c r="Z409" s="96"/>
      <c r="AA409" s="96"/>
      <c r="AB409" s="96"/>
    </row>
    <row r="410">
      <c r="A410" s="87"/>
      <c r="B410" s="96"/>
      <c r="C410" s="96"/>
      <c r="D410" s="96"/>
      <c r="E410" s="87"/>
      <c r="F410" s="96"/>
      <c r="G410" s="96"/>
      <c r="H410" s="96"/>
      <c r="I410" s="96"/>
      <c r="J410" s="96"/>
      <c r="K410" s="96"/>
      <c r="L410" s="96"/>
      <c r="M410" s="96"/>
      <c r="N410" s="96"/>
      <c r="O410" s="96"/>
      <c r="P410" s="96"/>
      <c r="Q410" s="96"/>
      <c r="R410" s="96"/>
      <c r="S410" s="96"/>
      <c r="T410" s="96"/>
      <c r="U410" s="96"/>
      <c r="V410" s="96"/>
      <c r="W410" s="96"/>
      <c r="X410" s="96"/>
      <c r="Y410" s="96"/>
      <c r="Z410" s="96"/>
      <c r="AA410" s="96"/>
      <c r="AB410" s="96"/>
    </row>
    <row r="411">
      <c r="A411" s="87"/>
      <c r="B411" s="96"/>
      <c r="C411" s="96"/>
      <c r="D411" s="96"/>
      <c r="E411" s="87"/>
      <c r="F411" s="96"/>
      <c r="G411" s="96"/>
      <c r="H411" s="96"/>
      <c r="I411" s="96"/>
      <c r="J411" s="96"/>
      <c r="K411" s="96"/>
      <c r="L411" s="96"/>
      <c r="M411" s="96"/>
      <c r="N411" s="96"/>
      <c r="O411" s="96"/>
      <c r="P411" s="96"/>
      <c r="Q411" s="96"/>
      <c r="R411" s="96"/>
      <c r="S411" s="96"/>
      <c r="T411" s="96"/>
      <c r="U411" s="96"/>
      <c r="V411" s="96"/>
      <c r="W411" s="96"/>
      <c r="X411" s="96"/>
      <c r="Y411" s="96"/>
      <c r="Z411" s="96"/>
      <c r="AA411" s="96"/>
      <c r="AB411" s="96"/>
    </row>
    <row r="412">
      <c r="A412" s="87"/>
      <c r="B412" s="96"/>
      <c r="C412" s="96"/>
      <c r="D412" s="96"/>
      <c r="E412" s="87"/>
      <c r="F412" s="96"/>
      <c r="G412" s="96"/>
      <c r="H412" s="96"/>
      <c r="I412" s="96"/>
      <c r="J412" s="96"/>
      <c r="K412" s="96"/>
      <c r="L412" s="96"/>
      <c r="M412" s="96"/>
      <c r="N412" s="96"/>
      <c r="O412" s="96"/>
      <c r="P412" s="96"/>
      <c r="Q412" s="96"/>
      <c r="R412" s="96"/>
      <c r="S412" s="96"/>
      <c r="T412" s="96"/>
      <c r="U412" s="96"/>
      <c r="V412" s="96"/>
      <c r="W412" s="96"/>
      <c r="X412" s="96"/>
      <c r="Y412" s="96"/>
      <c r="Z412" s="96"/>
      <c r="AA412" s="96"/>
      <c r="AB412" s="96"/>
    </row>
    <row r="413">
      <c r="A413" s="87"/>
      <c r="B413" s="96"/>
      <c r="C413" s="96"/>
      <c r="D413" s="96"/>
      <c r="E413" s="87"/>
      <c r="F413" s="96"/>
      <c r="G413" s="96"/>
      <c r="H413" s="96"/>
      <c r="I413" s="96"/>
      <c r="J413" s="96"/>
      <c r="K413" s="96"/>
      <c r="L413" s="96"/>
      <c r="M413" s="96"/>
      <c r="N413" s="96"/>
      <c r="O413" s="96"/>
      <c r="P413" s="96"/>
      <c r="Q413" s="96"/>
      <c r="R413" s="96"/>
      <c r="S413" s="96"/>
      <c r="T413" s="96"/>
      <c r="U413" s="96"/>
      <c r="V413" s="96"/>
      <c r="W413" s="96"/>
      <c r="X413" s="96"/>
      <c r="Y413" s="96"/>
      <c r="Z413" s="96"/>
      <c r="AA413" s="96"/>
      <c r="AB413" s="96"/>
    </row>
    <row r="414">
      <c r="A414" s="87"/>
      <c r="B414" s="96"/>
      <c r="C414" s="96"/>
      <c r="D414" s="96"/>
      <c r="E414" s="87"/>
      <c r="F414" s="96"/>
      <c r="G414" s="96"/>
      <c r="H414" s="96"/>
      <c r="I414" s="96"/>
      <c r="J414" s="96"/>
      <c r="K414" s="96"/>
      <c r="L414" s="96"/>
      <c r="M414" s="96"/>
      <c r="N414" s="96"/>
      <c r="O414" s="96"/>
      <c r="P414" s="96"/>
      <c r="Q414" s="96"/>
      <c r="R414" s="96"/>
      <c r="S414" s="96"/>
      <c r="T414" s="96"/>
      <c r="U414" s="96"/>
      <c r="V414" s="96"/>
      <c r="W414" s="96"/>
      <c r="X414" s="96"/>
      <c r="Y414" s="96"/>
      <c r="Z414" s="96"/>
      <c r="AA414" s="96"/>
      <c r="AB414" s="96"/>
    </row>
    <row r="415">
      <c r="A415" s="87"/>
      <c r="B415" s="96"/>
      <c r="C415" s="96"/>
      <c r="D415" s="96"/>
      <c r="E415" s="87"/>
      <c r="F415" s="96"/>
      <c r="G415" s="96"/>
      <c r="H415" s="96"/>
      <c r="I415" s="96"/>
      <c r="J415" s="96"/>
      <c r="K415" s="96"/>
      <c r="L415" s="96"/>
      <c r="M415" s="96"/>
      <c r="N415" s="96"/>
      <c r="O415" s="96"/>
      <c r="P415" s="96"/>
      <c r="Q415" s="96"/>
      <c r="R415" s="96"/>
      <c r="S415" s="96"/>
      <c r="T415" s="96"/>
      <c r="U415" s="96"/>
      <c r="V415" s="96"/>
      <c r="W415" s="96"/>
      <c r="X415" s="96"/>
      <c r="Y415" s="96"/>
      <c r="Z415" s="96"/>
      <c r="AA415" s="96"/>
      <c r="AB415" s="96"/>
    </row>
    <row r="416">
      <c r="A416" s="87"/>
      <c r="B416" s="96"/>
      <c r="C416" s="96"/>
      <c r="D416" s="96"/>
      <c r="E416" s="87"/>
      <c r="F416" s="96"/>
      <c r="G416" s="96"/>
      <c r="H416" s="96"/>
      <c r="I416" s="96"/>
      <c r="J416" s="96"/>
      <c r="K416" s="96"/>
      <c r="L416" s="96"/>
      <c r="M416" s="96"/>
      <c r="N416" s="96"/>
      <c r="O416" s="96"/>
      <c r="P416" s="96"/>
      <c r="Q416" s="96"/>
      <c r="R416" s="96"/>
      <c r="S416" s="96"/>
      <c r="T416" s="96"/>
      <c r="U416" s="96"/>
      <c r="V416" s="96"/>
      <c r="W416" s="96"/>
      <c r="X416" s="96"/>
      <c r="Y416" s="96"/>
      <c r="Z416" s="96"/>
      <c r="AA416" s="96"/>
      <c r="AB416" s="96"/>
    </row>
    <row r="417">
      <c r="A417" s="87"/>
      <c r="B417" s="96"/>
      <c r="C417" s="96"/>
      <c r="D417" s="96"/>
      <c r="E417" s="87"/>
      <c r="F417" s="96"/>
      <c r="G417" s="96"/>
      <c r="H417" s="96"/>
      <c r="I417" s="96"/>
      <c r="J417" s="96"/>
      <c r="K417" s="96"/>
      <c r="L417" s="96"/>
      <c r="M417" s="96"/>
      <c r="N417" s="96"/>
      <c r="O417" s="96"/>
      <c r="P417" s="96"/>
      <c r="Q417" s="96"/>
      <c r="R417" s="96"/>
      <c r="S417" s="96"/>
      <c r="T417" s="96"/>
      <c r="U417" s="96"/>
      <c r="V417" s="96"/>
      <c r="W417" s="96"/>
      <c r="X417" s="96"/>
      <c r="Y417" s="96"/>
      <c r="Z417" s="96"/>
      <c r="AA417" s="96"/>
      <c r="AB417" s="96"/>
    </row>
    <row r="418">
      <c r="A418" s="87"/>
      <c r="B418" s="96"/>
      <c r="C418" s="96"/>
      <c r="D418" s="96"/>
      <c r="E418" s="87"/>
      <c r="F418" s="96"/>
      <c r="G418" s="96"/>
      <c r="H418" s="96"/>
      <c r="I418" s="96"/>
      <c r="J418" s="96"/>
      <c r="K418" s="96"/>
      <c r="L418" s="96"/>
      <c r="M418" s="96"/>
      <c r="N418" s="96"/>
      <c r="O418" s="96"/>
      <c r="P418" s="96"/>
      <c r="Q418" s="96"/>
      <c r="R418" s="96"/>
      <c r="S418" s="96"/>
      <c r="T418" s="96"/>
      <c r="U418" s="96"/>
      <c r="V418" s="96"/>
      <c r="W418" s="96"/>
      <c r="X418" s="96"/>
      <c r="Y418" s="96"/>
      <c r="Z418" s="96"/>
      <c r="AA418" s="96"/>
      <c r="AB418" s="96"/>
    </row>
    <row r="419">
      <c r="A419" s="87"/>
      <c r="B419" s="96"/>
      <c r="C419" s="96"/>
      <c r="D419" s="96"/>
      <c r="E419" s="87"/>
      <c r="F419" s="96"/>
      <c r="G419" s="96"/>
      <c r="H419" s="96"/>
      <c r="I419" s="96"/>
      <c r="J419" s="96"/>
      <c r="K419" s="96"/>
      <c r="L419" s="96"/>
      <c r="M419" s="96"/>
      <c r="N419" s="96"/>
      <c r="O419" s="96"/>
      <c r="P419" s="96"/>
      <c r="Q419" s="96"/>
      <c r="R419" s="96"/>
      <c r="S419" s="96"/>
      <c r="T419" s="96"/>
      <c r="U419" s="96"/>
      <c r="V419" s="96"/>
      <c r="W419" s="96"/>
      <c r="X419" s="96"/>
      <c r="Y419" s="96"/>
      <c r="Z419" s="96"/>
      <c r="AA419" s="96"/>
      <c r="AB419" s="96"/>
    </row>
    <row r="420">
      <c r="A420" s="87"/>
      <c r="B420" s="96"/>
      <c r="C420" s="96"/>
      <c r="D420" s="96"/>
      <c r="E420" s="87"/>
      <c r="F420" s="96"/>
      <c r="G420" s="96"/>
      <c r="H420" s="96"/>
      <c r="I420" s="96"/>
      <c r="J420" s="96"/>
      <c r="K420" s="96"/>
      <c r="L420" s="96"/>
      <c r="M420" s="96"/>
      <c r="N420" s="96"/>
      <c r="O420" s="96"/>
      <c r="P420" s="96"/>
      <c r="Q420" s="96"/>
      <c r="R420" s="96"/>
      <c r="S420" s="96"/>
      <c r="T420" s="96"/>
      <c r="U420" s="96"/>
      <c r="V420" s="96"/>
      <c r="W420" s="96"/>
      <c r="X420" s="96"/>
      <c r="Y420" s="96"/>
      <c r="Z420" s="96"/>
      <c r="AA420" s="96"/>
      <c r="AB420" s="96"/>
    </row>
    <row r="421">
      <c r="A421" s="87"/>
      <c r="B421" s="96"/>
      <c r="C421" s="96"/>
      <c r="D421" s="96"/>
      <c r="E421" s="87"/>
      <c r="F421" s="96"/>
      <c r="G421" s="96"/>
      <c r="H421" s="96"/>
      <c r="I421" s="96"/>
      <c r="J421" s="96"/>
      <c r="K421" s="96"/>
      <c r="L421" s="96"/>
      <c r="M421" s="96"/>
      <c r="N421" s="96"/>
      <c r="O421" s="96"/>
      <c r="P421" s="96"/>
      <c r="Q421" s="96"/>
      <c r="R421" s="96"/>
      <c r="S421" s="96"/>
      <c r="T421" s="96"/>
      <c r="U421" s="96"/>
      <c r="V421" s="96"/>
      <c r="W421" s="96"/>
      <c r="X421" s="96"/>
      <c r="Y421" s="96"/>
      <c r="Z421" s="96"/>
      <c r="AA421" s="96"/>
      <c r="AB421" s="96"/>
    </row>
    <row r="422">
      <c r="A422" s="87"/>
      <c r="B422" s="96"/>
      <c r="C422" s="96"/>
      <c r="D422" s="96"/>
      <c r="E422" s="87"/>
      <c r="F422" s="96"/>
      <c r="G422" s="96"/>
      <c r="H422" s="96"/>
      <c r="I422" s="96"/>
      <c r="J422" s="96"/>
      <c r="K422" s="96"/>
      <c r="L422" s="96"/>
      <c r="M422" s="96"/>
      <c r="N422" s="96"/>
      <c r="O422" s="96"/>
      <c r="P422" s="96"/>
      <c r="Q422" s="96"/>
      <c r="R422" s="96"/>
      <c r="S422" s="96"/>
      <c r="T422" s="96"/>
      <c r="U422" s="96"/>
      <c r="V422" s="96"/>
      <c r="W422" s="96"/>
      <c r="X422" s="96"/>
      <c r="Y422" s="96"/>
      <c r="Z422" s="96"/>
      <c r="AA422" s="96"/>
      <c r="AB422" s="96"/>
    </row>
    <row r="423">
      <c r="A423" s="87"/>
      <c r="B423" s="96"/>
      <c r="C423" s="96"/>
      <c r="D423" s="96"/>
      <c r="E423" s="87"/>
      <c r="F423" s="96"/>
      <c r="G423" s="96"/>
      <c r="H423" s="96"/>
      <c r="I423" s="96"/>
      <c r="J423" s="96"/>
      <c r="K423" s="96"/>
      <c r="L423" s="96"/>
      <c r="M423" s="96"/>
      <c r="N423" s="96"/>
      <c r="O423" s="96"/>
      <c r="P423" s="96"/>
      <c r="Q423" s="96"/>
      <c r="R423" s="96"/>
      <c r="S423" s="96"/>
      <c r="T423" s="96"/>
      <c r="U423" s="96"/>
      <c r="V423" s="96"/>
      <c r="W423" s="96"/>
      <c r="X423" s="96"/>
      <c r="Y423" s="96"/>
      <c r="Z423" s="96"/>
      <c r="AA423" s="96"/>
      <c r="AB423" s="96"/>
    </row>
    <row r="424">
      <c r="A424" s="87"/>
      <c r="B424" s="96"/>
      <c r="C424" s="96"/>
      <c r="D424" s="96"/>
      <c r="E424" s="87"/>
      <c r="F424" s="96"/>
      <c r="G424" s="96"/>
      <c r="H424" s="96"/>
      <c r="I424" s="96"/>
      <c r="J424" s="96"/>
      <c r="K424" s="96"/>
      <c r="L424" s="96"/>
      <c r="M424" s="96"/>
      <c r="N424" s="96"/>
      <c r="O424" s="96"/>
      <c r="P424" s="96"/>
      <c r="Q424" s="96"/>
      <c r="R424" s="96"/>
      <c r="S424" s="96"/>
      <c r="T424" s="96"/>
      <c r="U424" s="96"/>
      <c r="V424" s="96"/>
      <c r="W424" s="96"/>
      <c r="X424" s="96"/>
      <c r="Y424" s="96"/>
      <c r="Z424" s="96"/>
      <c r="AA424" s="96"/>
      <c r="AB424" s="96"/>
    </row>
    <row r="425">
      <c r="A425" s="87"/>
      <c r="B425" s="96"/>
      <c r="C425" s="96"/>
      <c r="D425" s="96"/>
      <c r="E425" s="87"/>
      <c r="F425" s="96"/>
      <c r="G425" s="96"/>
      <c r="H425" s="96"/>
      <c r="I425" s="96"/>
      <c r="J425" s="96"/>
      <c r="K425" s="96"/>
      <c r="L425" s="96"/>
      <c r="M425" s="96"/>
      <c r="N425" s="96"/>
      <c r="O425" s="96"/>
      <c r="P425" s="96"/>
      <c r="Q425" s="96"/>
      <c r="R425" s="96"/>
      <c r="S425" s="96"/>
      <c r="T425" s="96"/>
      <c r="U425" s="96"/>
      <c r="V425" s="96"/>
      <c r="W425" s="96"/>
      <c r="X425" s="96"/>
      <c r="Y425" s="96"/>
      <c r="Z425" s="96"/>
      <c r="AA425" s="96"/>
      <c r="AB425" s="96"/>
    </row>
    <row r="426">
      <c r="A426" s="87"/>
      <c r="B426" s="96"/>
      <c r="C426" s="96"/>
      <c r="D426" s="96"/>
      <c r="E426" s="87"/>
      <c r="F426" s="96"/>
      <c r="G426" s="96"/>
      <c r="H426" s="96"/>
      <c r="I426" s="96"/>
      <c r="J426" s="96"/>
      <c r="K426" s="96"/>
      <c r="L426" s="96"/>
      <c r="M426" s="96"/>
      <c r="N426" s="96"/>
      <c r="O426" s="96"/>
      <c r="P426" s="96"/>
      <c r="Q426" s="96"/>
      <c r="R426" s="96"/>
      <c r="S426" s="96"/>
      <c r="T426" s="96"/>
      <c r="U426" s="96"/>
      <c r="V426" s="96"/>
      <c r="W426" s="96"/>
      <c r="X426" s="96"/>
      <c r="Y426" s="96"/>
      <c r="Z426" s="96"/>
      <c r="AA426" s="96"/>
      <c r="AB426" s="96"/>
    </row>
    <row r="427">
      <c r="A427" s="87"/>
      <c r="B427" s="96"/>
      <c r="C427" s="96"/>
      <c r="D427" s="96"/>
      <c r="E427" s="87"/>
      <c r="F427" s="96"/>
      <c r="G427" s="96"/>
      <c r="H427" s="96"/>
      <c r="I427" s="96"/>
      <c r="J427" s="96"/>
      <c r="K427" s="96"/>
      <c r="L427" s="96"/>
      <c r="M427" s="96"/>
      <c r="N427" s="96"/>
      <c r="O427" s="96"/>
      <c r="P427" s="96"/>
      <c r="Q427" s="96"/>
      <c r="R427" s="96"/>
      <c r="S427" s="96"/>
      <c r="T427" s="96"/>
      <c r="U427" s="96"/>
      <c r="V427" s="96"/>
      <c r="W427" s="96"/>
      <c r="X427" s="96"/>
      <c r="Y427" s="96"/>
      <c r="Z427" s="96"/>
      <c r="AA427" s="96"/>
      <c r="AB427" s="96"/>
    </row>
    <row r="428">
      <c r="A428" s="87"/>
      <c r="B428" s="96"/>
      <c r="C428" s="96"/>
      <c r="D428" s="96"/>
      <c r="E428" s="87"/>
      <c r="F428" s="96"/>
      <c r="G428" s="96"/>
      <c r="H428" s="96"/>
      <c r="I428" s="96"/>
      <c r="J428" s="96"/>
      <c r="K428" s="96"/>
      <c r="L428" s="96"/>
      <c r="M428" s="96"/>
      <c r="N428" s="96"/>
      <c r="O428" s="96"/>
      <c r="P428" s="96"/>
      <c r="Q428" s="96"/>
      <c r="R428" s="96"/>
      <c r="S428" s="96"/>
      <c r="T428" s="96"/>
      <c r="U428" s="96"/>
      <c r="V428" s="96"/>
      <c r="W428" s="96"/>
      <c r="X428" s="96"/>
      <c r="Y428" s="96"/>
      <c r="Z428" s="96"/>
      <c r="AA428" s="96"/>
      <c r="AB428" s="96"/>
    </row>
    <row r="429">
      <c r="A429" s="87"/>
      <c r="B429" s="96"/>
      <c r="C429" s="96"/>
      <c r="D429" s="96"/>
      <c r="E429" s="87"/>
      <c r="F429" s="96"/>
      <c r="G429" s="96"/>
      <c r="H429" s="96"/>
      <c r="I429" s="96"/>
      <c r="J429" s="96"/>
      <c r="K429" s="96"/>
      <c r="L429" s="96"/>
      <c r="M429" s="96"/>
      <c r="N429" s="96"/>
      <c r="O429" s="96"/>
      <c r="P429" s="96"/>
      <c r="Q429" s="96"/>
      <c r="R429" s="96"/>
      <c r="S429" s="96"/>
      <c r="T429" s="96"/>
      <c r="U429" s="96"/>
      <c r="V429" s="96"/>
      <c r="W429" s="96"/>
      <c r="X429" s="96"/>
      <c r="Y429" s="96"/>
      <c r="Z429" s="96"/>
      <c r="AA429" s="96"/>
      <c r="AB429" s="96"/>
    </row>
    <row r="430">
      <c r="A430" s="87"/>
      <c r="B430" s="96"/>
      <c r="C430" s="96"/>
      <c r="D430" s="96"/>
      <c r="E430" s="87"/>
      <c r="F430" s="96"/>
      <c r="G430" s="96"/>
      <c r="H430" s="96"/>
      <c r="I430" s="96"/>
      <c r="J430" s="96"/>
      <c r="K430" s="96"/>
      <c r="L430" s="96"/>
      <c r="M430" s="96"/>
      <c r="N430" s="96"/>
      <c r="O430" s="96"/>
      <c r="P430" s="96"/>
      <c r="Q430" s="96"/>
      <c r="R430" s="96"/>
      <c r="S430" s="96"/>
      <c r="T430" s="96"/>
      <c r="U430" s="96"/>
      <c r="V430" s="96"/>
      <c r="W430" s="96"/>
      <c r="X430" s="96"/>
      <c r="Y430" s="96"/>
      <c r="Z430" s="96"/>
      <c r="AA430" s="96"/>
      <c r="AB430" s="96"/>
    </row>
    <row r="431">
      <c r="A431" s="87"/>
      <c r="B431" s="96"/>
      <c r="C431" s="96"/>
      <c r="D431" s="96"/>
      <c r="E431" s="87"/>
      <c r="F431" s="96"/>
      <c r="G431" s="96"/>
      <c r="H431" s="96"/>
      <c r="I431" s="96"/>
      <c r="J431" s="96"/>
      <c r="K431" s="96"/>
      <c r="L431" s="96"/>
      <c r="M431" s="96"/>
      <c r="N431" s="96"/>
      <c r="O431" s="96"/>
      <c r="P431" s="96"/>
      <c r="Q431" s="96"/>
      <c r="R431" s="96"/>
      <c r="S431" s="96"/>
      <c r="T431" s="96"/>
      <c r="U431" s="96"/>
      <c r="V431" s="96"/>
      <c r="W431" s="96"/>
      <c r="X431" s="96"/>
      <c r="Y431" s="96"/>
      <c r="Z431" s="96"/>
      <c r="AA431" s="96"/>
      <c r="AB431" s="96"/>
    </row>
    <row r="432">
      <c r="A432" s="87"/>
      <c r="B432" s="96"/>
      <c r="C432" s="96"/>
      <c r="D432" s="96"/>
      <c r="E432" s="87"/>
      <c r="F432" s="96"/>
      <c r="G432" s="96"/>
      <c r="H432" s="96"/>
      <c r="I432" s="96"/>
      <c r="J432" s="96"/>
      <c r="K432" s="96"/>
      <c r="L432" s="96"/>
      <c r="M432" s="96"/>
      <c r="N432" s="96"/>
      <c r="O432" s="96"/>
      <c r="P432" s="96"/>
      <c r="Q432" s="96"/>
      <c r="R432" s="96"/>
      <c r="S432" s="96"/>
      <c r="T432" s="96"/>
      <c r="U432" s="96"/>
      <c r="V432" s="96"/>
      <c r="W432" s="96"/>
      <c r="X432" s="96"/>
      <c r="Y432" s="96"/>
      <c r="Z432" s="96"/>
      <c r="AA432" s="96"/>
      <c r="AB432" s="96"/>
    </row>
    <row r="433">
      <c r="A433" s="87"/>
      <c r="B433" s="96"/>
      <c r="C433" s="96"/>
      <c r="D433" s="96"/>
      <c r="E433" s="87"/>
      <c r="F433" s="96"/>
      <c r="G433" s="96"/>
      <c r="H433" s="96"/>
      <c r="I433" s="96"/>
      <c r="J433" s="96"/>
      <c r="K433" s="96"/>
      <c r="L433" s="96"/>
      <c r="M433" s="96"/>
      <c r="N433" s="96"/>
      <c r="O433" s="96"/>
      <c r="P433" s="96"/>
      <c r="Q433" s="96"/>
      <c r="R433" s="96"/>
      <c r="S433" s="96"/>
      <c r="T433" s="96"/>
      <c r="U433" s="96"/>
      <c r="V433" s="96"/>
      <c r="W433" s="96"/>
      <c r="X433" s="96"/>
      <c r="Y433" s="96"/>
      <c r="Z433" s="96"/>
      <c r="AA433" s="96"/>
      <c r="AB433" s="96"/>
    </row>
    <row r="434">
      <c r="A434" s="87"/>
      <c r="B434" s="96"/>
      <c r="C434" s="96"/>
      <c r="D434" s="96"/>
      <c r="E434" s="87"/>
      <c r="F434" s="96"/>
      <c r="G434" s="96"/>
      <c r="H434" s="96"/>
      <c r="I434" s="96"/>
      <c r="J434" s="96"/>
      <c r="K434" s="96"/>
      <c r="L434" s="96"/>
      <c r="M434" s="96"/>
      <c r="N434" s="96"/>
      <c r="O434" s="96"/>
      <c r="P434" s="96"/>
      <c r="Q434" s="96"/>
      <c r="R434" s="96"/>
      <c r="S434" s="96"/>
      <c r="T434" s="96"/>
      <c r="U434" s="96"/>
      <c r="V434" s="96"/>
      <c r="W434" s="96"/>
      <c r="X434" s="96"/>
      <c r="Y434" s="96"/>
      <c r="Z434" s="96"/>
      <c r="AA434" s="96"/>
      <c r="AB434" s="96"/>
    </row>
    <row r="435">
      <c r="A435" s="87"/>
      <c r="B435" s="96"/>
      <c r="C435" s="96"/>
      <c r="D435" s="96"/>
      <c r="E435" s="87"/>
      <c r="F435" s="96"/>
      <c r="G435" s="96"/>
      <c r="H435" s="96"/>
      <c r="I435" s="96"/>
      <c r="J435" s="96"/>
      <c r="K435" s="96"/>
      <c r="L435" s="96"/>
      <c r="M435" s="96"/>
      <c r="N435" s="96"/>
      <c r="O435" s="96"/>
      <c r="P435" s="96"/>
      <c r="Q435" s="96"/>
      <c r="R435" s="96"/>
      <c r="S435" s="96"/>
      <c r="T435" s="96"/>
      <c r="U435" s="96"/>
      <c r="V435" s="96"/>
      <c r="W435" s="96"/>
      <c r="X435" s="96"/>
      <c r="Y435" s="96"/>
      <c r="Z435" s="96"/>
      <c r="AA435" s="96"/>
      <c r="AB435" s="96"/>
    </row>
    <row r="436">
      <c r="A436" s="87"/>
      <c r="B436" s="96"/>
      <c r="C436" s="96"/>
      <c r="D436" s="96"/>
      <c r="E436" s="87"/>
      <c r="F436" s="96"/>
      <c r="G436" s="96"/>
      <c r="H436" s="96"/>
      <c r="I436" s="96"/>
      <c r="J436" s="96"/>
      <c r="K436" s="96"/>
      <c r="L436" s="96"/>
      <c r="M436" s="96"/>
      <c r="N436" s="96"/>
      <c r="O436" s="96"/>
      <c r="P436" s="96"/>
      <c r="Q436" s="96"/>
      <c r="R436" s="96"/>
      <c r="S436" s="96"/>
      <c r="T436" s="96"/>
      <c r="U436" s="96"/>
      <c r="V436" s="96"/>
      <c r="W436" s="96"/>
      <c r="X436" s="96"/>
      <c r="Y436" s="96"/>
      <c r="Z436" s="96"/>
      <c r="AA436" s="96"/>
      <c r="AB436" s="96"/>
    </row>
    <row r="437">
      <c r="A437" s="87"/>
      <c r="B437" s="96"/>
      <c r="C437" s="96"/>
      <c r="D437" s="96"/>
      <c r="E437" s="87"/>
      <c r="F437" s="96"/>
      <c r="G437" s="96"/>
      <c r="H437" s="96"/>
      <c r="I437" s="96"/>
      <c r="J437" s="96"/>
      <c r="K437" s="96"/>
      <c r="L437" s="96"/>
      <c r="M437" s="96"/>
      <c r="N437" s="96"/>
      <c r="O437" s="96"/>
      <c r="P437" s="96"/>
      <c r="Q437" s="96"/>
      <c r="R437" s="96"/>
      <c r="S437" s="96"/>
      <c r="T437" s="96"/>
      <c r="U437" s="96"/>
      <c r="V437" s="96"/>
      <c r="W437" s="96"/>
      <c r="X437" s="96"/>
      <c r="Y437" s="96"/>
      <c r="Z437" s="96"/>
      <c r="AA437" s="96"/>
      <c r="AB437" s="96"/>
    </row>
    <row r="438">
      <c r="A438" s="87"/>
      <c r="B438" s="96"/>
      <c r="C438" s="96"/>
      <c r="D438" s="96"/>
      <c r="E438" s="87"/>
      <c r="F438" s="96"/>
      <c r="G438" s="96"/>
      <c r="H438" s="96"/>
      <c r="I438" s="96"/>
      <c r="J438" s="96"/>
      <c r="K438" s="96"/>
      <c r="L438" s="96"/>
      <c r="M438" s="96"/>
      <c r="N438" s="96"/>
      <c r="O438" s="96"/>
      <c r="P438" s="96"/>
      <c r="Q438" s="96"/>
      <c r="R438" s="96"/>
      <c r="S438" s="96"/>
      <c r="T438" s="96"/>
      <c r="U438" s="96"/>
      <c r="V438" s="96"/>
      <c r="W438" s="96"/>
      <c r="X438" s="96"/>
      <c r="Y438" s="96"/>
      <c r="Z438" s="96"/>
      <c r="AA438" s="96"/>
      <c r="AB438" s="96"/>
    </row>
    <row r="439">
      <c r="A439" s="87"/>
      <c r="B439" s="96"/>
      <c r="C439" s="96"/>
      <c r="D439" s="96"/>
      <c r="E439" s="87"/>
      <c r="F439" s="96"/>
      <c r="G439" s="96"/>
      <c r="H439" s="96"/>
      <c r="I439" s="96"/>
      <c r="J439" s="96"/>
      <c r="K439" s="96"/>
      <c r="L439" s="96"/>
      <c r="M439" s="96"/>
      <c r="N439" s="96"/>
      <c r="O439" s="96"/>
      <c r="P439" s="96"/>
      <c r="Q439" s="96"/>
      <c r="R439" s="96"/>
      <c r="S439" s="96"/>
      <c r="T439" s="96"/>
      <c r="U439" s="96"/>
      <c r="V439" s="96"/>
      <c r="W439" s="96"/>
      <c r="X439" s="96"/>
      <c r="Y439" s="96"/>
      <c r="Z439" s="96"/>
      <c r="AA439" s="96"/>
      <c r="AB439" s="96"/>
    </row>
    <row r="440">
      <c r="A440" s="87"/>
      <c r="B440" s="96"/>
      <c r="C440" s="96"/>
      <c r="D440" s="96"/>
      <c r="E440" s="87"/>
      <c r="F440" s="96"/>
      <c r="G440" s="96"/>
      <c r="H440" s="96"/>
      <c r="I440" s="96"/>
      <c r="J440" s="96"/>
      <c r="K440" s="96"/>
      <c r="L440" s="96"/>
      <c r="M440" s="96"/>
      <c r="N440" s="96"/>
      <c r="O440" s="96"/>
      <c r="P440" s="96"/>
      <c r="Q440" s="96"/>
      <c r="R440" s="96"/>
      <c r="S440" s="96"/>
      <c r="T440" s="96"/>
      <c r="U440" s="96"/>
      <c r="V440" s="96"/>
      <c r="W440" s="96"/>
      <c r="X440" s="96"/>
      <c r="Y440" s="96"/>
      <c r="Z440" s="96"/>
      <c r="AA440" s="96"/>
      <c r="AB440" s="96"/>
    </row>
    <row r="441">
      <c r="A441" s="87"/>
      <c r="B441" s="96"/>
      <c r="C441" s="96"/>
      <c r="D441" s="96"/>
      <c r="E441" s="87"/>
      <c r="F441" s="96"/>
      <c r="G441" s="96"/>
      <c r="H441" s="96"/>
      <c r="I441" s="96"/>
      <c r="J441" s="96"/>
      <c r="K441" s="96"/>
      <c r="L441" s="96"/>
      <c r="M441" s="96"/>
      <c r="N441" s="96"/>
      <c r="O441" s="96"/>
      <c r="P441" s="96"/>
      <c r="Q441" s="96"/>
      <c r="R441" s="96"/>
      <c r="S441" s="96"/>
      <c r="T441" s="96"/>
      <c r="U441" s="96"/>
      <c r="V441" s="96"/>
      <c r="W441" s="96"/>
      <c r="X441" s="96"/>
      <c r="Y441" s="96"/>
      <c r="Z441" s="96"/>
      <c r="AA441" s="96"/>
      <c r="AB441" s="96"/>
    </row>
    <row r="442">
      <c r="A442" s="87"/>
      <c r="B442" s="96"/>
      <c r="C442" s="96"/>
      <c r="D442" s="96"/>
      <c r="E442" s="87"/>
      <c r="F442" s="96"/>
      <c r="G442" s="96"/>
      <c r="H442" s="96"/>
      <c r="I442" s="96"/>
      <c r="J442" s="96"/>
      <c r="K442" s="96"/>
      <c r="L442" s="96"/>
      <c r="M442" s="96"/>
      <c r="N442" s="96"/>
      <c r="O442" s="96"/>
      <c r="P442" s="96"/>
      <c r="Q442" s="96"/>
      <c r="R442" s="96"/>
      <c r="S442" s="96"/>
      <c r="T442" s="96"/>
      <c r="U442" s="96"/>
      <c r="V442" s="96"/>
      <c r="W442" s="96"/>
      <c r="X442" s="96"/>
      <c r="Y442" s="96"/>
      <c r="Z442" s="96"/>
      <c r="AA442" s="96"/>
      <c r="AB442" s="96"/>
    </row>
    <row r="443">
      <c r="A443" s="87"/>
      <c r="B443" s="96"/>
      <c r="C443" s="96"/>
      <c r="D443" s="96"/>
      <c r="E443" s="87"/>
      <c r="F443" s="96"/>
      <c r="G443" s="96"/>
      <c r="H443" s="96"/>
      <c r="I443" s="96"/>
      <c r="J443" s="96"/>
      <c r="K443" s="96"/>
      <c r="L443" s="96"/>
      <c r="M443" s="96"/>
      <c r="N443" s="96"/>
      <c r="O443" s="96"/>
      <c r="P443" s="96"/>
      <c r="Q443" s="96"/>
      <c r="R443" s="96"/>
      <c r="S443" s="96"/>
      <c r="T443" s="96"/>
      <c r="U443" s="96"/>
      <c r="V443" s="96"/>
      <c r="W443" s="96"/>
      <c r="X443" s="96"/>
      <c r="Y443" s="96"/>
      <c r="Z443" s="96"/>
      <c r="AA443" s="96"/>
      <c r="AB443" s="96"/>
    </row>
    <row r="444">
      <c r="A444" s="87"/>
      <c r="B444" s="96"/>
      <c r="C444" s="96"/>
      <c r="D444" s="96"/>
      <c r="E444" s="87"/>
      <c r="F444" s="96"/>
      <c r="G444" s="96"/>
      <c r="H444" s="96"/>
      <c r="I444" s="96"/>
      <c r="J444" s="96"/>
      <c r="K444" s="96"/>
      <c r="L444" s="96"/>
      <c r="M444" s="96"/>
      <c r="N444" s="96"/>
      <c r="O444" s="96"/>
      <c r="P444" s="96"/>
      <c r="Q444" s="96"/>
      <c r="R444" s="96"/>
      <c r="S444" s="96"/>
      <c r="T444" s="96"/>
      <c r="U444" s="96"/>
      <c r="V444" s="96"/>
      <c r="W444" s="96"/>
      <c r="X444" s="96"/>
      <c r="Y444" s="96"/>
      <c r="Z444" s="96"/>
      <c r="AA444" s="96"/>
      <c r="AB444" s="96"/>
    </row>
    <row r="445">
      <c r="A445" s="87"/>
      <c r="B445" s="96"/>
      <c r="C445" s="96"/>
      <c r="D445" s="96"/>
      <c r="E445" s="87"/>
      <c r="F445" s="96"/>
      <c r="G445" s="96"/>
      <c r="H445" s="96"/>
      <c r="I445" s="96"/>
      <c r="J445" s="96"/>
      <c r="K445" s="96"/>
      <c r="L445" s="96"/>
      <c r="M445" s="96"/>
      <c r="N445" s="96"/>
      <c r="O445" s="96"/>
      <c r="P445" s="96"/>
      <c r="Q445" s="96"/>
      <c r="R445" s="96"/>
      <c r="S445" s="96"/>
      <c r="T445" s="96"/>
      <c r="U445" s="96"/>
      <c r="V445" s="96"/>
      <c r="W445" s="96"/>
      <c r="X445" s="96"/>
      <c r="Y445" s="96"/>
      <c r="Z445" s="96"/>
      <c r="AA445" s="96"/>
      <c r="AB445" s="96"/>
    </row>
    <row r="446">
      <c r="A446" s="87"/>
      <c r="B446" s="96"/>
      <c r="C446" s="96"/>
      <c r="D446" s="96"/>
      <c r="E446" s="87"/>
      <c r="F446" s="96"/>
      <c r="G446" s="96"/>
      <c r="H446" s="96"/>
      <c r="I446" s="96"/>
      <c r="J446" s="96"/>
      <c r="K446" s="96"/>
      <c r="L446" s="96"/>
      <c r="M446" s="96"/>
      <c r="N446" s="96"/>
      <c r="O446" s="96"/>
      <c r="P446" s="96"/>
      <c r="Q446" s="96"/>
      <c r="R446" s="96"/>
      <c r="S446" s="96"/>
      <c r="T446" s="96"/>
      <c r="U446" s="96"/>
      <c r="V446" s="96"/>
      <c r="W446" s="96"/>
      <c r="X446" s="96"/>
      <c r="Y446" s="96"/>
      <c r="Z446" s="96"/>
      <c r="AA446" s="96"/>
      <c r="AB446" s="96"/>
    </row>
    <row r="447">
      <c r="A447" s="87"/>
      <c r="B447" s="96"/>
      <c r="C447" s="96"/>
      <c r="D447" s="96"/>
      <c r="E447" s="87"/>
      <c r="F447" s="96"/>
      <c r="G447" s="96"/>
      <c r="H447" s="96"/>
      <c r="I447" s="96"/>
      <c r="J447" s="96"/>
      <c r="K447" s="96"/>
      <c r="L447" s="96"/>
      <c r="M447" s="96"/>
      <c r="N447" s="96"/>
      <c r="O447" s="96"/>
      <c r="P447" s="96"/>
      <c r="Q447" s="96"/>
      <c r="R447" s="96"/>
      <c r="S447" s="96"/>
      <c r="T447" s="96"/>
      <c r="U447" s="96"/>
      <c r="V447" s="96"/>
      <c r="W447" s="96"/>
      <c r="X447" s="96"/>
      <c r="Y447" s="96"/>
      <c r="Z447" s="96"/>
      <c r="AA447" s="96"/>
      <c r="AB447" s="96"/>
    </row>
    <row r="448">
      <c r="A448" s="87"/>
      <c r="B448" s="96"/>
      <c r="C448" s="96"/>
      <c r="D448" s="96"/>
      <c r="E448" s="87"/>
      <c r="F448" s="96"/>
      <c r="G448" s="96"/>
      <c r="H448" s="96"/>
      <c r="I448" s="96"/>
      <c r="J448" s="96"/>
      <c r="K448" s="96"/>
      <c r="L448" s="96"/>
      <c r="M448" s="96"/>
      <c r="N448" s="96"/>
      <c r="O448" s="96"/>
      <c r="P448" s="96"/>
      <c r="Q448" s="96"/>
      <c r="R448" s="96"/>
      <c r="S448" s="96"/>
      <c r="T448" s="96"/>
      <c r="U448" s="96"/>
      <c r="V448" s="96"/>
      <c r="W448" s="96"/>
      <c r="X448" s="96"/>
      <c r="Y448" s="96"/>
      <c r="Z448" s="96"/>
      <c r="AA448" s="96"/>
      <c r="AB448" s="96"/>
    </row>
    <row r="449">
      <c r="A449" s="87"/>
      <c r="B449" s="96"/>
      <c r="C449" s="96"/>
      <c r="D449" s="96"/>
      <c r="E449" s="87"/>
      <c r="F449" s="96"/>
      <c r="G449" s="96"/>
      <c r="H449" s="96"/>
      <c r="I449" s="96"/>
      <c r="J449" s="96"/>
      <c r="K449" s="96"/>
      <c r="L449" s="96"/>
      <c r="M449" s="96"/>
      <c r="N449" s="96"/>
      <c r="O449" s="96"/>
      <c r="P449" s="96"/>
      <c r="Q449" s="96"/>
      <c r="R449" s="96"/>
      <c r="S449" s="96"/>
      <c r="T449" s="96"/>
      <c r="U449" s="96"/>
      <c r="V449" s="96"/>
      <c r="W449" s="96"/>
      <c r="X449" s="96"/>
      <c r="Y449" s="96"/>
      <c r="Z449" s="96"/>
      <c r="AA449" s="96"/>
      <c r="AB449" s="96"/>
    </row>
    <row r="450">
      <c r="A450" s="87"/>
      <c r="B450" s="96"/>
      <c r="C450" s="96"/>
      <c r="D450" s="96"/>
      <c r="E450" s="87"/>
      <c r="F450" s="96"/>
      <c r="G450" s="96"/>
      <c r="H450" s="96"/>
      <c r="I450" s="96"/>
      <c r="J450" s="96"/>
      <c r="K450" s="96"/>
      <c r="L450" s="96"/>
      <c r="M450" s="96"/>
      <c r="N450" s="96"/>
      <c r="O450" s="96"/>
      <c r="P450" s="96"/>
      <c r="Q450" s="96"/>
      <c r="R450" s="96"/>
      <c r="S450" s="96"/>
      <c r="T450" s="96"/>
      <c r="U450" s="96"/>
      <c r="V450" s="96"/>
      <c r="W450" s="96"/>
      <c r="X450" s="96"/>
      <c r="Y450" s="96"/>
      <c r="Z450" s="96"/>
      <c r="AA450" s="96"/>
      <c r="AB450" s="96"/>
    </row>
    <row r="451">
      <c r="A451" s="87"/>
      <c r="B451" s="96"/>
      <c r="C451" s="96"/>
      <c r="D451" s="96"/>
      <c r="E451" s="87"/>
      <c r="F451" s="96"/>
      <c r="G451" s="96"/>
      <c r="H451" s="96"/>
      <c r="I451" s="96"/>
      <c r="J451" s="96"/>
      <c r="K451" s="96"/>
      <c r="L451" s="96"/>
      <c r="M451" s="96"/>
      <c r="N451" s="96"/>
      <c r="O451" s="96"/>
      <c r="P451" s="96"/>
      <c r="Q451" s="96"/>
      <c r="R451" s="96"/>
      <c r="S451" s="96"/>
      <c r="T451" s="96"/>
      <c r="U451" s="96"/>
      <c r="V451" s="96"/>
      <c r="W451" s="96"/>
      <c r="X451" s="96"/>
      <c r="Y451" s="96"/>
      <c r="Z451" s="96"/>
      <c r="AA451" s="96"/>
      <c r="AB451" s="96"/>
    </row>
    <row r="452">
      <c r="A452" s="87"/>
      <c r="B452" s="96"/>
      <c r="C452" s="96"/>
      <c r="D452" s="96"/>
      <c r="E452" s="87"/>
      <c r="F452" s="96"/>
      <c r="G452" s="96"/>
      <c r="H452" s="96"/>
      <c r="I452" s="96"/>
      <c r="J452" s="96"/>
      <c r="K452" s="96"/>
      <c r="L452" s="96"/>
      <c r="M452" s="96"/>
      <c r="N452" s="96"/>
      <c r="O452" s="96"/>
      <c r="P452" s="96"/>
      <c r="Q452" s="96"/>
      <c r="R452" s="96"/>
      <c r="S452" s="96"/>
      <c r="T452" s="96"/>
      <c r="U452" s="96"/>
      <c r="V452" s="96"/>
      <c r="W452" s="96"/>
      <c r="X452" s="96"/>
      <c r="Y452" s="96"/>
      <c r="Z452" s="96"/>
      <c r="AA452" s="96"/>
      <c r="AB452" s="96"/>
    </row>
    <row r="453">
      <c r="A453" s="87"/>
      <c r="B453" s="96"/>
      <c r="C453" s="96"/>
      <c r="D453" s="96"/>
      <c r="E453" s="87"/>
      <c r="F453" s="96"/>
      <c r="G453" s="96"/>
      <c r="H453" s="96"/>
      <c r="I453" s="96"/>
      <c r="J453" s="96"/>
      <c r="K453" s="96"/>
      <c r="L453" s="96"/>
      <c r="M453" s="96"/>
      <c r="N453" s="96"/>
      <c r="O453" s="96"/>
      <c r="P453" s="96"/>
      <c r="Q453" s="96"/>
      <c r="R453" s="96"/>
      <c r="S453" s="96"/>
      <c r="T453" s="96"/>
      <c r="U453" s="96"/>
      <c r="V453" s="96"/>
      <c r="W453" s="96"/>
      <c r="X453" s="96"/>
      <c r="Y453" s="96"/>
      <c r="Z453" s="96"/>
      <c r="AA453" s="96"/>
      <c r="AB453" s="96"/>
    </row>
    <row r="454">
      <c r="A454" s="87"/>
      <c r="B454" s="96"/>
      <c r="C454" s="96"/>
      <c r="D454" s="96"/>
      <c r="E454" s="87"/>
      <c r="F454" s="96"/>
      <c r="G454" s="96"/>
      <c r="H454" s="96"/>
      <c r="I454" s="96"/>
      <c r="J454" s="96"/>
      <c r="K454" s="96"/>
      <c r="L454" s="96"/>
      <c r="M454" s="96"/>
      <c r="N454" s="96"/>
      <c r="O454" s="96"/>
      <c r="P454" s="96"/>
      <c r="Q454" s="96"/>
      <c r="R454" s="96"/>
      <c r="S454" s="96"/>
      <c r="T454" s="96"/>
      <c r="U454" s="96"/>
      <c r="V454" s="96"/>
      <c r="W454" s="96"/>
      <c r="X454" s="96"/>
      <c r="Y454" s="96"/>
      <c r="Z454" s="96"/>
      <c r="AA454" s="96"/>
      <c r="AB454" s="96"/>
    </row>
    <row r="455">
      <c r="A455" s="87"/>
      <c r="B455" s="96"/>
      <c r="C455" s="96"/>
      <c r="D455" s="96"/>
      <c r="E455" s="87"/>
      <c r="F455" s="96"/>
      <c r="G455" s="96"/>
      <c r="H455" s="96"/>
      <c r="I455" s="96"/>
      <c r="J455" s="96"/>
      <c r="K455" s="96"/>
      <c r="L455" s="96"/>
      <c r="M455" s="96"/>
      <c r="N455" s="96"/>
      <c r="O455" s="96"/>
      <c r="P455" s="96"/>
      <c r="Q455" s="96"/>
      <c r="R455" s="96"/>
      <c r="S455" s="96"/>
      <c r="T455" s="96"/>
      <c r="U455" s="96"/>
      <c r="V455" s="96"/>
      <c r="W455" s="96"/>
      <c r="X455" s="96"/>
      <c r="Y455" s="96"/>
      <c r="Z455" s="96"/>
      <c r="AA455" s="96"/>
      <c r="AB455" s="96"/>
    </row>
    <row r="456">
      <c r="A456" s="87"/>
      <c r="B456" s="96"/>
      <c r="C456" s="96"/>
      <c r="D456" s="96"/>
      <c r="E456" s="87"/>
      <c r="F456" s="96"/>
      <c r="G456" s="96"/>
      <c r="H456" s="96"/>
      <c r="I456" s="96"/>
      <c r="J456" s="96"/>
      <c r="K456" s="96"/>
      <c r="L456" s="96"/>
      <c r="M456" s="96"/>
      <c r="N456" s="96"/>
      <c r="O456" s="96"/>
      <c r="P456" s="96"/>
      <c r="Q456" s="96"/>
      <c r="R456" s="96"/>
      <c r="S456" s="96"/>
      <c r="T456" s="96"/>
      <c r="U456" s="96"/>
      <c r="V456" s="96"/>
      <c r="W456" s="96"/>
      <c r="X456" s="96"/>
      <c r="Y456" s="96"/>
      <c r="Z456" s="96"/>
      <c r="AA456" s="96"/>
      <c r="AB456" s="96"/>
    </row>
    <row r="457">
      <c r="A457" s="87"/>
      <c r="B457" s="96"/>
      <c r="C457" s="96"/>
      <c r="D457" s="96"/>
      <c r="E457" s="87"/>
      <c r="F457" s="96"/>
      <c r="G457" s="96"/>
      <c r="H457" s="96"/>
      <c r="I457" s="96"/>
      <c r="J457" s="96"/>
      <c r="K457" s="96"/>
      <c r="L457" s="96"/>
      <c r="M457" s="96"/>
      <c r="N457" s="96"/>
      <c r="O457" s="96"/>
      <c r="P457" s="96"/>
      <c r="Q457" s="96"/>
      <c r="R457" s="96"/>
      <c r="S457" s="96"/>
      <c r="T457" s="96"/>
      <c r="U457" s="96"/>
      <c r="V457" s="96"/>
      <c r="W457" s="96"/>
      <c r="X457" s="96"/>
      <c r="Y457" s="96"/>
      <c r="Z457" s="96"/>
      <c r="AA457" s="96"/>
      <c r="AB457" s="96"/>
    </row>
    <row r="458">
      <c r="A458" s="87"/>
      <c r="B458" s="96"/>
      <c r="C458" s="96"/>
      <c r="D458" s="96"/>
      <c r="E458" s="87"/>
      <c r="F458" s="96"/>
      <c r="G458" s="96"/>
      <c r="H458" s="96"/>
      <c r="I458" s="96"/>
      <c r="J458" s="96"/>
      <c r="K458" s="96"/>
      <c r="L458" s="96"/>
      <c r="M458" s="96"/>
      <c r="N458" s="96"/>
      <c r="O458" s="96"/>
      <c r="P458" s="96"/>
      <c r="Q458" s="96"/>
      <c r="R458" s="96"/>
      <c r="S458" s="96"/>
      <c r="T458" s="96"/>
      <c r="U458" s="96"/>
      <c r="V458" s="96"/>
      <c r="W458" s="96"/>
      <c r="X458" s="96"/>
      <c r="Y458" s="96"/>
      <c r="Z458" s="96"/>
      <c r="AA458" s="96"/>
      <c r="AB458" s="96"/>
    </row>
    <row r="459">
      <c r="A459" s="87"/>
      <c r="B459" s="96"/>
      <c r="C459" s="96"/>
      <c r="D459" s="96"/>
      <c r="E459" s="87"/>
      <c r="F459" s="96"/>
      <c r="G459" s="96"/>
      <c r="H459" s="96"/>
      <c r="I459" s="96"/>
      <c r="J459" s="96"/>
      <c r="K459" s="96"/>
      <c r="L459" s="96"/>
      <c r="M459" s="96"/>
      <c r="N459" s="96"/>
      <c r="O459" s="96"/>
      <c r="P459" s="96"/>
      <c r="Q459" s="96"/>
      <c r="R459" s="96"/>
      <c r="S459" s="96"/>
      <c r="T459" s="96"/>
      <c r="U459" s="96"/>
      <c r="V459" s="96"/>
      <c r="W459" s="96"/>
      <c r="X459" s="96"/>
      <c r="Y459" s="96"/>
      <c r="Z459" s="96"/>
      <c r="AA459" s="96"/>
      <c r="AB459" s="96"/>
    </row>
    <row r="460">
      <c r="A460" s="87"/>
      <c r="B460" s="96"/>
      <c r="C460" s="96"/>
      <c r="D460" s="96"/>
      <c r="E460" s="87"/>
      <c r="F460" s="96"/>
      <c r="G460" s="96"/>
      <c r="H460" s="96"/>
      <c r="I460" s="96"/>
      <c r="J460" s="96"/>
      <c r="K460" s="96"/>
      <c r="L460" s="96"/>
      <c r="M460" s="96"/>
      <c r="N460" s="96"/>
      <c r="O460" s="96"/>
      <c r="P460" s="96"/>
      <c r="Q460" s="96"/>
      <c r="R460" s="96"/>
      <c r="S460" s="96"/>
      <c r="T460" s="96"/>
      <c r="U460" s="96"/>
      <c r="V460" s="96"/>
      <c r="W460" s="96"/>
      <c r="X460" s="96"/>
      <c r="Y460" s="96"/>
      <c r="Z460" s="96"/>
      <c r="AA460" s="96"/>
      <c r="AB460" s="96"/>
    </row>
    <row r="461">
      <c r="A461" s="87"/>
      <c r="B461" s="96"/>
      <c r="C461" s="96"/>
      <c r="D461" s="96"/>
      <c r="E461" s="87"/>
      <c r="F461" s="96"/>
      <c r="G461" s="96"/>
      <c r="H461" s="96"/>
      <c r="I461" s="96"/>
      <c r="J461" s="96"/>
      <c r="K461" s="96"/>
      <c r="L461" s="96"/>
      <c r="M461" s="96"/>
      <c r="N461" s="96"/>
      <c r="O461" s="96"/>
      <c r="P461" s="96"/>
      <c r="Q461" s="96"/>
      <c r="R461" s="96"/>
      <c r="S461" s="96"/>
      <c r="T461" s="96"/>
      <c r="U461" s="96"/>
      <c r="V461" s="96"/>
      <c r="W461" s="96"/>
      <c r="X461" s="96"/>
      <c r="Y461" s="96"/>
      <c r="Z461" s="96"/>
      <c r="AA461" s="96"/>
      <c r="AB461" s="96"/>
    </row>
    <row r="462">
      <c r="A462" s="87"/>
      <c r="B462" s="96"/>
      <c r="C462" s="96"/>
      <c r="D462" s="96"/>
      <c r="E462" s="87"/>
      <c r="F462" s="96"/>
      <c r="G462" s="96"/>
      <c r="H462" s="96"/>
      <c r="I462" s="96"/>
      <c r="J462" s="96"/>
      <c r="K462" s="96"/>
      <c r="L462" s="96"/>
      <c r="M462" s="96"/>
      <c r="N462" s="96"/>
      <c r="O462" s="96"/>
      <c r="P462" s="96"/>
      <c r="Q462" s="96"/>
      <c r="R462" s="96"/>
      <c r="S462" s="96"/>
      <c r="T462" s="96"/>
      <c r="U462" s="96"/>
      <c r="V462" s="96"/>
      <c r="W462" s="96"/>
      <c r="X462" s="96"/>
      <c r="Y462" s="96"/>
      <c r="Z462" s="96"/>
      <c r="AA462" s="96"/>
      <c r="AB462" s="96"/>
    </row>
    <row r="463">
      <c r="A463" s="87"/>
      <c r="B463" s="96"/>
      <c r="C463" s="96"/>
      <c r="D463" s="96"/>
      <c r="E463" s="87"/>
      <c r="F463" s="96"/>
      <c r="G463" s="96"/>
      <c r="H463" s="96"/>
      <c r="I463" s="96"/>
      <c r="J463" s="96"/>
      <c r="K463" s="96"/>
      <c r="L463" s="96"/>
      <c r="M463" s="96"/>
      <c r="N463" s="96"/>
      <c r="O463" s="96"/>
      <c r="P463" s="96"/>
      <c r="Q463" s="96"/>
      <c r="R463" s="96"/>
      <c r="S463" s="96"/>
      <c r="T463" s="96"/>
      <c r="U463" s="96"/>
      <c r="V463" s="96"/>
      <c r="W463" s="96"/>
      <c r="X463" s="96"/>
      <c r="Y463" s="96"/>
      <c r="Z463" s="96"/>
      <c r="AA463" s="96"/>
      <c r="AB463" s="96"/>
    </row>
    <row r="464">
      <c r="A464" s="87"/>
      <c r="B464" s="96"/>
      <c r="C464" s="96"/>
      <c r="D464" s="96"/>
      <c r="E464" s="87"/>
      <c r="F464" s="96"/>
      <c r="G464" s="96"/>
      <c r="H464" s="96"/>
      <c r="I464" s="96"/>
      <c r="J464" s="96"/>
      <c r="K464" s="96"/>
      <c r="L464" s="96"/>
      <c r="M464" s="96"/>
      <c r="N464" s="96"/>
      <c r="O464" s="96"/>
      <c r="P464" s="96"/>
      <c r="Q464" s="96"/>
      <c r="R464" s="96"/>
      <c r="S464" s="96"/>
      <c r="T464" s="96"/>
      <c r="U464" s="96"/>
      <c r="V464" s="96"/>
      <c r="W464" s="96"/>
      <c r="X464" s="96"/>
      <c r="Y464" s="96"/>
      <c r="Z464" s="96"/>
      <c r="AA464" s="96"/>
      <c r="AB464" s="96"/>
    </row>
    <row r="465">
      <c r="A465" s="87"/>
      <c r="B465" s="96"/>
      <c r="C465" s="96"/>
      <c r="D465" s="96"/>
      <c r="E465" s="87"/>
      <c r="F465" s="96"/>
      <c r="G465" s="96"/>
      <c r="H465" s="96"/>
      <c r="I465" s="96"/>
      <c r="J465" s="96"/>
      <c r="K465" s="96"/>
      <c r="L465" s="96"/>
      <c r="M465" s="96"/>
      <c r="N465" s="96"/>
      <c r="O465" s="96"/>
      <c r="P465" s="96"/>
      <c r="Q465" s="96"/>
      <c r="R465" s="96"/>
      <c r="S465" s="96"/>
      <c r="T465" s="96"/>
      <c r="U465" s="96"/>
      <c r="V465" s="96"/>
      <c r="W465" s="96"/>
      <c r="X465" s="96"/>
      <c r="Y465" s="96"/>
      <c r="Z465" s="96"/>
      <c r="AA465" s="96"/>
      <c r="AB465" s="96"/>
    </row>
    <row r="466">
      <c r="A466" s="87"/>
      <c r="B466" s="96"/>
      <c r="C466" s="96"/>
      <c r="D466" s="96"/>
      <c r="E466" s="87"/>
      <c r="F466" s="96"/>
      <c r="G466" s="96"/>
      <c r="H466" s="96"/>
      <c r="I466" s="96"/>
      <c r="J466" s="96"/>
      <c r="K466" s="96"/>
      <c r="L466" s="96"/>
      <c r="M466" s="96"/>
      <c r="N466" s="96"/>
      <c r="O466" s="96"/>
      <c r="P466" s="96"/>
      <c r="Q466" s="96"/>
      <c r="R466" s="96"/>
      <c r="S466" s="96"/>
      <c r="T466" s="96"/>
      <c r="U466" s="96"/>
      <c r="V466" s="96"/>
      <c r="W466" s="96"/>
      <c r="X466" s="96"/>
      <c r="Y466" s="96"/>
      <c r="Z466" s="96"/>
      <c r="AA466" s="96"/>
      <c r="AB466" s="96"/>
    </row>
    <row r="467">
      <c r="A467" s="87"/>
      <c r="B467" s="96"/>
      <c r="C467" s="96"/>
      <c r="D467" s="96"/>
      <c r="E467" s="87"/>
      <c r="F467" s="96"/>
      <c r="G467" s="96"/>
      <c r="H467" s="96"/>
      <c r="I467" s="96"/>
      <c r="J467" s="96"/>
      <c r="K467" s="96"/>
      <c r="L467" s="96"/>
      <c r="M467" s="96"/>
      <c r="N467" s="96"/>
      <c r="O467" s="96"/>
      <c r="P467" s="96"/>
      <c r="Q467" s="96"/>
      <c r="R467" s="96"/>
      <c r="S467" s="96"/>
      <c r="T467" s="96"/>
      <c r="U467" s="96"/>
      <c r="V467" s="96"/>
      <c r="W467" s="96"/>
      <c r="X467" s="96"/>
      <c r="Y467" s="96"/>
      <c r="Z467" s="96"/>
      <c r="AA467" s="96"/>
      <c r="AB467" s="96"/>
    </row>
    <row r="468">
      <c r="A468" s="87"/>
      <c r="B468" s="96"/>
      <c r="C468" s="96"/>
      <c r="D468" s="96"/>
      <c r="E468" s="87"/>
      <c r="F468" s="96"/>
      <c r="G468" s="96"/>
      <c r="H468" s="96"/>
      <c r="I468" s="96"/>
      <c r="J468" s="96"/>
      <c r="K468" s="96"/>
      <c r="L468" s="96"/>
      <c r="M468" s="96"/>
      <c r="N468" s="96"/>
      <c r="O468" s="96"/>
      <c r="P468" s="96"/>
      <c r="Q468" s="96"/>
      <c r="R468" s="96"/>
      <c r="S468" s="96"/>
      <c r="T468" s="96"/>
      <c r="U468" s="96"/>
      <c r="V468" s="96"/>
      <c r="W468" s="96"/>
      <c r="X468" s="96"/>
      <c r="Y468" s="96"/>
      <c r="Z468" s="96"/>
      <c r="AA468" s="96"/>
      <c r="AB468" s="96"/>
    </row>
    <row r="469">
      <c r="A469" s="87"/>
      <c r="B469" s="96"/>
      <c r="C469" s="96"/>
      <c r="D469" s="96"/>
      <c r="E469" s="87"/>
      <c r="F469" s="96"/>
      <c r="G469" s="96"/>
      <c r="H469" s="96"/>
      <c r="I469" s="96"/>
      <c r="J469" s="96"/>
      <c r="K469" s="96"/>
      <c r="L469" s="96"/>
      <c r="M469" s="96"/>
      <c r="N469" s="96"/>
      <c r="O469" s="96"/>
      <c r="P469" s="96"/>
      <c r="Q469" s="96"/>
      <c r="R469" s="96"/>
      <c r="S469" s="96"/>
      <c r="T469" s="96"/>
      <c r="U469" s="96"/>
      <c r="V469" s="96"/>
      <c r="W469" s="96"/>
      <c r="X469" s="96"/>
      <c r="Y469" s="96"/>
      <c r="Z469" s="96"/>
      <c r="AA469" s="96"/>
      <c r="AB469" s="96"/>
    </row>
    <row r="470">
      <c r="A470" s="87"/>
      <c r="B470" s="96"/>
      <c r="C470" s="96"/>
      <c r="D470" s="96"/>
      <c r="E470" s="87"/>
      <c r="F470" s="96"/>
      <c r="G470" s="96"/>
      <c r="H470" s="96"/>
      <c r="I470" s="96"/>
      <c r="J470" s="96"/>
      <c r="K470" s="96"/>
      <c r="L470" s="96"/>
      <c r="M470" s="96"/>
      <c r="N470" s="96"/>
      <c r="O470" s="96"/>
      <c r="P470" s="96"/>
      <c r="Q470" s="96"/>
      <c r="R470" s="96"/>
      <c r="S470" s="96"/>
      <c r="T470" s="96"/>
      <c r="U470" s="96"/>
      <c r="V470" s="96"/>
      <c r="W470" s="96"/>
      <c r="X470" s="96"/>
      <c r="Y470" s="96"/>
      <c r="Z470" s="96"/>
      <c r="AA470" s="96"/>
      <c r="AB470" s="96"/>
    </row>
    <row r="471">
      <c r="A471" s="87"/>
      <c r="B471" s="96"/>
      <c r="C471" s="96"/>
      <c r="D471" s="96"/>
      <c r="E471" s="87"/>
      <c r="F471" s="96"/>
      <c r="G471" s="96"/>
      <c r="H471" s="96"/>
      <c r="I471" s="96"/>
      <c r="J471" s="96"/>
      <c r="K471" s="96"/>
      <c r="L471" s="96"/>
      <c r="M471" s="96"/>
      <c r="N471" s="96"/>
      <c r="O471" s="96"/>
      <c r="P471" s="96"/>
      <c r="Q471" s="96"/>
      <c r="R471" s="96"/>
      <c r="S471" s="96"/>
      <c r="T471" s="96"/>
      <c r="U471" s="96"/>
      <c r="V471" s="96"/>
      <c r="W471" s="96"/>
      <c r="X471" s="96"/>
      <c r="Y471" s="96"/>
      <c r="Z471" s="96"/>
      <c r="AA471" s="96"/>
      <c r="AB471" s="96"/>
    </row>
    <row r="472">
      <c r="A472" s="87"/>
      <c r="B472" s="96"/>
      <c r="C472" s="96"/>
      <c r="D472" s="96"/>
      <c r="E472" s="87"/>
      <c r="F472" s="96"/>
      <c r="G472" s="96"/>
      <c r="H472" s="96"/>
      <c r="I472" s="96"/>
      <c r="J472" s="96"/>
      <c r="K472" s="96"/>
      <c r="L472" s="96"/>
      <c r="M472" s="96"/>
      <c r="N472" s="96"/>
      <c r="O472" s="96"/>
      <c r="P472" s="96"/>
      <c r="Q472" s="96"/>
      <c r="R472" s="96"/>
      <c r="S472" s="96"/>
      <c r="T472" s="96"/>
      <c r="U472" s="96"/>
      <c r="V472" s="96"/>
      <c r="W472" s="96"/>
      <c r="X472" s="96"/>
      <c r="Y472" s="96"/>
      <c r="Z472" s="96"/>
      <c r="AA472" s="96"/>
      <c r="AB472" s="96"/>
    </row>
    <row r="473">
      <c r="A473" s="87"/>
      <c r="B473" s="96"/>
      <c r="C473" s="96"/>
      <c r="D473" s="96"/>
      <c r="E473" s="87"/>
      <c r="F473" s="96"/>
      <c r="G473" s="96"/>
      <c r="H473" s="96"/>
      <c r="I473" s="96"/>
      <c r="J473" s="96"/>
      <c r="K473" s="96"/>
      <c r="L473" s="96"/>
      <c r="M473" s="96"/>
      <c r="N473" s="96"/>
      <c r="O473" s="96"/>
      <c r="P473" s="96"/>
      <c r="Q473" s="96"/>
      <c r="R473" s="96"/>
      <c r="S473" s="96"/>
      <c r="T473" s="96"/>
      <c r="U473" s="96"/>
      <c r="V473" s="96"/>
      <c r="W473" s="96"/>
      <c r="X473" s="96"/>
      <c r="Y473" s="96"/>
      <c r="Z473" s="96"/>
      <c r="AA473" s="96"/>
      <c r="AB473" s="96"/>
    </row>
    <row r="474">
      <c r="A474" s="87"/>
      <c r="B474" s="96"/>
      <c r="C474" s="96"/>
      <c r="D474" s="96"/>
      <c r="E474" s="87"/>
      <c r="F474" s="96"/>
      <c r="G474" s="96"/>
      <c r="H474" s="96"/>
      <c r="I474" s="96"/>
      <c r="J474" s="96"/>
      <c r="K474" s="96"/>
      <c r="L474" s="96"/>
      <c r="M474" s="96"/>
      <c r="N474" s="96"/>
      <c r="O474" s="96"/>
      <c r="P474" s="96"/>
      <c r="Q474" s="96"/>
      <c r="R474" s="96"/>
      <c r="S474" s="96"/>
      <c r="T474" s="96"/>
      <c r="U474" s="96"/>
      <c r="V474" s="96"/>
      <c r="W474" s="96"/>
      <c r="X474" s="96"/>
      <c r="Y474" s="96"/>
      <c r="Z474" s="96"/>
      <c r="AA474" s="96"/>
      <c r="AB474" s="96"/>
    </row>
    <row r="475">
      <c r="A475" s="87"/>
      <c r="B475" s="96"/>
      <c r="C475" s="96"/>
      <c r="D475" s="96"/>
      <c r="E475" s="87"/>
      <c r="F475" s="96"/>
      <c r="G475" s="96"/>
      <c r="H475" s="96"/>
      <c r="I475" s="96"/>
      <c r="J475" s="96"/>
      <c r="K475" s="96"/>
      <c r="L475" s="96"/>
      <c r="M475" s="96"/>
      <c r="N475" s="96"/>
      <c r="O475" s="96"/>
      <c r="P475" s="96"/>
      <c r="Q475" s="96"/>
      <c r="R475" s="96"/>
      <c r="S475" s="96"/>
      <c r="T475" s="96"/>
      <c r="U475" s="96"/>
      <c r="V475" s="96"/>
      <c r="W475" s="96"/>
      <c r="X475" s="96"/>
      <c r="Y475" s="96"/>
      <c r="Z475" s="96"/>
      <c r="AA475" s="96"/>
      <c r="AB475" s="96"/>
    </row>
    <row r="476">
      <c r="A476" s="87"/>
      <c r="B476" s="96"/>
      <c r="C476" s="96"/>
      <c r="D476" s="96"/>
      <c r="E476" s="87"/>
      <c r="F476" s="96"/>
      <c r="G476" s="96"/>
      <c r="H476" s="96"/>
      <c r="I476" s="96"/>
      <c r="J476" s="96"/>
      <c r="K476" s="96"/>
      <c r="L476" s="96"/>
      <c r="M476" s="96"/>
      <c r="N476" s="96"/>
      <c r="O476" s="96"/>
      <c r="P476" s="96"/>
      <c r="Q476" s="96"/>
      <c r="R476" s="96"/>
      <c r="S476" s="96"/>
      <c r="T476" s="96"/>
      <c r="U476" s="96"/>
      <c r="V476" s="96"/>
      <c r="W476" s="96"/>
      <c r="X476" s="96"/>
      <c r="Y476" s="96"/>
      <c r="Z476" s="96"/>
      <c r="AA476" s="96"/>
      <c r="AB476" s="96"/>
    </row>
    <row r="477">
      <c r="A477" s="87"/>
      <c r="B477" s="96"/>
      <c r="C477" s="96"/>
      <c r="D477" s="96"/>
      <c r="E477" s="87"/>
      <c r="F477" s="96"/>
      <c r="G477" s="96"/>
      <c r="H477" s="96"/>
      <c r="I477" s="96"/>
      <c r="J477" s="96"/>
      <c r="K477" s="96"/>
      <c r="L477" s="96"/>
      <c r="M477" s="96"/>
      <c r="N477" s="96"/>
      <c r="O477" s="96"/>
      <c r="P477" s="96"/>
      <c r="Q477" s="96"/>
      <c r="R477" s="96"/>
      <c r="S477" s="96"/>
      <c r="T477" s="96"/>
      <c r="U477" s="96"/>
      <c r="V477" s="96"/>
      <c r="W477" s="96"/>
      <c r="X477" s="96"/>
      <c r="Y477" s="96"/>
      <c r="Z477" s="96"/>
      <c r="AA477" s="96"/>
      <c r="AB477" s="96"/>
    </row>
    <row r="478">
      <c r="A478" s="87"/>
      <c r="B478" s="96"/>
      <c r="C478" s="96"/>
      <c r="D478" s="96"/>
      <c r="E478" s="87"/>
      <c r="F478" s="96"/>
      <c r="G478" s="96"/>
      <c r="H478" s="96"/>
      <c r="I478" s="96"/>
      <c r="J478" s="96"/>
      <c r="K478" s="96"/>
      <c r="L478" s="96"/>
      <c r="M478" s="96"/>
      <c r="N478" s="96"/>
      <c r="O478" s="96"/>
      <c r="P478" s="96"/>
      <c r="Q478" s="96"/>
      <c r="R478" s="96"/>
      <c r="S478" s="96"/>
      <c r="T478" s="96"/>
      <c r="U478" s="96"/>
      <c r="V478" s="96"/>
      <c r="W478" s="96"/>
      <c r="X478" s="96"/>
      <c r="Y478" s="96"/>
      <c r="Z478" s="96"/>
      <c r="AA478" s="96"/>
      <c r="AB478" s="96"/>
    </row>
    <row r="479">
      <c r="A479" s="87"/>
      <c r="B479" s="96"/>
      <c r="C479" s="96"/>
      <c r="D479" s="96"/>
      <c r="E479" s="87"/>
      <c r="F479" s="96"/>
      <c r="G479" s="96"/>
      <c r="H479" s="96"/>
      <c r="I479" s="96"/>
      <c r="J479" s="96"/>
      <c r="K479" s="96"/>
      <c r="L479" s="96"/>
      <c r="M479" s="96"/>
      <c r="N479" s="96"/>
      <c r="O479" s="96"/>
      <c r="P479" s="96"/>
      <c r="Q479" s="96"/>
      <c r="R479" s="96"/>
      <c r="S479" s="96"/>
      <c r="T479" s="96"/>
      <c r="U479" s="96"/>
      <c r="V479" s="96"/>
      <c r="W479" s="96"/>
      <c r="X479" s="96"/>
      <c r="Y479" s="96"/>
      <c r="Z479" s="96"/>
      <c r="AA479" s="96"/>
      <c r="AB479" s="96"/>
    </row>
    <row r="480">
      <c r="A480" s="87"/>
      <c r="B480" s="96"/>
      <c r="C480" s="96"/>
      <c r="D480" s="96"/>
      <c r="E480" s="87"/>
      <c r="F480" s="96"/>
      <c r="G480" s="96"/>
      <c r="H480" s="96"/>
      <c r="I480" s="96"/>
      <c r="J480" s="96"/>
      <c r="K480" s="96"/>
      <c r="L480" s="96"/>
      <c r="M480" s="96"/>
      <c r="N480" s="96"/>
      <c r="O480" s="96"/>
      <c r="P480" s="96"/>
      <c r="Q480" s="96"/>
      <c r="R480" s="96"/>
      <c r="S480" s="96"/>
      <c r="T480" s="96"/>
      <c r="U480" s="96"/>
      <c r="V480" s="96"/>
      <c r="W480" s="96"/>
      <c r="X480" s="96"/>
      <c r="Y480" s="96"/>
      <c r="Z480" s="96"/>
      <c r="AA480" s="96"/>
      <c r="AB480" s="96"/>
    </row>
    <row r="481">
      <c r="A481" s="87"/>
      <c r="B481" s="96"/>
      <c r="C481" s="96"/>
      <c r="D481" s="96"/>
      <c r="E481" s="87"/>
      <c r="F481" s="96"/>
      <c r="G481" s="96"/>
      <c r="H481" s="96"/>
      <c r="I481" s="96"/>
      <c r="J481" s="96"/>
      <c r="K481" s="96"/>
      <c r="L481" s="96"/>
      <c r="M481" s="96"/>
      <c r="N481" s="96"/>
      <c r="O481" s="96"/>
      <c r="P481" s="96"/>
      <c r="Q481" s="96"/>
      <c r="R481" s="96"/>
      <c r="S481" s="96"/>
      <c r="T481" s="96"/>
      <c r="U481" s="96"/>
      <c r="V481" s="96"/>
      <c r="W481" s="96"/>
      <c r="X481" s="96"/>
      <c r="Y481" s="96"/>
      <c r="Z481" s="96"/>
      <c r="AA481" s="96"/>
      <c r="AB481" s="96"/>
    </row>
    <row r="482">
      <c r="A482" s="87"/>
      <c r="B482" s="96"/>
      <c r="C482" s="96"/>
      <c r="D482" s="96"/>
      <c r="E482" s="87"/>
      <c r="F482" s="96"/>
      <c r="G482" s="96"/>
      <c r="H482" s="96"/>
      <c r="I482" s="96"/>
      <c r="J482" s="96"/>
      <c r="K482" s="96"/>
      <c r="L482" s="96"/>
      <c r="M482" s="96"/>
      <c r="N482" s="96"/>
      <c r="O482" s="96"/>
      <c r="P482" s="96"/>
      <c r="Q482" s="96"/>
      <c r="R482" s="96"/>
      <c r="S482" s="96"/>
      <c r="T482" s="96"/>
      <c r="U482" s="96"/>
      <c r="V482" s="96"/>
      <c r="W482" s="96"/>
      <c r="X482" s="96"/>
      <c r="Y482" s="96"/>
      <c r="Z482" s="96"/>
      <c r="AA482" s="96"/>
      <c r="AB482" s="96"/>
    </row>
    <row r="483">
      <c r="A483" s="87"/>
      <c r="B483" s="96"/>
      <c r="C483" s="96"/>
      <c r="D483" s="96"/>
      <c r="E483" s="87"/>
      <c r="F483" s="96"/>
      <c r="G483" s="96"/>
      <c r="H483" s="96"/>
      <c r="I483" s="96"/>
      <c r="J483" s="96"/>
      <c r="K483" s="96"/>
      <c r="L483" s="96"/>
      <c r="M483" s="96"/>
      <c r="N483" s="96"/>
      <c r="O483" s="96"/>
      <c r="P483" s="96"/>
      <c r="Q483" s="96"/>
      <c r="R483" s="96"/>
      <c r="S483" s="96"/>
      <c r="T483" s="96"/>
      <c r="U483" s="96"/>
      <c r="V483" s="96"/>
      <c r="W483" s="96"/>
      <c r="X483" s="96"/>
      <c r="Y483" s="96"/>
      <c r="Z483" s="96"/>
      <c r="AA483" s="96"/>
      <c r="AB483" s="96"/>
    </row>
    <row r="484">
      <c r="A484" s="87"/>
      <c r="B484" s="96"/>
      <c r="C484" s="96"/>
      <c r="D484" s="96"/>
      <c r="E484" s="87"/>
      <c r="F484" s="96"/>
      <c r="G484" s="96"/>
      <c r="H484" s="96"/>
      <c r="I484" s="96"/>
      <c r="J484" s="96"/>
      <c r="K484" s="96"/>
      <c r="L484" s="96"/>
      <c r="M484" s="96"/>
      <c r="N484" s="96"/>
      <c r="O484" s="96"/>
      <c r="P484" s="96"/>
      <c r="Q484" s="96"/>
      <c r="R484" s="96"/>
      <c r="S484" s="96"/>
      <c r="T484" s="96"/>
      <c r="U484" s="96"/>
      <c r="V484" s="96"/>
      <c r="W484" s="96"/>
      <c r="X484" s="96"/>
      <c r="Y484" s="96"/>
      <c r="Z484" s="96"/>
      <c r="AA484" s="96"/>
      <c r="AB484" s="96"/>
    </row>
    <row r="485">
      <c r="A485" s="87"/>
      <c r="B485" s="96"/>
      <c r="C485" s="96"/>
      <c r="D485" s="96"/>
      <c r="E485" s="87"/>
      <c r="F485" s="96"/>
      <c r="G485" s="96"/>
      <c r="H485" s="96"/>
      <c r="I485" s="96"/>
      <c r="J485" s="96"/>
      <c r="K485" s="96"/>
      <c r="L485" s="96"/>
      <c r="M485" s="96"/>
      <c r="N485" s="96"/>
      <c r="O485" s="96"/>
      <c r="P485" s="96"/>
      <c r="Q485" s="96"/>
      <c r="R485" s="96"/>
      <c r="S485" s="96"/>
      <c r="T485" s="96"/>
      <c r="U485" s="96"/>
      <c r="V485" s="96"/>
      <c r="W485" s="96"/>
      <c r="X485" s="96"/>
      <c r="Y485" s="96"/>
      <c r="Z485" s="96"/>
      <c r="AA485" s="96"/>
      <c r="AB485" s="96"/>
    </row>
    <row r="486">
      <c r="A486" s="87"/>
      <c r="B486" s="96"/>
      <c r="C486" s="96"/>
      <c r="D486" s="96"/>
      <c r="E486" s="87"/>
      <c r="F486" s="96"/>
      <c r="G486" s="96"/>
      <c r="H486" s="96"/>
      <c r="I486" s="96"/>
      <c r="J486" s="96"/>
      <c r="K486" s="96"/>
      <c r="L486" s="96"/>
      <c r="M486" s="96"/>
      <c r="N486" s="96"/>
      <c r="O486" s="96"/>
      <c r="P486" s="96"/>
      <c r="Q486" s="96"/>
      <c r="R486" s="96"/>
      <c r="S486" s="96"/>
      <c r="T486" s="96"/>
      <c r="U486" s="96"/>
      <c r="V486" s="96"/>
      <c r="W486" s="96"/>
      <c r="X486" s="96"/>
      <c r="Y486" s="96"/>
      <c r="Z486" s="96"/>
      <c r="AA486" s="96"/>
      <c r="AB486" s="96"/>
    </row>
    <row r="487">
      <c r="A487" s="87"/>
      <c r="B487" s="96"/>
      <c r="C487" s="96"/>
      <c r="D487" s="96"/>
      <c r="E487" s="87"/>
      <c r="F487" s="96"/>
      <c r="G487" s="96"/>
      <c r="H487" s="96"/>
      <c r="I487" s="96"/>
      <c r="J487" s="96"/>
      <c r="K487" s="96"/>
      <c r="L487" s="96"/>
      <c r="M487" s="96"/>
      <c r="N487" s="96"/>
      <c r="O487" s="96"/>
      <c r="P487" s="96"/>
      <c r="Q487" s="96"/>
      <c r="R487" s="96"/>
      <c r="S487" s="96"/>
      <c r="T487" s="96"/>
      <c r="U487" s="96"/>
      <c r="V487" s="96"/>
      <c r="W487" s="96"/>
      <c r="X487" s="96"/>
      <c r="Y487" s="96"/>
      <c r="Z487" s="96"/>
      <c r="AA487" s="96"/>
      <c r="AB487" s="96"/>
    </row>
    <row r="488">
      <c r="A488" s="87"/>
      <c r="B488" s="96"/>
      <c r="C488" s="96"/>
      <c r="D488" s="96"/>
      <c r="E488" s="87"/>
      <c r="F488" s="96"/>
      <c r="G488" s="96"/>
      <c r="H488" s="96"/>
      <c r="I488" s="96"/>
      <c r="J488" s="96"/>
      <c r="K488" s="96"/>
      <c r="L488" s="96"/>
      <c r="M488" s="96"/>
      <c r="N488" s="96"/>
      <c r="O488" s="96"/>
      <c r="P488" s="96"/>
      <c r="Q488" s="96"/>
      <c r="R488" s="96"/>
      <c r="S488" s="96"/>
      <c r="T488" s="96"/>
      <c r="U488" s="96"/>
      <c r="V488" s="96"/>
      <c r="W488" s="96"/>
      <c r="X488" s="96"/>
      <c r="Y488" s="96"/>
      <c r="Z488" s="96"/>
      <c r="AA488" s="96"/>
      <c r="AB488" s="96"/>
    </row>
    <row r="489">
      <c r="A489" s="87"/>
      <c r="B489" s="96"/>
      <c r="C489" s="96"/>
      <c r="D489" s="96"/>
      <c r="E489" s="87"/>
      <c r="F489" s="96"/>
      <c r="G489" s="96"/>
      <c r="H489" s="96"/>
      <c r="I489" s="96"/>
      <c r="J489" s="96"/>
      <c r="K489" s="96"/>
      <c r="L489" s="96"/>
      <c r="M489" s="96"/>
      <c r="N489" s="96"/>
      <c r="O489" s="96"/>
      <c r="P489" s="96"/>
      <c r="Q489" s="96"/>
      <c r="R489" s="96"/>
      <c r="S489" s="96"/>
      <c r="T489" s="96"/>
      <c r="U489" s="96"/>
      <c r="V489" s="96"/>
      <c r="W489" s="96"/>
      <c r="X489" s="96"/>
      <c r="Y489" s="96"/>
      <c r="Z489" s="96"/>
      <c r="AA489" s="96"/>
      <c r="AB489" s="96"/>
    </row>
    <row r="490">
      <c r="A490" s="87"/>
      <c r="B490" s="96"/>
      <c r="C490" s="96"/>
      <c r="D490" s="96"/>
      <c r="E490" s="87"/>
      <c r="F490" s="96"/>
      <c r="G490" s="96"/>
      <c r="H490" s="96"/>
      <c r="I490" s="96"/>
      <c r="J490" s="96"/>
      <c r="K490" s="96"/>
      <c r="L490" s="96"/>
      <c r="M490" s="96"/>
      <c r="N490" s="96"/>
      <c r="O490" s="96"/>
      <c r="P490" s="96"/>
      <c r="Q490" s="96"/>
      <c r="R490" s="96"/>
      <c r="S490" s="96"/>
      <c r="T490" s="96"/>
      <c r="U490" s="96"/>
      <c r="V490" s="96"/>
      <c r="W490" s="96"/>
      <c r="X490" s="96"/>
      <c r="Y490" s="96"/>
      <c r="Z490" s="96"/>
      <c r="AA490" s="96"/>
      <c r="AB490" s="96"/>
    </row>
    <row r="491">
      <c r="A491" s="87"/>
      <c r="B491" s="96"/>
      <c r="C491" s="96"/>
      <c r="D491" s="96"/>
      <c r="E491" s="87"/>
      <c r="F491" s="96"/>
      <c r="G491" s="96"/>
      <c r="H491" s="96"/>
      <c r="I491" s="96"/>
      <c r="J491" s="96"/>
      <c r="K491" s="96"/>
      <c r="L491" s="96"/>
      <c r="M491" s="96"/>
      <c r="N491" s="96"/>
      <c r="O491" s="96"/>
      <c r="P491" s="96"/>
      <c r="Q491" s="96"/>
      <c r="R491" s="96"/>
      <c r="S491" s="96"/>
      <c r="T491" s="96"/>
      <c r="U491" s="96"/>
      <c r="V491" s="96"/>
      <c r="W491" s="96"/>
      <c r="X491" s="96"/>
      <c r="Y491" s="96"/>
      <c r="Z491" s="96"/>
      <c r="AA491" s="96"/>
      <c r="AB491" s="96"/>
    </row>
    <row r="492">
      <c r="A492" s="87"/>
      <c r="B492" s="96"/>
      <c r="C492" s="96"/>
      <c r="D492" s="96"/>
      <c r="E492" s="87"/>
      <c r="F492" s="96"/>
      <c r="G492" s="96"/>
      <c r="H492" s="96"/>
      <c r="I492" s="96"/>
      <c r="J492" s="96"/>
      <c r="K492" s="96"/>
      <c r="L492" s="96"/>
      <c r="M492" s="96"/>
      <c r="N492" s="96"/>
      <c r="O492" s="96"/>
      <c r="P492" s="96"/>
      <c r="Q492" s="96"/>
      <c r="R492" s="96"/>
      <c r="S492" s="96"/>
      <c r="T492" s="96"/>
      <c r="U492" s="96"/>
      <c r="V492" s="96"/>
      <c r="W492" s="96"/>
      <c r="X492" s="96"/>
      <c r="Y492" s="96"/>
      <c r="Z492" s="96"/>
      <c r="AA492" s="96"/>
      <c r="AB492" s="96"/>
    </row>
    <row r="493">
      <c r="A493" s="87"/>
      <c r="B493" s="96"/>
      <c r="C493" s="96"/>
      <c r="D493" s="96"/>
      <c r="E493" s="87"/>
      <c r="F493" s="96"/>
      <c r="G493" s="96"/>
      <c r="H493" s="96"/>
      <c r="I493" s="96"/>
      <c r="J493" s="96"/>
      <c r="K493" s="96"/>
      <c r="L493" s="96"/>
      <c r="M493" s="96"/>
      <c r="N493" s="96"/>
      <c r="O493" s="96"/>
      <c r="P493" s="96"/>
      <c r="Q493" s="96"/>
      <c r="R493" s="96"/>
      <c r="S493" s="96"/>
      <c r="T493" s="96"/>
      <c r="U493" s="96"/>
      <c r="V493" s="96"/>
      <c r="W493" s="96"/>
      <c r="X493" s="96"/>
      <c r="Y493" s="96"/>
      <c r="Z493" s="96"/>
      <c r="AA493" s="96"/>
      <c r="AB493" s="96"/>
    </row>
    <row r="494">
      <c r="A494" s="87"/>
      <c r="B494" s="96"/>
      <c r="C494" s="96"/>
      <c r="D494" s="96"/>
      <c r="E494" s="87"/>
      <c r="F494" s="96"/>
      <c r="G494" s="96"/>
      <c r="H494" s="96"/>
      <c r="I494" s="96"/>
      <c r="J494" s="96"/>
      <c r="K494" s="96"/>
      <c r="L494" s="96"/>
      <c r="M494" s="96"/>
      <c r="N494" s="96"/>
      <c r="O494" s="96"/>
      <c r="P494" s="96"/>
      <c r="Q494" s="96"/>
      <c r="R494" s="96"/>
      <c r="S494" s="96"/>
      <c r="T494" s="96"/>
      <c r="U494" s="96"/>
      <c r="V494" s="96"/>
      <c r="W494" s="96"/>
      <c r="X494" s="96"/>
      <c r="Y494" s="96"/>
      <c r="Z494" s="96"/>
      <c r="AA494" s="96"/>
      <c r="AB494" s="96"/>
    </row>
    <row r="495">
      <c r="A495" s="87"/>
      <c r="B495" s="96"/>
      <c r="C495" s="96"/>
      <c r="D495" s="96"/>
      <c r="E495" s="87"/>
      <c r="F495" s="96"/>
      <c r="G495" s="96"/>
      <c r="H495" s="96"/>
      <c r="I495" s="96"/>
      <c r="J495" s="96"/>
      <c r="K495" s="96"/>
      <c r="L495" s="96"/>
      <c r="M495" s="96"/>
      <c r="N495" s="96"/>
      <c r="O495" s="96"/>
      <c r="P495" s="96"/>
      <c r="Q495" s="96"/>
      <c r="R495" s="96"/>
      <c r="S495" s="96"/>
      <c r="T495" s="96"/>
      <c r="U495" s="96"/>
      <c r="V495" s="96"/>
      <c r="W495" s="96"/>
      <c r="X495" s="96"/>
      <c r="Y495" s="96"/>
      <c r="Z495" s="96"/>
      <c r="AA495" s="96"/>
      <c r="AB495" s="96"/>
    </row>
    <row r="496">
      <c r="A496" s="87"/>
      <c r="B496" s="96"/>
      <c r="C496" s="96"/>
      <c r="D496" s="96"/>
      <c r="E496" s="87"/>
      <c r="F496" s="96"/>
      <c r="G496" s="96"/>
      <c r="H496" s="96"/>
      <c r="I496" s="96"/>
      <c r="J496" s="96"/>
      <c r="K496" s="96"/>
      <c r="L496" s="96"/>
      <c r="M496" s="96"/>
      <c r="N496" s="96"/>
      <c r="O496" s="96"/>
      <c r="P496" s="96"/>
      <c r="Q496" s="96"/>
      <c r="R496" s="96"/>
      <c r="S496" s="96"/>
      <c r="T496" s="96"/>
      <c r="U496" s="96"/>
      <c r="V496" s="96"/>
      <c r="W496" s="96"/>
      <c r="X496" s="96"/>
      <c r="Y496" s="96"/>
      <c r="Z496" s="96"/>
      <c r="AA496" s="96"/>
      <c r="AB496" s="96"/>
    </row>
    <row r="497">
      <c r="A497" s="87"/>
      <c r="B497" s="96"/>
      <c r="C497" s="96"/>
      <c r="D497" s="96"/>
      <c r="E497" s="87"/>
      <c r="F497" s="96"/>
      <c r="G497" s="96"/>
      <c r="H497" s="96"/>
      <c r="I497" s="96"/>
      <c r="J497" s="96"/>
      <c r="K497" s="96"/>
      <c r="L497" s="96"/>
      <c r="M497" s="96"/>
      <c r="N497" s="96"/>
      <c r="O497" s="96"/>
      <c r="P497" s="96"/>
      <c r="Q497" s="96"/>
      <c r="R497" s="96"/>
      <c r="S497" s="96"/>
      <c r="T497" s="96"/>
      <c r="U497" s="96"/>
      <c r="V497" s="96"/>
      <c r="W497" s="96"/>
      <c r="X497" s="96"/>
      <c r="Y497" s="96"/>
      <c r="Z497" s="96"/>
      <c r="AA497" s="96"/>
      <c r="AB497" s="96"/>
    </row>
    <row r="498">
      <c r="A498" s="87"/>
      <c r="B498" s="96"/>
      <c r="C498" s="96"/>
      <c r="D498" s="96"/>
      <c r="E498" s="87"/>
      <c r="F498" s="96"/>
      <c r="G498" s="96"/>
      <c r="H498" s="96"/>
      <c r="I498" s="96"/>
      <c r="J498" s="96"/>
      <c r="K498" s="96"/>
      <c r="L498" s="96"/>
      <c r="M498" s="96"/>
      <c r="N498" s="96"/>
      <c r="O498" s="96"/>
      <c r="P498" s="96"/>
      <c r="Q498" s="96"/>
      <c r="R498" s="96"/>
      <c r="S498" s="96"/>
      <c r="T498" s="96"/>
      <c r="U498" s="96"/>
      <c r="V498" s="96"/>
      <c r="W498" s="96"/>
      <c r="X498" s="96"/>
      <c r="Y498" s="96"/>
      <c r="Z498" s="96"/>
      <c r="AA498" s="96"/>
      <c r="AB498" s="96"/>
    </row>
    <row r="499">
      <c r="A499" s="87"/>
      <c r="B499" s="96"/>
      <c r="C499" s="96"/>
      <c r="D499" s="96"/>
      <c r="E499" s="87"/>
      <c r="F499" s="96"/>
      <c r="G499" s="96"/>
      <c r="H499" s="96"/>
      <c r="I499" s="96"/>
      <c r="J499" s="96"/>
      <c r="K499" s="96"/>
      <c r="L499" s="96"/>
      <c r="M499" s="96"/>
      <c r="N499" s="96"/>
      <c r="O499" s="96"/>
      <c r="P499" s="96"/>
      <c r="Q499" s="96"/>
      <c r="R499" s="96"/>
      <c r="S499" s="96"/>
      <c r="T499" s="96"/>
      <c r="U499" s="96"/>
      <c r="V499" s="96"/>
      <c r="W499" s="96"/>
      <c r="X499" s="96"/>
      <c r="Y499" s="96"/>
      <c r="Z499" s="96"/>
      <c r="AA499" s="96"/>
      <c r="AB499" s="96"/>
    </row>
    <row r="500">
      <c r="A500" s="87"/>
      <c r="B500" s="96"/>
      <c r="C500" s="96"/>
      <c r="D500" s="96"/>
      <c r="E500" s="87"/>
      <c r="F500" s="96"/>
      <c r="G500" s="96"/>
      <c r="H500" s="96"/>
      <c r="I500" s="96"/>
      <c r="J500" s="96"/>
      <c r="K500" s="96"/>
      <c r="L500" s="96"/>
      <c r="M500" s="96"/>
      <c r="N500" s="96"/>
      <c r="O500" s="96"/>
      <c r="P500" s="96"/>
      <c r="Q500" s="96"/>
      <c r="R500" s="96"/>
      <c r="S500" s="96"/>
      <c r="T500" s="96"/>
      <c r="U500" s="96"/>
      <c r="V500" s="96"/>
      <c r="W500" s="96"/>
      <c r="X500" s="96"/>
      <c r="Y500" s="96"/>
      <c r="Z500" s="96"/>
      <c r="AA500" s="96"/>
      <c r="AB500" s="96"/>
    </row>
    <row r="501">
      <c r="A501" s="87"/>
      <c r="B501" s="96"/>
      <c r="C501" s="96"/>
      <c r="D501" s="96"/>
      <c r="E501" s="87"/>
      <c r="F501" s="96"/>
      <c r="G501" s="96"/>
      <c r="H501" s="96"/>
      <c r="I501" s="96"/>
      <c r="J501" s="96"/>
      <c r="K501" s="96"/>
      <c r="L501" s="96"/>
      <c r="M501" s="96"/>
      <c r="N501" s="96"/>
      <c r="O501" s="96"/>
      <c r="P501" s="96"/>
      <c r="Q501" s="96"/>
      <c r="R501" s="96"/>
      <c r="S501" s="96"/>
      <c r="T501" s="96"/>
      <c r="U501" s="96"/>
      <c r="V501" s="96"/>
      <c r="W501" s="96"/>
      <c r="X501" s="96"/>
      <c r="Y501" s="96"/>
      <c r="Z501" s="96"/>
      <c r="AA501" s="96"/>
      <c r="AB501" s="96"/>
    </row>
    <row r="502">
      <c r="A502" s="87"/>
      <c r="B502" s="96"/>
      <c r="C502" s="96"/>
      <c r="D502" s="96"/>
      <c r="E502" s="87"/>
      <c r="F502" s="96"/>
      <c r="G502" s="96"/>
      <c r="H502" s="96"/>
      <c r="I502" s="96"/>
      <c r="J502" s="96"/>
      <c r="K502" s="96"/>
      <c r="L502" s="96"/>
      <c r="M502" s="96"/>
      <c r="N502" s="96"/>
      <c r="O502" s="96"/>
      <c r="P502" s="96"/>
      <c r="Q502" s="96"/>
      <c r="R502" s="96"/>
      <c r="S502" s="96"/>
      <c r="T502" s="96"/>
      <c r="U502" s="96"/>
      <c r="V502" s="96"/>
      <c r="W502" s="96"/>
      <c r="X502" s="96"/>
      <c r="Y502" s="96"/>
      <c r="Z502" s="96"/>
      <c r="AA502" s="96"/>
      <c r="AB502" s="96"/>
    </row>
    <row r="503">
      <c r="A503" s="87"/>
      <c r="B503" s="96"/>
      <c r="C503" s="96"/>
      <c r="D503" s="96"/>
      <c r="E503" s="87"/>
      <c r="F503" s="96"/>
      <c r="G503" s="96"/>
      <c r="H503" s="96"/>
      <c r="I503" s="96"/>
      <c r="J503" s="96"/>
      <c r="K503" s="96"/>
      <c r="L503" s="96"/>
      <c r="M503" s="96"/>
      <c r="N503" s="96"/>
      <c r="O503" s="96"/>
      <c r="P503" s="96"/>
      <c r="Q503" s="96"/>
      <c r="R503" s="96"/>
      <c r="S503" s="96"/>
      <c r="T503" s="96"/>
      <c r="U503" s="96"/>
      <c r="V503" s="96"/>
      <c r="W503" s="96"/>
      <c r="X503" s="96"/>
      <c r="Y503" s="96"/>
      <c r="Z503" s="96"/>
      <c r="AA503" s="96"/>
      <c r="AB503" s="96"/>
    </row>
    <row r="504">
      <c r="A504" s="87"/>
      <c r="B504" s="96"/>
      <c r="C504" s="96"/>
      <c r="D504" s="96"/>
      <c r="E504" s="87"/>
      <c r="F504" s="96"/>
      <c r="G504" s="96"/>
      <c r="H504" s="96"/>
      <c r="I504" s="96"/>
      <c r="J504" s="96"/>
      <c r="K504" s="96"/>
      <c r="L504" s="96"/>
      <c r="M504" s="96"/>
      <c r="N504" s="96"/>
      <c r="O504" s="96"/>
      <c r="P504" s="96"/>
      <c r="Q504" s="96"/>
      <c r="R504" s="96"/>
      <c r="S504" s="96"/>
      <c r="T504" s="96"/>
      <c r="U504" s="96"/>
      <c r="V504" s="96"/>
      <c r="W504" s="96"/>
      <c r="X504" s="96"/>
      <c r="Y504" s="96"/>
      <c r="Z504" s="96"/>
      <c r="AA504" s="96"/>
      <c r="AB504" s="96"/>
    </row>
    <row r="505">
      <c r="A505" s="87"/>
      <c r="B505" s="96"/>
      <c r="C505" s="96"/>
      <c r="D505" s="96"/>
      <c r="E505" s="87"/>
      <c r="F505" s="96"/>
      <c r="G505" s="96"/>
      <c r="H505" s="96"/>
      <c r="I505" s="96"/>
      <c r="J505" s="96"/>
      <c r="K505" s="96"/>
      <c r="L505" s="96"/>
      <c r="M505" s="96"/>
      <c r="N505" s="96"/>
      <c r="O505" s="96"/>
      <c r="P505" s="96"/>
      <c r="Q505" s="96"/>
      <c r="R505" s="96"/>
      <c r="S505" s="96"/>
      <c r="T505" s="96"/>
      <c r="U505" s="96"/>
      <c r="V505" s="96"/>
      <c r="W505" s="96"/>
      <c r="X505" s="96"/>
      <c r="Y505" s="96"/>
      <c r="Z505" s="96"/>
      <c r="AA505" s="96"/>
      <c r="AB505" s="96"/>
    </row>
    <row r="506">
      <c r="A506" s="87"/>
      <c r="B506" s="96"/>
      <c r="C506" s="96"/>
      <c r="D506" s="96"/>
      <c r="E506" s="87"/>
      <c r="F506" s="96"/>
      <c r="G506" s="96"/>
      <c r="H506" s="96"/>
      <c r="I506" s="96"/>
      <c r="J506" s="96"/>
      <c r="K506" s="96"/>
      <c r="L506" s="96"/>
      <c r="M506" s="96"/>
      <c r="N506" s="96"/>
      <c r="O506" s="96"/>
      <c r="P506" s="96"/>
      <c r="Q506" s="96"/>
      <c r="R506" s="96"/>
      <c r="S506" s="96"/>
      <c r="T506" s="96"/>
      <c r="U506" s="96"/>
      <c r="V506" s="96"/>
      <c r="W506" s="96"/>
      <c r="X506" s="96"/>
      <c r="Y506" s="96"/>
      <c r="Z506" s="96"/>
      <c r="AA506" s="96"/>
      <c r="AB506" s="96"/>
    </row>
    <row r="507">
      <c r="A507" s="87"/>
      <c r="B507" s="96"/>
      <c r="C507" s="96"/>
      <c r="D507" s="96"/>
      <c r="E507" s="87"/>
      <c r="F507" s="96"/>
      <c r="G507" s="96"/>
      <c r="H507" s="96"/>
      <c r="I507" s="96"/>
      <c r="J507" s="96"/>
      <c r="K507" s="96"/>
      <c r="L507" s="96"/>
      <c r="M507" s="96"/>
      <c r="N507" s="96"/>
      <c r="O507" s="96"/>
      <c r="P507" s="96"/>
      <c r="Q507" s="96"/>
      <c r="R507" s="96"/>
      <c r="S507" s="96"/>
      <c r="T507" s="96"/>
      <c r="U507" s="96"/>
      <c r="V507" s="96"/>
      <c r="W507" s="96"/>
      <c r="X507" s="96"/>
      <c r="Y507" s="96"/>
      <c r="Z507" s="96"/>
      <c r="AA507" s="96"/>
      <c r="AB507" s="96"/>
    </row>
    <row r="508">
      <c r="A508" s="87"/>
      <c r="B508" s="96"/>
      <c r="C508" s="96"/>
      <c r="D508" s="96"/>
      <c r="E508" s="87"/>
      <c r="F508" s="96"/>
      <c r="G508" s="96"/>
      <c r="H508" s="96"/>
      <c r="I508" s="96"/>
      <c r="J508" s="96"/>
      <c r="K508" s="96"/>
      <c r="L508" s="96"/>
      <c r="M508" s="96"/>
      <c r="N508" s="96"/>
      <c r="O508" s="96"/>
      <c r="P508" s="96"/>
      <c r="Q508" s="96"/>
      <c r="R508" s="96"/>
      <c r="S508" s="96"/>
      <c r="T508" s="96"/>
      <c r="U508" s="96"/>
      <c r="V508" s="96"/>
      <c r="W508" s="96"/>
      <c r="X508" s="96"/>
      <c r="Y508" s="96"/>
      <c r="Z508" s="96"/>
      <c r="AA508" s="96"/>
      <c r="AB508" s="96"/>
    </row>
    <row r="509">
      <c r="A509" s="87"/>
      <c r="B509" s="96"/>
      <c r="C509" s="96"/>
      <c r="D509" s="96"/>
      <c r="E509" s="87"/>
      <c r="F509" s="96"/>
      <c r="G509" s="96"/>
      <c r="H509" s="96"/>
      <c r="I509" s="96"/>
      <c r="J509" s="96"/>
      <c r="K509" s="96"/>
      <c r="L509" s="96"/>
      <c r="M509" s="96"/>
      <c r="N509" s="96"/>
      <c r="O509" s="96"/>
      <c r="P509" s="96"/>
      <c r="Q509" s="96"/>
      <c r="R509" s="96"/>
      <c r="S509" s="96"/>
      <c r="T509" s="96"/>
      <c r="U509" s="96"/>
      <c r="V509" s="96"/>
      <c r="W509" s="96"/>
      <c r="X509" s="96"/>
      <c r="Y509" s="96"/>
      <c r="Z509" s="96"/>
      <c r="AA509" s="96"/>
      <c r="AB509" s="96"/>
    </row>
    <row r="510">
      <c r="A510" s="87"/>
      <c r="B510" s="96"/>
      <c r="C510" s="96"/>
      <c r="D510" s="96"/>
      <c r="E510" s="87"/>
      <c r="F510" s="96"/>
      <c r="G510" s="96"/>
      <c r="H510" s="96"/>
      <c r="I510" s="96"/>
      <c r="J510" s="96"/>
      <c r="K510" s="96"/>
      <c r="L510" s="96"/>
      <c r="M510" s="96"/>
      <c r="N510" s="96"/>
      <c r="O510" s="96"/>
      <c r="P510" s="96"/>
      <c r="Q510" s="96"/>
      <c r="R510" s="96"/>
      <c r="S510" s="96"/>
      <c r="T510" s="96"/>
      <c r="U510" s="96"/>
      <c r="V510" s="96"/>
      <c r="W510" s="96"/>
      <c r="X510" s="96"/>
      <c r="Y510" s="96"/>
      <c r="Z510" s="96"/>
      <c r="AA510" s="96"/>
      <c r="AB510" s="96"/>
    </row>
    <row r="511">
      <c r="A511" s="87"/>
      <c r="B511" s="96"/>
      <c r="C511" s="96"/>
      <c r="D511" s="96"/>
      <c r="E511" s="87"/>
      <c r="F511" s="96"/>
      <c r="G511" s="96"/>
      <c r="H511" s="96"/>
      <c r="I511" s="96"/>
      <c r="J511" s="96"/>
      <c r="K511" s="96"/>
      <c r="L511" s="96"/>
      <c r="M511" s="96"/>
      <c r="N511" s="96"/>
      <c r="O511" s="96"/>
      <c r="P511" s="96"/>
      <c r="Q511" s="96"/>
      <c r="R511" s="96"/>
      <c r="S511" s="96"/>
      <c r="T511" s="96"/>
      <c r="U511" s="96"/>
      <c r="V511" s="96"/>
      <c r="W511" s="96"/>
      <c r="X511" s="96"/>
      <c r="Y511" s="96"/>
      <c r="Z511" s="96"/>
      <c r="AA511" s="96"/>
      <c r="AB511" s="96"/>
    </row>
    <row r="512">
      <c r="A512" s="87"/>
      <c r="B512" s="96"/>
      <c r="C512" s="96"/>
      <c r="D512" s="96"/>
      <c r="E512" s="87"/>
      <c r="F512" s="96"/>
      <c r="G512" s="96"/>
      <c r="H512" s="96"/>
      <c r="I512" s="96"/>
      <c r="J512" s="96"/>
      <c r="K512" s="96"/>
      <c r="L512" s="96"/>
      <c r="M512" s="96"/>
      <c r="N512" s="96"/>
      <c r="O512" s="96"/>
      <c r="P512" s="96"/>
      <c r="Q512" s="96"/>
      <c r="R512" s="96"/>
      <c r="S512" s="96"/>
      <c r="T512" s="96"/>
      <c r="U512" s="96"/>
      <c r="V512" s="96"/>
      <c r="W512" s="96"/>
      <c r="X512" s="96"/>
      <c r="Y512" s="96"/>
      <c r="Z512" s="96"/>
      <c r="AA512" s="96"/>
      <c r="AB512" s="96"/>
    </row>
    <row r="513">
      <c r="A513" s="87"/>
      <c r="B513" s="96"/>
      <c r="C513" s="96"/>
      <c r="D513" s="96"/>
      <c r="E513" s="87"/>
      <c r="F513" s="96"/>
      <c r="G513" s="96"/>
      <c r="H513" s="96"/>
      <c r="I513" s="96"/>
      <c r="J513" s="96"/>
      <c r="K513" s="96"/>
      <c r="L513" s="96"/>
      <c r="M513" s="96"/>
      <c r="N513" s="96"/>
      <c r="O513" s="96"/>
      <c r="P513" s="96"/>
      <c r="Q513" s="96"/>
      <c r="R513" s="96"/>
      <c r="S513" s="96"/>
      <c r="T513" s="96"/>
      <c r="U513" s="96"/>
      <c r="V513" s="96"/>
      <c r="W513" s="96"/>
      <c r="X513" s="96"/>
      <c r="Y513" s="96"/>
      <c r="Z513" s="96"/>
      <c r="AA513" s="96"/>
      <c r="AB513" s="96"/>
    </row>
    <row r="514">
      <c r="A514" s="87"/>
      <c r="B514" s="96"/>
      <c r="C514" s="96"/>
      <c r="D514" s="96"/>
      <c r="E514" s="87"/>
      <c r="F514" s="96"/>
      <c r="G514" s="96"/>
      <c r="H514" s="96"/>
      <c r="I514" s="96"/>
      <c r="J514" s="96"/>
      <c r="K514" s="96"/>
      <c r="L514" s="96"/>
      <c r="M514" s="96"/>
      <c r="N514" s="96"/>
      <c r="O514" s="96"/>
      <c r="P514" s="96"/>
      <c r="Q514" s="96"/>
      <c r="R514" s="96"/>
      <c r="S514" s="96"/>
      <c r="T514" s="96"/>
      <c r="U514" s="96"/>
      <c r="V514" s="96"/>
      <c r="W514" s="96"/>
      <c r="X514" s="96"/>
      <c r="Y514" s="96"/>
      <c r="Z514" s="96"/>
      <c r="AA514" s="96"/>
      <c r="AB514" s="96"/>
    </row>
    <row r="515">
      <c r="A515" s="87"/>
      <c r="B515" s="96"/>
      <c r="C515" s="96"/>
      <c r="D515" s="96"/>
      <c r="E515" s="87"/>
      <c r="F515" s="96"/>
      <c r="G515" s="96"/>
      <c r="H515" s="96"/>
      <c r="I515" s="96"/>
      <c r="J515" s="96"/>
      <c r="K515" s="96"/>
      <c r="L515" s="96"/>
      <c r="M515" s="96"/>
      <c r="N515" s="96"/>
      <c r="O515" s="96"/>
      <c r="P515" s="96"/>
      <c r="Q515" s="96"/>
      <c r="R515" s="96"/>
      <c r="S515" s="96"/>
      <c r="T515" s="96"/>
      <c r="U515" s="96"/>
      <c r="V515" s="96"/>
      <c r="W515" s="96"/>
      <c r="X515" s="96"/>
      <c r="Y515" s="96"/>
      <c r="Z515" s="96"/>
      <c r="AA515" s="96"/>
      <c r="AB515" s="96"/>
    </row>
    <row r="516">
      <c r="A516" s="87"/>
      <c r="B516" s="96"/>
      <c r="C516" s="96"/>
      <c r="D516" s="96"/>
      <c r="E516" s="87"/>
      <c r="F516" s="96"/>
      <c r="G516" s="96"/>
      <c r="H516" s="96"/>
      <c r="I516" s="96"/>
      <c r="J516" s="96"/>
      <c r="K516" s="96"/>
      <c r="L516" s="96"/>
      <c r="M516" s="96"/>
      <c r="N516" s="96"/>
      <c r="O516" s="96"/>
      <c r="P516" s="96"/>
      <c r="Q516" s="96"/>
      <c r="R516" s="96"/>
      <c r="S516" s="96"/>
      <c r="T516" s="96"/>
      <c r="U516" s="96"/>
      <c r="V516" s="96"/>
      <c r="W516" s="96"/>
      <c r="X516" s="96"/>
      <c r="Y516" s="96"/>
      <c r="Z516" s="96"/>
      <c r="AA516" s="96"/>
      <c r="AB516" s="96"/>
    </row>
    <row r="517">
      <c r="A517" s="87"/>
      <c r="B517" s="96"/>
      <c r="C517" s="96"/>
      <c r="D517" s="96"/>
      <c r="E517" s="87"/>
      <c r="F517" s="96"/>
      <c r="G517" s="96"/>
      <c r="H517" s="96"/>
      <c r="I517" s="96"/>
      <c r="J517" s="96"/>
      <c r="K517" s="96"/>
      <c r="L517" s="96"/>
      <c r="M517" s="96"/>
      <c r="N517" s="96"/>
      <c r="O517" s="96"/>
      <c r="P517" s="96"/>
      <c r="Q517" s="96"/>
      <c r="R517" s="96"/>
      <c r="S517" s="96"/>
      <c r="T517" s="96"/>
      <c r="U517" s="96"/>
      <c r="V517" s="96"/>
      <c r="W517" s="96"/>
      <c r="X517" s="96"/>
      <c r="Y517" s="96"/>
      <c r="Z517" s="96"/>
      <c r="AA517" s="96"/>
      <c r="AB517" s="96"/>
    </row>
    <row r="518">
      <c r="A518" s="87"/>
      <c r="B518" s="96"/>
      <c r="C518" s="96"/>
      <c r="D518" s="96"/>
      <c r="E518" s="87"/>
      <c r="F518" s="96"/>
      <c r="G518" s="96"/>
      <c r="H518" s="96"/>
      <c r="I518" s="96"/>
      <c r="J518" s="96"/>
      <c r="K518" s="96"/>
      <c r="L518" s="96"/>
      <c r="M518" s="96"/>
      <c r="N518" s="96"/>
      <c r="O518" s="96"/>
      <c r="P518" s="96"/>
      <c r="Q518" s="96"/>
      <c r="R518" s="96"/>
      <c r="S518" s="96"/>
      <c r="T518" s="96"/>
      <c r="U518" s="96"/>
      <c r="V518" s="96"/>
      <c r="W518" s="96"/>
      <c r="X518" s="96"/>
      <c r="Y518" s="96"/>
      <c r="Z518" s="96"/>
      <c r="AA518" s="96"/>
      <c r="AB518" s="96"/>
    </row>
    <row r="519">
      <c r="A519" s="87"/>
      <c r="B519" s="96"/>
      <c r="C519" s="96"/>
      <c r="D519" s="96"/>
      <c r="E519" s="87"/>
      <c r="F519" s="96"/>
      <c r="G519" s="96"/>
      <c r="H519" s="96"/>
      <c r="I519" s="96"/>
      <c r="J519" s="96"/>
      <c r="K519" s="96"/>
      <c r="L519" s="96"/>
      <c r="M519" s="96"/>
      <c r="N519" s="96"/>
      <c r="O519" s="96"/>
      <c r="P519" s="96"/>
      <c r="Q519" s="96"/>
      <c r="R519" s="96"/>
      <c r="S519" s="96"/>
      <c r="T519" s="96"/>
      <c r="U519" s="96"/>
      <c r="V519" s="96"/>
      <c r="W519" s="96"/>
      <c r="X519" s="96"/>
      <c r="Y519" s="96"/>
      <c r="Z519" s="96"/>
      <c r="AA519" s="96"/>
      <c r="AB519" s="96"/>
    </row>
    <row r="520">
      <c r="A520" s="87"/>
      <c r="B520" s="96"/>
      <c r="C520" s="96"/>
      <c r="D520" s="96"/>
      <c r="E520" s="87"/>
      <c r="F520" s="96"/>
      <c r="G520" s="96"/>
      <c r="H520" s="96"/>
      <c r="I520" s="96"/>
      <c r="J520" s="96"/>
      <c r="K520" s="96"/>
      <c r="L520" s="96"/>
      <c r="M520" s="96"/>
      <c r="N520" s="96"/>
      <c r="O520" s="96"/>
      <c r="P520" s="96"/>
      <c r="Q520" s="96"/>
      <c r="R520" s="96"/>
      <c r="S520" s="96"/>
      <c r="T520" s="96"/>
      <c r="U520" s="96"/>
      <c r="V520" s="96"/>
      <c r="W520" s="96"/>
      <c r="X520" s="96"/>
      <c r="Y520" s="96"/>
      <c r="Z520" s="96"/>
      <c r="AA520" s="96"/>
      <c r="AB520" s="96"/>
    </row>
    <row r="521">
      <c r="A521" s="87"/>
      <c r="B521" s="96"/>
      <c r="C521" s="96"/>
      <c r="D521" s="96"/>
      <c r="E521" s="87"/>
      <c r="F521" s="96"/>
      <c r="G521" s="96"/>
      <c r="H521" s="96"/>
      <c r="I521" s="96"/>
      <c r="J521" s="96"/>
      <c r="K521" s="96"/>
      <c r="L521" s="96"/>
      <c r="M521" s="96"/>
      <c r="N521" s="96"/>
      <c r="O521" s="96"/>
      <c r="P521" s="96"/>
      <c r="Q521" s="96"/>
      <c r="R521" s="96"/>
      <c r="S521" s="96"/>
      <c r="T521" s="96"/>
      <c r="U521" s="96"/>
      <c r="V521" s="96"/>
      <c r="W521" s="96"/>
      <c r="X521" s="96"/>
      <c r="Y521" s="96"/>
      <c r="Z521" s="96"/>
      <c r="AA521" s="96"/>
      <c r="AB521" s="96"/>
    </row>
    <row r="522">
      <c r="A522" s="87"/>
      <c r="B522" s="96"/>
      <c r="C522" s="96"/>
      <c r="D522" s="96"/>
      <c r="E522" s="87"/>
      <c r="F522" s="96"/>
      <c r="G522" s="96"/>
      <c r="H522" s="96"/>
      <c r="I522" s="96"/>
      <c r="J522" s="96"/>
      <c r="K522" s="96"/>
      <c r="L522" s="96"/>
      <c r="M522" s="96"/>
      <c r="N522" s="96"/>
      <c r="O522" s="96"/>
      <c r="P522" s="96"/>
      <c r="Q522" s="96"/>
      <c r="R522" s="96"/>
      <c r="S522" s="96"/>
      <c r="T522" s="96"/>
      <c r="U522" s="96"/>
      <c r="V522" s="96"/>
      <c r="W522" s="96"/>
      <c r="X522" s="96"/>
      <c r="Y522" s="96"/>
      <c r="Z522" s="96"/>
      <c r="AA522" s="96"/>
      <c r="AB522" s="96"/>
    </row>
    <row r="523">
      <c r="A523" s="87"/>
      <c r="B523" s="96"/>
      <c r="C523" s="96"/>
      <c r="D523" s="96"/>
      <c r="E523" s="87"/>
      <c r="F523" s="96"/>
      <c r="G523" s="96"/>
      <c r="H523" s="96"/>
      <c r="I523" s="96"/>
      <c r="J523" s="96"/>
      <c r="K523" s="96"/>
      <c r="L523" s="96"/>
      <c r="M523" s="96"/>
      <c r="N523" s="96"/>
      <c r="O523" s="96"/>
      <c r="P523" s="96"/>
      <c r="Q523" s="96"/>
      <c r="R523" s="96"/>
      <c r="S523" s="96"/>
      <c r="T523" s="96"/>
      <c r="U523" s="96"/>
      <c r="V523" s="96"/>
      <c r="W523" s="96"/>
      <c r="X523" s="96"/>
      <c r="Y523" s="96"/>
      <c r="Z523" s="96"/>
      <c r="AA523" s="96"/>
      <c r="AB523" s="96"/>
    </row>
    <row r="524">
      <c r="A524" s="87"/>
      <c r="B524" s="96"/>
      <c r="C524" s="96"/>
      <c r="D524" s="96"/>
      <c r="E524" s="87"/>
      <c r="F524" s="96"/>
      <c r="G524" s="96"/>
      <c r="H524" s="96"/>
      <c r="I524" s="96"/>
      <c r="J524" s="96"/>
      <c r="K524" s="96"/>
      <c r="L524" s="96"/>
      <c r="M524" s="96"/>
      <c r="N524" s="96"/>
      <c r="O524" s="96"/>
      <c r="P524" s="96"/>
      <c r="Q524" s="96"/>
      <c r="R524" s="96"/>
      <c r="S524" s="96"/>
      <c r="T524" s="96"/>
      <c r="U524" s="96"/>
      <c r="V524" s="96"/>
      <c r="W524" s="96"/>
      <c r="X524" s="96"/>
      <c r="Y524" s="96"/>
      <c r="Z524" s="96"/>
      <c r="AA524" s="96"/>
      <c r="AB524" s="96"/>
    </row>
    <row r="525">
      <c r="A525" s="87"/>
      <c r="B525" s="96"/>
      <c r="C525" s="96"/>
      <c r="D525" s="96"/>
      <c r="E525" s="87"/>
      <c r="F525" s="96"/>
      <c r="G525" s="96"/>
      <c r="H525" s="96"/>
      <c r="I525" s="96"/>
      <c r="J525" s="96"/>
      <c r="K525" s="96"/>
      <c r="L525" s="96"/>
      <c r="M525" s="96"/>
      <c r="N525" s="96"/>
      <c r="O525" s="96"/>
      <c r="P525" s="96"/>
      <c r="Q525" s="96"/>
      <c r="R525" s="96"/>
      <c r="S525" s="96"/>
      <c r="T525" s="96"/>
      <c r="U525" s="96"/>
      <c r="V525" s="96"/>
      <c r="W525" s="96"/>
      <c r="X525" s="96"/>
      <c r="Y525" s="96"/>
      <c r="Z525" s="96"/>
      <c r="AA525" s="96"/>
      <c r="AB525" s="96"/>
    </row>
    <row r="526">
      <c r="A526" s="87"/>
      <c r="B526" s="96"/>
      <c r="C526" s="96"/>
      <c r="D526" s="96"/>
      <c r="E526" s="87"/>
      <c r="F526" s="96"/>
      <c r="G526" s="96"/>
      <c r="H526" s="96"/>
      <c r="I526" s="96"/>
      <c r="J526" s="96"/>
      <c r="K526" s="96"/>
      <c r="L526" s="96"/>
      <c r="M526" s="96"/>
      <c r="N526" s="96"/>
      <c r="O526" s="96"/>
      <c r="P526" s="96"/>
      <c r="Q526" s="96"/>
      <c r="R526" s="96"/>
      <c r="S526" s="96"/>
      <c r="T526" s="96"/>
      <c r="U526" s="96"/>
      <c r="V526" s="96"/>
      <c r="W526" s="96"/>
      <c r="X526" s="96"/>
      <c r="Y526" s="96"/>
      <c r="Z526" s="96"/>
      <c r="AA526" s="96"/>
      <c r="AB526" s="96"/>
    </row>
    <row r="527">
      <c r="A527" s="87"/>
      <c r="B527" s="96"/>
      <c r="C527" s="96"/>
      <c r="D527" s="96"/>
      <c r="E527" s="87"/>
      <c r="F527" s="96"/>
      <c r="G527" s="96"/>
      <c r="H527" s="96"/>
      <c r="I527" s="96"/>
      <c r="J527" s="96"/>
      <c r="K527" s="96"/>
      <c r="L527" s="96"/>
      <c r="M527" s="96"/>
      <c r="N527" s="96"/>
      <c r="O527" s="96"/>
      <c r="P527" s="96"/>
      <c r="Q527" s="96"/>
      <c r="R527" s="96"/>
      <c r="S527" s="96"/>
      <c r="T527" s="96"/>
      <c r="U527" s="96"/>
      <c r="V527" s="96"/>
      <c r="W527" s="96"/>
      <c r="X527" s="96"/>
      <c r="Y527" s="96"/>
      <c r="Z527" s="96"/>
      <c r="AA527" s="96"/>
      <c r="AB527" s="96"/>
    </row>
    <row r="528">
      <c r="A528" s="87"/>
      <c r="B528" s="96"/>
      <c r="C528" s="96"/>
      <c r="D528" s="96"/>
      <c r="E528" s="87"/>
      <c r="F528" s="96"/>
      <c r="G528" s="96"/>
      <c r="H528" s="96"/>
      <c r="I528" s="96"/>
      <c r="J528" s="96"/>
      <c r="K528" s="96"/>
      <c r="L528" s="96"/>
      <c r="M528" s="96"/>
      <c r="N528" s="96"/>
      <c r="O528" s="96"/>
      <c r="P528" s="96"/>
      <c r="Q528" s="96"/>
      <c r="R528" s="96"/>
      <c r="S528" s="96"/>
      <c r="T528" s="96"/>
      <c r="U528" s="96"/>
      <c r="V528" s="96"/>
      <c r="W528" s="96"/>
      <c r="X528" s="96"/>
      <c r="Y528" s="96"/>
      <c r="Z528" s="96"/>
      <c r="AA528" s="96"/>
      <c r="AB528" s="96"/>
    </row>
    <row r="529">
      <c r="A529" s="87"/>
      <c r="B529" s="96"/>
      <c r="C529" s="96"/>
      <c r="D529" s="96"/>
      <c r="E529" s="87"/>
      <c r="F529" s="96"/>
      <c r="G529" s="96"/>
      <c r="H529" s="96"/>
      <c r="I529" s="96"/>
      <c r="J529" s="96"/>
      <c r="K529" s="96"/>
      <c r="L529" s="96"/>
      <c r="M529" s="96"/>
      <c r="N529" s="96"/>
      <c r="O529" s="96"/>
      <c r="P529" s="96"/>
      <c r="Q529" s="96"/>
      <c r="R529" s="96"/>
      <c r="S529" s="96"/>
      <c r="T529" s="96"/>
      <c r="U529" s="96"/>
      <c r="V529" s="96"/>
      <c r="W529" s="96"/>
      <c r="X529" s="96"/>
      <c r="Y529" s="96"/>
      <c r="Z529" s="96"/>
      <c r="AA529" s="96"/>
      <c r="AB529" s="96"/>
    </row>
    <row r="530">
      <c r="A530" s="87"/>
      <c r="B530" s="96"/>
      <c r="C530" s="96"/>
      <c r="D530" s="96"/>
      <c r="E530" s="87"/>
      <c r="F530" s="96"/>
      <c r="G530" s="96"/>
      <c r="H530" s="96"/>
      <c r="I530" s="96"/>
      <c r="J530" s="96"/>
      <c r="K530" s="96"/>
      <c r="L530" s="96"/>
      <c r="M530" s="96"/>
      <c r="N530" s="96"/>
      <c r="O530" s="96"/>
      <c r="P530" s="96"/>
      <c r="Q530" s="96"/>
      <c r="R530" s="96"/>
      <c r="S530" s="96"/>
      <c r="T530" s="96"/>
      <c r="U530" s="96"/>
      <c r="V530" s="96"/>
      <c r="W530" s="96"/>
      <c r="X530" s="96"/>
      <c r="Y530" s="96"/>
      <c r="Z530" s="96"/>
      <c r="AA530" s="96"/>
      <c r="AB530" s="96"/>
    </row>
    <row r="531">
      <c r="A531" s="87"/>
      <c r="B531" s="96"/>
      <c r="C531" s="96"/>
      <c r="D531" s="96"/>
      <c r="E531" s="87"/>
      <c r="F531" s="96"/>
      <c r="G531" s="96"/>
      <c r="H531" s="96"/>
      <c r="I531" s="96"/>
      <c r="J531" s="96"/>
      <c r="K531" s="96"/>
      <c r="L531" s="96"/>
      <c r="M531" s="96"/>
      <c r="N531" s="96"/>
      <c r="O531" s="96"/>
      <c r="P531" s="96"/>
      <c r="Q531" s="96"/>
      <c r="R531" s="96"/>
      <c r="S531" s="96"/>
      <c r="T531" s="96"/>
      <c r="U531" s="96"/>
      <c r="V531" s="96"/>
      <c r="W531" s="96"/>
      <c r="X531" s="96"/>
      <c r="Y531" s="96"/>
      <c r="Z531" s="96"/>
      <c r="AA531" s="96"/>
      <c r="AB531" s="96"/>
    </row>
    <row r="532">
      <c r="A532" s="87"/>
      <c r="B532" s="96"/>
      <c r="C532" s="96"/>
      <c r="D532" s="96"/>
      <c r="E532" s="87"/>
      <c r="F532" s="96"/>
      <c r="G532" s="96"/>
      <c r="H532" s="96"/>
      <c r="I532" s="96"/>
      <c r="J532" s="96"/>
      <c r="K532" s="96"/>
      <c r="L532" s="96"/>
      <c r="M532" s="96"/>
      <c r="N532" s="96"/>
      <c r="O532" s="96"/>
      <c r="P532" s="96"/>
      <c r="Q532" s="96"/>
      <c r="R532" s="96"/>
      <c r="S532" s="96"/>
      <c r="T532" s="96"/>
      <c r="U532" s="96"/>
      <c r="V532" s="96"/>
      <c r="W532" s="96"/>
      <c r="X532" s="96"/>
      <c r="Y532" s="96"/>
      <c r="Z532" s="96"/>
      <c r="AA532" s="96"/>
      <c r="AB532" s="96"/>
    </row>
    <row r="533">
      <c r="A533" s="87"/>
      <c r="B533" s="96"/>
      <c r="C533" s="96"/>
      <c r="D533" s="96"/>
      <c r="E533" s="87"/>
      <c r="F533" s="96"/>
      <c r="G533" s="96"/>
      <c r="H533" s="96"/>
      <c r="I533" s="96"/>
      <c r="J533" s="96"/>
      <c r="K533" s="96"/>
      <c r="L533" s="96"/>
      <c r="M533" s="96"/>
      <c r="N533" s="96"/>
      <c r="O533" s="96"/>
      <c r="P533" s="96"/>
      <c r="Q533" s="96"/>
      <c r="R533" s="96"/>
      <c r="S533" s="96"/>
      <c r="T533" s="96"/>
      <c r="U533" s="96"/>
      <c r="V533" s="96"/>
      <c r="W533" s="96"/>
      <c r="X533" s="96"/>
      <c r="Y533" s="96"/>
      <c r="Z533" s="96"/>
      <c r="AA533" s="96"/>
      <c r="AB533" s="96"/>
    </row>
    <row r="534">
      <c r="A534" s="87"/>
      <c r="B534" s="96"/>
      <c r="C534" s="96"/>
      <c r="D534" s="96"/>
      <c r="E534" s="87"/>
      <c r="F534" s="96"/>
      <c r="G534" s="96"/>
      <c r="H534" s="96"/>
      <c r="I534" s="96"/>
      <c r="J534" s="96"/>
      <c r="K534" s="96"/>
      <c r="L534" s="96"/>
      <c r="M534" s="96"/>
      <c r="N534" s="96"/>
      <c r="O534" s="96"/>
      <c r="P534" s="96"/>
      <c r="Q534" s="96"/>
      <c r="R534" s="96"/>
      <c r="S534" s="96"/>
      <c r="T534" s="96"/>
      <c r="U534" s="96"/>
      <c r="V534" s="96"/>
      <c r="W534" s="96"/>
      <c r="X534" s="96"/>
      <c r="Y534" s="96"/>
      <c r="Z534" s="96"/>
      <c r="AA534" s="96"/>
      <c r="AB534" s="96"/>
    </row>
    <row r="535">
      <c r="A535" s="87"/>
      <c r="B535" s="96"/>
      <c r="C535" s="96"/>
      <c r="D535" s="96"/>
      <c r="E535" s="87"/>
      <c r="F535" s="96"/>
      <c r="G535" s="96"/>
      <c r="H535" s="96"/>
      <c r="I535" s="96"/>
      <c r="J535" s="96"/>
      <c r="K535" s="96"/>
      <c r="L535" s="96"/>
      <c r="M535" s="96"/>
      <c r="N535" s="96"/>
      <c r="O535" s="96"/>
      <c r="P535" s="96"/>
      <c r="Q535" s="96"/>
      <c r="R535" s="96"/>
      <c r="S535" s="96"/>
      <c r="T535" s="96"/>
      <c r="U535" s="96"/>
      <c r="V535" s="96"/>
      <c r="W535" s="96"/>
      <c r="X535" s="96"/>
      <c r="Y535" s="96"/>
      <c r="Z535" s="96"/>
      <c r="AA535" s="96"/>
      <c r="AB535" s="96"/>
    </row>
    <row r="536">
      <c r="A536" s="87"/>
      <c r="B536" s="96"/>
      <c r="C536" s="96"/>
      <c r="D536" s="96"/>
      <c r="E536" s="87"/>
      <c r="F536" s="96"/>
      <c r="G536" s="96"/>
      <c r="H536" s="96"/>
      <c r="I536" s="96"/>
      <c r="J536" s="96"/>
      <c r="K536" s="96"/>
      <c r="L536" s="96"/>
      <c r="M536" s="96"/>
      <c r="N536" s="96"/>
      <c r="O536" s="96"/>
      <c r="P536" s="96"/>
      <c r="Q536" s="96"/>
      <c r="R536" s="96"/>
      <c r="S536" s="96"/>
      <c r="T536" s="96"/>
      <c r="U536" s="96"/>
      <c r="V536" s="96"/>
      <c r="W536" s="96"/>
      <c r="X536" s="96"/>
      <c r="Y536" s="96"/>
      <c r="Z536" s="96"/>
      <c r="AA536" s="96"/>
      <c r="AB536" s="96"/>
    </row>
    <row r="537">
      <c r="A537" s="87"/>
      <c r="B537" s="96"/>
      <c r="C537" s="96"/>
      <c r="D537" s="96"/>
      <c r="E537" s="87"/>
      <c r="F537" s="96"/>
      <c r="G537" s="96"/>
      <c r="H537" s="96"/>
      <c r="I537" s="96"/>
      <c r="J537" s="96"/>
      <c r="K537" s="96"/>
      <c r="L537" s="96"/>
      <c r="M537" s="96"/>
      <c r="N537" s="96"/>
      <c r="O537" s="96"/>
      <c r="P537" s="96"/>
      <c r="Q537" s="96"/>
      <c r="R537" s="96"/>
      <c r="S537" s="96"/>
      <c r="T537" s="96"/>
      <c r="U537" s="96"/>
      <c r="V537" s="96"/>
      <c r="W537" s="96"/>
      <c r="X537" s="96"/>
      <c r="Y537" s="96"/>
      <c r="Z537" s="96"/>
      <c r="AA537" s="96"/>
      <c r="AB537" s="96"/>
    </row>
    <row r="538">
      <c r="A538" s="87"/>
      <c r="B538" s="96"/>
      <c r="C538" s="96"/>
      <c r="D538" s="96"/>
      <c r="E538" s="87"/>
      <c r="F538" s="96"/>
      <c r="G538" s="96"/>
      <c r="H538" s="96"/>
      <c r="I538" s="96"/>
      <c r="J538" s="96"/>
      <c r="K538" s="96"/>
      <c r="L538" s="96"/>
      <c r="M538" s="96"/>
      <c r="N538" s="96"/>
      <c r="O538" s="96"/>
      <c r="P538" s="96"/>
      <c r="Q538" s="96"/>
      <c r="R538" s="96"/>
      <c r="S538" s="96"/>
      <c r="T538" s="96"/>
      <c r="U538" s="96"/>
      <c r="V538" s="96"/>
      <c r="W538" s="96"/>
      <c r="X538" s="96"/>
      <c r="Y538" s="96"/>
      <c r="Z538" s="96"/>
      <c r="AA538" s="96"/>
      <c r="AB538" s="96"/>
    </row>
    <row r="539">
      <c r="A539" s="87"/>
      <c r="B539" s="96"/>
      <c r="C539" s="96"/>
      <c r="D539" s="96"/>
      <c r="E539" s="87"/>
      <c r="F539" s="96"/>
      <c r="G539" s="96"/>
      <c r="H539" s="96"/>
      <c r="I539" s="96"/>
      <c r="J539" s="96"/>
      <c r="K539" s="96"/>
      <c r="L539" s="96"/>
      <c r="M539" s="96"/>
      <c r="N539" s="96"/>
      <c r="O539" s="96"/>
      <c r="P539" s="96"/>
      <c r="Q539" s="96"/>
      <c r="R539" s="96"/>
      <c r="S539" s="96"/>
      <c r="T539" s="96"/>
      <c r="U539" s="96"/>
      <c r="V539" s="96"/>
      <c r="W539" s="96"/>
      <c r="X539" s="96"/>
      <c r="Y539" s="96"/>
      <c r="Z539" s="96"/>
      <c r="AA539" s="96"/>
      <c r="AB539" s="96"/>
    </row>
    <row r="540">
      <c r="A540" s="87"/>
      <c r="B540" s="96"/>
      <c r="C540" s="96"/>
      <c r="D540" s="96"/>
      <c r="E540" s="87"/>
      <c r="F540" s="96"/>
      <c r="G540" s="96"/>
      <c r="H540" s="96"/>
      <c r="I540" s="96"/>
      <c r="J540" s="96"/>
      <c r="K540" s="96"/>
      <c r="L540" s="96"/>
      <c r="M540" s="96"/>
      <c r="N540" s="96"/>
      <c r="O540" s="96"/>
      <c r="P540" s="96"/>
      <c r="Q540" s="96"/>
      <c r="R540" s="96"/>
      <c r="S540" s="96"/>
      <c r="T540" s="96"/>
      <c r="U540" s="96"/>
      <c r="V540" s="96"/>
      <c r="W540" s="96"/>
      <c r="X540" s="96"/>
      <c r="Y540" s="96"/>
      <c r="Z540" s="96"/>
      <c r="AA540" s="96"/>
      <c r="AB540" s="96"/>
    </row>
    <row r="541">
      <c r="A541" s="87"/>
      <c r="B541" s="96"/>
      <c r="C541" s="96"/>
      <c r="D541" s="96"/>
      <c r="E541" s="87"/>
      <c r="F541" s="96"/>
      <c r="G541" s="96"/>
      <c r="H541" s="96"/>
      <c r="I541" s="96"/>
      <c r="J541" s="96"/>
      <c r="K541" s="96"/>
      <c r="L541" s="96"/>
      <c r="M541" s="96"/>
      <c r="N541" s="96"/>
      <c r="O541" s="96"/>
      <c r="P541" s="96"/>
      <c r="Q541" s="96"/>
      <c r="R541" s="96"/>
      <c r="S541" s="96"/>
      <c r="T541" s="96"/>
      <c r="U541" s="96"/>
      <c r="V541" s="96"/>
      <c r="W541" s="96"/>
      <c r="X541" s="96"/>
      <c r="Y541" s="96"/>
      <c r="Z541" s="96"/>
      <c r="AA541" s="96"/>
      <c r="AB541" s="96"/>
    </row>
    <row r="542">
      <c r="A542" s="87"/>
      <c r="B542" s="96"/>
      <c r="C542" s="96"/>
      <c r="D542" s="96"/>
      <c r="E542" s="87"/>
      <c r="F542" s="96"/>
      <c r="G542" s="96"/>
      <c r="H542" s="96"/>
      <c r="I542" s="96"/>
      <c r="J542" s="96"/>
      <c r="K542" s="96"/>
      <c r="L542" s="96"/>
      <c r="M542" s="96"/>
      <c r="N542" s="96"/>
      <c r="O542" s="96"/>
      <c r="P542" s="96"/>
      <c r="Q542" s="96"/>
      <c r="R542" s="96"/>
      <c r="S542" s="96"/>
      <c r="T542" s="96"/>
      <c r="U542" s="96"/>
      <c r="V542" s="96"/>
      <c r="W542" s="96"/>
      <c r="X542" s="96"/>
      <c r="Y542" s="96"/>
      <c r="Z542" s="96"/>
      <c r="AA542" s="96"/>
      <c r="AB542" s="96"/>
    </row>
    <row r="543">
      <c r="A543" s="87"/>
      <c r="B543" s="96"/>
      <c r="C543" s="96"/>
      <c r="D543" s="96"/>
      <c r="E543" s="87"/>
      <c r="F543" s="96"/>
      <c r="G543" s="96"/>
      <c r="H543" s="96"/>
      <c r="I543" s="96"/>
      <c r="J543" s="96"/>
      <c r="K543" s="96"/>
      <c r="L543" s="96"/>
      <c r="M543" s="96"/>
      <c r="N543" s="96"/>
      <c r="O543" s="96"/>
      <c r="P543" s="96"/>
      <c r="Q543" s="96"/>
      <c r="R543" s="96"/>
      <c r="S543" s="96"/>
      <c r="T543" s="96"/>
      <c r="U543" s="96"/>
      <c r="V543" s="96"/>
      <c r="W543" s="96"/>
      <c r="X543" s="96"/>
      <c r="Y543" s="96"/>
      <c r="Z543" s="96"/>
      <c r="AA543" s="96"/>
      <c r="AB543" s="96"/>
    </row>
    <row r="544">
      <c r="A544" s="87"/>
      <c r="B544" s="96"/>
      <c r="C544" s="96"/>
      <c r="D544" s="96"/>
      <c r="E544" s="87"/>
      <c r="F544" s="96"/>
      <c r="G544" s="96"/>
      <c r="H544" s="96"/>
      <c r="I544" s="96"/>
      <c r="J544" s="96"/>
      <c r="K544" s="96"/>
      <c r="L544" s="96"/>
      <c r="M544" s="96"/>
      <c r="N544" s="96"/>
      <c r="O544" s="96"/>
      <c r="P544" s="96"/>
      <c r="Q544" s="96"/>
      <c r="R544" s="96"/>
      <c r="S544" s="96"/>
      <c r="T544" s="96"/>
      <c r="U544" s="96"/>
      <c r="V544" s="96"/>
      <c r="W544" s="96"/>
      <c r="X544" s="96"/>
      <c r="Y544" s="96"/>
      <c r="Z544" s="96"/>
      <c r="AA544" s="96"/>
      <c r="AB544" s="96"/>
    </row>
    <row r="545">
      <c r="A545" s="87"/>
      <c r="B545" s="96"/>
      <c r="C545" s="96"/>
      <c r="D545" s="96"/>
      <c r="E545" s="87"/>
      <c r="F545" s="96"/>
      <c r="G545" s="96"/>
      <c r="H545" s="96"/>
      <c r="I545" s="96"/>
      <c r="J545" s="96"/>
      <c r="K545" s="96"/>
      <c r="L545" s="96"/>
      <c r="M545" s="96"/>
      <c r="N545" s="96"/>
      <c r="O545" s="96"/>
      <c r="P545" s="96"/>
      <c r="Q545" s="96"/>
      <c r="R545" s="96"/>
      <c r="S545" s="96"/>
      <c r="T545" s="96"/>
      <c r="U545" s="96"/>
      <c r="V545" s="96"/>
      <c r="W545" s="96"/>
      <c r="X545" s="96"/>
      <c r="Y545" s="96"/>
      <c r="Z545" s="96"/>
      <c r="AA545" s="96"/>
      <c r="AB545" s="96"/>
    </row>
    <row r="546">
      <c r="A546" s="87"/>
      <c r="B546" s="96"/>
      <c r="C546" s="96"/>
      <c r="D546" s="96"/>
      <c r="E546" s="87"/>
      <c r="F546" s="96"/>
      <c r="G546" s="96"/>
      <c r="H546" s="96"/>
      <c r="I546" s="96"/>
      <c r="J546" s="96"/>
      <c r="K546" s="96"/>
      <c r="L546" s="96"/>
      <c r="M546" s="96"/>
      <c r="N546" s="96"/>
      <c r="O546" s="96"/>
      <c r="P546" s="96"/>
      <c r="Q546" s="96"/>
      <c r="R546" s="96"/>
      <c r="S546" s="96"/>
      <c r="T546" s="96"/>
      <c r="U546" s="96"/>
      <c r="V546" s="96"/>
      <c r="W546" s="96"/>
      <c r="X546" s="96"/>
      <c r="Y546" s="96"/>
      <c r="Z546" s="96"/>
      <c r="AA546" s="96"/>
      <c r="AB546" s="96"/>
    </row>
    <row r="547">
      <c r="A547" s="87"/>
      <c r="B547" s="96"/>
      <c r="C547" s="96"/>
      <c r="D547" s="96"/>
      <c r="E547" s="87"/>
      <c r="F547" s="96"/>
      <c r="G547" s="96"/>
      <c r="H547" s="96"/>
      <c r="I547" s="96"/>
      <c r="J547" s="96"/>
      <c r="K547" s="96"/>
      <c r="L547" s="96"/>
      <c r="M547" s="96"/>
      <c r="N547" s="96"/>
      <c r="O547" s="96"/>
      <c r="P547" s="96"/>
      <c r="Q547" s="96"/>
      <c r="R547" s="96"/>
      <c r="S547" s="96"/>
      <c r="T547" s="96"/>
      <c r="U547" s="96"/>
      <c r="V547" s="96"/>
      <c r="W547" s="96"/>
      <c r="X547" s="96"/>
      <c r="Y547" s="96"/>
      <c r="Z547" s="96"/>
      <c r="AA547" s="96"/>
      <c r="AB547" s="96"/>
    </row>
    <row r="548">
      <c r="A548" s="87"/>
      <c r="B548" s="96"/>
      <c r="C548" s="96"/>
      <c r="D548" s="96"/>
      <c r="E548" s="87"/>
      <c r="F548" s="96"/>
      <c r="G548" s="96"/>
      <c r="H548" s="96"/>
      <c r="I548" s="96"/>
      <c r="J548" s="96"/>
      <c r="K548" s="96"/>
      <c r="L548" s="96"/>
      <c r="M548" s="96"/>
      <c r="N548" s="96"/>
      <c r="O548" s="96"/>
      <c r="P548" s="96"/>
      <c r="Q548" s="96"/>
      <c r="R548" s="96"/>
      <c r="S548" s="96"/>
      <c r="T548" s="96"/>
      <c r="U548" s="96"/>
      <c r="V548" s="96"/>
      <c r="W548" s="96"/>
      <c r="X548" s="96"/>
      <c r="Y548" s="96"/>
      <c r="Z548" s="96"/>
      <c r="AA548" s="96"/>
      <c r="AB548" s="96"/>
    </row>
    <row r="549">
      <c r="A549" s="87"/>
      <c r="B549" s="96"/>
      <c r="C549" s="96"/>
      <c r="D549" s="96"/>
      <c r="E549" s="87"/>
      <c r="F549" s="96"/>
      <c r="G549" s="96"/>
      <c r="H549" s="96"/>
      <c r="I549" s="96"/>
      <c r="J549" s="96"/>
      <c r="K549" s="96"/>
      <c r="L549" s="96"/>
      <c r="M549" s="96"/>
      <c r="N549" s="96"/>
      <c r="O549" s="96"/>
      <c r="P549" s="96"/>
      <c r="Q549" s="96"/>
      <c r="R549" s="96"/>
      <c r="S549" s="96"/>
      <c r="T549" s="96"/>
      <c r="U549" s="96"/>
      <c r="V549" s="96"/>
      <c r="W549" s="96"/>
      <c r="X549" s="96"/>
      <c r="Y549" s="96"/>
      <c r="Z549" s="96"/>
      <c r="AA549" s="96"/>
      <c r="AB549" s="96"/>
    </row>
    <row r="550">
      <c r="A550" s="87"/>
      <c r="B550" s="96"/>
      <c r="C550" s="96"/>
      <c r="D550" s="96"/>
      <c r="E550" s="87"/>
      <c r="F550" s="96"/>
      <c r="G550" s="96"/>
      <c r="H550" s="96"/>
      <c r="I550" s="96"/>
      <c r="J550" s="96"/>
      <c r="K550" s="96"/>
      <c r="L550" s="96"/>
      <c r="M550" s="96"/>
      <c r="N550" s="96"/>
      <c r="O550" s="96"/>
      <c r="P550" s="96"/>
      <c r="Q550" s="96"/>
      <c r="R550" s="96"/>
      <c r="S550" s="96"/>
      <c r="T550" s="96"/>
      <c r="U550" s="96"/>
      <c r="V550" s="96"/>
      <c r="W550" s="96"/>
      <c r="X550" s="96"/>
      <c r="Y550" s="96"/>
      <c r="Z550" s="96"/>
      <c r="AA550" s="96"/>
      <c r="AB550" s="96"/>
    </row>
    <row r="551">
      <c r="A551" s="87"/>
      <c r="B551" s="96"/>
      <c r="C551" s="96"/>
      <c r="D551" s="96"/>
      <c r="E551" s="87"/>
      <c r="F551" s="96"/>
      <c r="G551" s="96"/>
      <c r="H551" s="96"/>
      <c r="I551" s="96"/>
      <c r="J551" s="96"/>
      <c r="K551" s="96"/>
      <c r="L551" s="96"/>
      <c r="M551" s="96"/>
      <c r="N551" s="96"/>
      <c r="O551" s="96"/>
      <c r="P551" s="96"/>
      <c r="Q551" s="96"/>
      <c r="R551" s="96"/>
      <c r="S551" s="96"/>
      <c r="T551" s="96"/>
      <c r="U551" s="96"/>
      <c r="V551" s="96"/>
      <c r="W551" s="96"/>
      <c r="X551" s="96"/>
      <c r="Y551" s="96"/>
      <c r="Z551" s="96"/>
      <c r="AA551" s="96"/>
      <c r="AB551" s="96"/>
    </row>
    <row r="552">
      <c r="A552" s="87"/>
      <c r="B552" s="96"/>
      <c r="C552" s="96"/>
      <c r="D552" s="96"/>
      <c r="E552" s="87"/>
      <c r="F552" s="96"/>
      <c r="G552" s="96"/>
      <c r="H552" s="96"/>
      <c r="I552" s="96"/>
      <c r="J552" s="96"/>
      <c r="K552" s="96"/>
      <c r="L552" s="96"/>
      <c r="M552" s="96"/>
      <c r="N552" s="96"/>
      <c r="O552" s="96"/>
      <c r="P552" s="96"/>
      <c r="Q552" s="96"/>
      <c r="R552" s="96"/>
      <c r="S552" s="96"/>
      <c r="T552" s="96"/>
      <c r="U552" s="96"/>
      <c r="V552" s="96"/>
      <c r="W552" s="96"/>
      <c r="X552" s="96"/>
      <c r="Y552" s="96"/>
      <c r="Z552" s="96"/>
      <c r="AA552" s="96"/>
      <c r="AB552" s="96"/>
    </row>
    <row r="553">
      <c r="A553" s="87"/>
      <c r="B553" s="96"/>
      <c r="C553" s="96"/>
      <c r="D553" s="96"/>
      <c r="E553" s="87"/>
      <c r="F553" s="96"/>
      <c r="G553" s="96"/>
      <c r="H553" s="96"/>
      <c r="I553" s="96"/>
      <c r="J553" s="96"/>
      <c r="K553" s="96"/>
      <c r="L553" s="96"/>
      <c r="M553" s="96"/>
      <c r="N553" s="96"/>
      <c r="O553" s="96"/>
      <c r="P553" s="96"/>
      <c r="Q553" s="96"/>
      <c r="R553" s="96"/>
      <c r="S553" s="96"/>
      <c r="T553" s="96"/>
      <c r="U553" s="96"/>
      <c r="V553" s="96"/>
      <c r="W553" s="96"/>
      <c r="X553" s="96"/>
      <c r="Y553" s="96"/>
      <c r="Z553" s="96"/>
      <c r="AA553" s="96"/>
      <c r="AB553" s="96"/>
    </row>
    <row r="554">
      <c r="A554" s="87"/>
      <c r="B554" s="96"/>
      <c r="C554" s="96"/>
      <c r="D554" s="96"/>
      <c r="E554" s="87"/>
      <c r="F554" s="96"/>
      <c r="G554" s="96"/>
      <c r="H554" s="96"/>
      <c r="I554" s="96"/>
      <c r="J554" s="96"/>
      <c r="K554" s="96"/>
      <c r="L554" s="96"/>
      <c r="M554" s="96"/>
      <c r="N554" s="96"/>
      <c r="O554" s="96"/>
      <c r="P554" s="96"/>
      <c r="Q554" s="96"/>
      <c r="R554" s="96"/>
      <c r="S554" s="96"/>
      <c r="T554" s="96"/>
      <c r="U554" s="96"/>
      <c r="V554" s="96"/>
      <c r="W554" s="96"/>
      <c r="X554" s="96"/>
      <c r="Y554" s="96"/>
      <c r="Z554" s="96"/>
      <c r="AA554" s="96"/>
      <c r="AB554" s="96"/>
    </row>
    <row r="555">
      <c r="A555" s="87"/>
      <c r="B555" s="96"/>
      <c r="C555" s="96"/>
      <c r="D555" s="96"/>
      <c r="E555" s="87"/>
      <c r="F555" s="96"/>
      <c r="G555" s="96"/>
      <c r="H555" s="96"/>
      <c r="I555" s="96"/>
      <c r="J555" s="96"/>
      <c r="K555" s="96"/>
      <c r="L555" s="96"/>
      <c r="M555" s="96"/>
      <c r="N555" s="96"/>
      <c r="O555" s="96"/>
      <c r="P555" s="96"/>
      <c r="Q555" s="96"/>
      <c r="R555" s="96"/>
      <c r="S555" s="96"/>
      <c r="T555" s="96"/>
      <c r="U555" s="96"/>
      <c r="V555" s="96"/>
      <c r="W555" s="96"/>
      <c r="X555" s="96"/>
      <c r="Y555" s="96"/>
      <c r="Z555" s="96"/>
      <c r="AA555" s="96"/>
      <c r="AB555" s="96"/>
    </row>
    <row r="556">
      <c r="A556" s="87"/>
      <c r="B556" s="96"/>
      <c r="C556" s="96"/>
      <c r="D556" s="96"/>
      <c r="E556" s="87"/>
      <c r="F556" s="96"/>
      <c r="G556" s="96"/>
      <c r="H556" s="96"/>
      <c r="I556" s="96"/>
      <c r="J556" s="96"/>
      <c r="K556" s="96"/>
      <c r="L556" s="96"/>
      <c r="M556" s="96"/>
      <c r="N556" s="96"/>
      <c r="O556" s="96"/>
      <c r="P556" s="96"/>
      <c r="Q556" s="96"/>
      <c r="R556" s="96"/>
      <c r="S556" s="96"/>
      <c r="T556" s="96"/>
      <c r="U556" s="96"/>
      <c r="V556" s="96"/>
      <c r="W556" s="96"/>
      <c r="X556" s="96"/>
      <c r="Y556" s="96"/>
      <c r="Z556" s="96"/>
      <c r="AA556" s="96"/>
      <c r="AB556" s="96"/>
    </row>
    <row r="557">
      <c r="A557" s="87"/>
      <c r="B557" s="96"/>
      <c r="C557" s="96"/>
      <c r="D557" s="96"/>
      <c r="E557" s="87"/>
      <c r="F557" s="96"/>
      <c r="G557" s="96"/>
      <c r="H557" s="96"/>
      <c r="I557" s="96"/>
      <c r="J557" s="96"/>
      <c r="K557" s="96"/>
      <c r="L557" s="96"/>
      <c r="M557" s="96"/>
      <c r="N557" s="96"/>
      <c r="O557" s="96"/>
      <c r="P557" s="96"/>
      <c r="Q557" s="96"/>
      <c r="R557" s="96"/>
      <c r="S557" s="96"/>
      <c r="T557" s="96"/>
      <c r="U557" s="96"/>
      <c r="V557" s="96"/>
      <c r="W557" s="96"/>
      <c r="X557" s="96"/>
      <c r="Y557" s="96"/>
      <c r="Z557" s="96"/>
      <c r="AA557" s="96"/>
      <c r="AB557" s="96"/>
    </row>
    <row r="558">
      <c r="A558" s="87"/>
      <c r="B558" s="96"/>
      <c r="C558" s="96"/>
      <c r="D558" s="96"/>
      <c r="E558" s="87"/>
      <c r="F558" s="96"/>
      <c r="G558" s="96"/>
      <c r="H558" s="96"/>
      <c r="I558" s="96"/>
      <c r="J558" s="96"/>
      <c r="K558" s="96"/>
      <c r="L558" s="96"/>
      <c r="M558" s="96"/>
      <c r="N558" s="96"/>
      <c r="O558" s="96"/>
      <c r="P558" s="96"/>
      <c r="Q558" s="96"/>
      <c r="R558" s="96"/>
      <c r="S558" s="96"/>
      <c r="T558" s="96"/>
      <c r="U558" s="96"/>
      <c r="V558" s="96"/>
      <c r="W558" s="96"/>
      <c r="X558" s="96"/>
      <c r="Y558" s="96"/>
      <c r="Z558" s="96"/>
      <c r="AA558" s="96"/>
      <c r="AB558" s="96"/>
    </row>
    <row r="559">
      <c r="A559" s="87"/>
      <c r="B559" s="96"/>
      <c r="C559" s="96"/>
      <c r="D559" s="96"/>
      <c r="E559" s="87"/>
      <c r="F559" s="96"/>
      <c r="G559" s="96"/>
      <c r="H559" s="96"/>
      <c r="I559" s="96"/>
      <c r="J559" s="96"/>
      <c r="K559" s="96"/>
      <c r="L559" s="96"/>
      <c r="M559" s="96"/>
      <c r="N559" s="96"/>
      <c r="O559" s="96"/>
      <c r="P559" s="96"/>
      <c r="Q559" s="96"/>
      <c r="R559" s="96"/>
      <c r="S559" s="96"/>
      <c r="T559" s="96"/>
      <c r="U559" s="96"/>
      <c r="V559" s="96"/>
      <c r="W559" s="96"/>
      <c r="X559" s="96"/>
      <c r="Y559" s="96"/>
      <c r="Z559" s="96"/>
      <c r="AA559" s="96"/>
      <c r="AB559" s="96"/>
    </row>
    <row r="560">
      <c r="A560" s="87"/>
      <c r="B560" s="96"/>
      <c r="C560" s="96"/>
      <c r="D560" s="96"/>
      <c r="E560" s="87"/>
      <c r="F560" s="96"/>
      <c r="G560" s="96"/>
      <c r="H560" s="96"/>
      <c r="I560" s="96"/>
      <c r="J560" s="96"/>
      <c r="K560" s="96"/>
      <c r="L560" s="96"/>
      <c r="M560" s="96"/>
      <c r="N560" s="96"/>
      <c r="O560" s="96"/>
      <c r="P560" s="96"/>
      <c r="Q560" s="96"/>
      <c r="R560" s="96"/>
      <c r="S560" s="96"/>
      <c r="T560" s="96"/>
      <c r="U560" s="96"/>
      <c r="V560" s="96"/>
      <c r="W560" s="96"/>
      <c r="X560" s="96"/>
      <c r="Y560" s="96"/>
      <c r="Z560" s="96"/>
      <c r="AA560" s="96"/>
      <c r="AB560" s="96"/>
    </row>
    <row r="561">
      <c r="A561" s="87"/>
      <c r="B561" s="96"/>
      <c r="C561" s="96"/>
      <c r="D561" s="96"/>
      <c r="E561" s="87"/>
      <c r="F561" s="96"/>
      <c r="G561" s="96"/>
      <c r="H561" s="96"/>
      <c r="I561" s="96"/>
      <c r="J561" s="96"/>
      <c r="K561" s="96"/>
      <c r="L561" s="96"/>
      <c r="M561" s="96"/>
      <c r="N561" s="96"/>
      <c r="O561" s="96"/>
      <c r="P561" s="96"/>
      <c r="Q561" s="96"/>
      <c r="R561" s="96"/>
      <c r="S561" s="96"/>
      <c r="T561" s="96"/>
      <c r="U561" s="96"/>
      <c r="V561" s="96"/>
      <c r="W561" s="96"/>
      <c r="X561" s="96"/>
      <c r="Y561" s="96"/>
      <c r="Z561" s="96"/>
      <c r="AA561" s="96"/>
      <c r="AB561" s="96"/>
    </row>
    <row r="562">
      <c r="A562" s="87"/>
      <c r="B562" s="96"/>
      <c r="C562" s="96"/>
      <c r="D562" s="96"/>
      <c r="E562" s="87"/>
      <c r="F562" s="96"/>
      <c r="G562" s="96"/>
      <c r="H562" s="96"/>
      <c r="I562" s="96"/>
      <c r="J562" s="96"/>
      <c r="K562" s="96"/>
      <c r="L562" s="96"/>
      <c r="M562" s="96"/>
      <c r="N562" s="96"/>
      <c r="O562" s="96"/>
      <c r="P562" s="96"/>
      <c r="Q562" s="96"/>
      <c r="R562" s="96"/>
      <c r="S562" s="96"/>
      <c r="T562" s="96"/>
      <c r="U562" s="96"/>
      <c r="V562" s="96"/>
      <c r="W562" s="96"/>
      <c r="X562" s="96"/>
      <c r="Y562" s="96"/>
      <c r="Z562" s="96"/>
      <c r="AA562" s="96"/>
      <c r="AB562" s="96"/>
    </row>
    <row r="563">
      <c r="A563" s="87"/>
      <c r="B563" s="96"/>
      <c r="C563" s="96"/>
      <c r="D563" s="96"/>
      <c r="E563" s="87"/>
      <c r="F563" s="96"/>
      <c r="G563" s="96"/>
      <c r="H563" s="96"/>
      <c r="I563" s="96"/>
      <c r="J563" s="96"/>
      <c r="K563" s="96"/>
      <c r="L563" s="96"/>
      <c r="M563" s="96"/>
      <c r="N563" s="96"/>
      <c r="O563" s="96"/>
      <c r="P563" s="96"/>
      <c r="Q563" s="96"/>
      <c r="R563" s="96"/>
      <c r="S563" s="96"/>
      <c r="T563" s="96"/>
      <c r="U563" s="96"/>
      <c r="V563" s="96"/>
      <c r="W563" s="96"/>
      <c r="X563" s="96"/>
      <c r="Y563" s="96"/>
      <c r="Z563" s="96"/>
      <c r="AA563" s="96"/>
      <c r="AB563" s="96"/>
    </row>
    <row r="564">
      <c r="A564" s="87"/>
      <c r="B564" s="96"/>
      <c r="C564" s="96"/>
      <c r="D564" s="96"/>
      <c r="E564" s="87"/>
      <c r="F564" s="96"/>
      <c r="G564" s="96"/>
      <c r="H564" s="96"/>
      <c r="I564" s="96"/>
      <c r="J564" s="96"/>
      <c r="K564" s="96"/>
      <c r="L564" s="96"/>
      <c r="M564" s="96"/>
      <c r="N564" s="96"/>
      <c r="O564" s="96"/>
      <c r="P564" s="96"/>
      <c r="Q564" s="96"/>
      <c r="R564" s="96"/>
      <c r="S564" s="96"/>
      <c r="T564" s="96"/>
      <c r="U564" s="96"/>
      <c r="V564" s="96"/>
      <c r="W564" s="96"/>
      <c r="X564" s="96"/>
      <c r="Y564" s="96"/>
      <c r="Z564" s="96"/>
      <c r="AA564" s="96"/>
      <c r="AB564" s="96"/>
    </row>
    <row r="565">
      <c r="A565" s="87"/>
      <c r="B565" s="96"/>
      <c r="C565" s="96"/>
      <c r="D565" s="96"/>
      <c r="E565" s="87"/>
      <c r="F565" s="96"/>
      <c r="G565" s="96"/>
      <c r="H565" s="96"/>
      <c r="I565" s="96"/>
      <c r="J565" s="96"/>
      <c r="K565" s="96"/>
      <c r="L565" s="96"/>
      <c r="M565" s="96"/>
      <c r="N565" s="96"/>
      <c r="O565" s="96"/>
      <c r="P565" s="96"/>
      <c r="Q565" s="96"/>
      <c r="R565" s="96"/>
      <c r="S565" s="96"/>
      <c r="T565" s="96"/>
      <c r="U565" s="96"/>
      <c r="V565" s="96"/>
      <c r="W565" s="96"/>
      <c r="X565" s="96"/>
      <c r="Y565" s="96"/>
      <c r="Z565" s="96"/>
      <c r="AA565" s="96"/>
      <c r="AB565" s="96"/>
    </row>
    <row r="566">
      <c r="A566" s="87"/>
      <c r="B566" s="96"/>
      <c r="C566" s="96"/>
      <c r="D566" s="96"/>
      <c r="E566" s="87"/>
      <c r="F566" s="96"/>
      <c r="G566" s="96"/>
      <c r="H566" s="96"/>
      <c r="I566" s="96"/>
      <c r="J566" s="96"/>
      <c r="K566" s="96"/>
      <c r="L566" s="96"/>
      <c r="M566" s="96"/>
      <c r="N566" s="96"/>
      <c r="O566" s="96"/>
      <c r="P566" s="96"/>
      <c r="Q566" s="96"/>
      <c r="R566" s="96"/>
      <c r="S566" s="96"/>
      <c r="T566" s="96"/>
      <c r="U566" s="96"/>
      <c r="V566" s="96"/>
      <c r="W566" s="96"/>
      <c r="X566" s="96"/>
      <c r="Y566" s="96"/>
      <c r="Z566" s="96"/>
      <c r="AA566" s="96"/>
      <c r="AB566" s="96"/>
    </row>
    <row r="567">
      <c r="A567" s="87"/>
      <c r="B567" s="96"/>
      <c r="C567" s="96"/>
      <c r="D567" s="96"/>
      <c r="E567" s="87"/>
      <c r="F567" s="96"/>
      <c r="G567" s="96"/>
      <c r="H567" s="96"/>
      <c r="I567" s="96"/>
      <c r="J567" s="96"/>
      <c r="K567" s="96"/>
      <c r="L567" s="96"/>
      <c r="M567" s="96"/>
      <c r="N567" s="96"/>
      <c r="O567" s="96"/>
      <c r="P567" s="96"/>
      <c r="Q567" s="96"/>
      <c r="R567" s="96"/>
      <c r="S567" s="96"/>
      <c r="T567" s="96"/>
      <c r="U567" s="96"/>
      <c r="V567" s="96"/>
      <c r="W567" s="96"/>
      <c r="X567" s="96"/>
      <c r="Y567" s="96"/>
      <c r="Z567" s="96"/>
      <c r="AA567" s="96"/>
      <c r="AB567" s="96"/>
    </row>
    <row r="568">
      <c r="A568" s="87"/>
      <c r="B568" s="96"/>
      <c r="C568" s="96"/>
      <c r="D568" s="96"/>
      <c r="E568" s="87"/>
      <c r="F568" s="96"/>
      <c r="G568" s="96"/>
      <c r="H568" s="96"/>
      <c r="I568" s="96"/>
      <c r="J568" s="96"/>
      <c r="K568" s="96"/>
      <c r="L568" s="96"/>
      <c r="M568" s="96"/>
      <c r="N568" s="96"/>
      <c r="O568" s="96"/>
      <c r="P568" s="96"/>
      <c r="Q568" s="96"/>
      <c r="R568" s="96"/>
      <c r="S568" s="96"/>
      <c r="T568" s="96"/>
      <c r="U568" s="96"/>
      <c r="V568" s="96"/>
      <c r="W568" s="96"/>
      <c r="X568" s="96"/>
      <c r="Y568" s="96"/>
      <c r="Z568" s="96"/>
      <c r="AA568" s="96"/>
      <c r="AB568" s="96"/>
    </row>
    <row r="569">
      <c r="A569" s="87"/>
      <c r="B569" s="96"/>
      <c r="C569" s="96"/>
      <c r="D569" s="96"/>
      <c r="E569" s="87"/>
      <c r="F569" s="96"/>
      <c r="G569" s="96"/>
      <c r="H569" s="96"/>
      <c r="I569" s="96"/>
      <c r="J569" s="96"/>
      <c r="K569" s="96"/>
      <c r="L569" s="96"/>
      <c r="M569" s="96"/>
      <c r="N569" s="96"/>
      <c r="O569" s="96"/>
      <c r="P569" s="96"/>
      <c r="Q569" s="96"/>
      <c r="R569" s="96"/>
      <c r="S569" s="96"/>
      <c r="T569" s="96"/>
      <c r="U569" s="96"/>
      <c r="V569" s="96"/>
      <c r="W569" s="96"/>
      <c r="X569" s="96"/>
      <c r="Y569" s="96"/>
      <c r="Z569" s="96"/>
      <c r="AA569" s="96"/>
      <c r="AB569" s="96"/>
    </row>
    <row r="570">
      <c r="A570" s="87"/>
      <c r="B570" s="96"/>
      <c r="C570" s="96"/>
      <c r="D570" s="96"/>
      <c r="E570" s="87"/>
      <c r="F570" s="96"/>
      <c r="G570" s="96"/>
      <c r="H570" s="96"/>
      <c r="I570" s="96"/>
      <c r="J570" s="96"/>
      <c r="K570" s="96"/>
      <c r="L570" s="96"/>
      <c r="M570" s="96"/>
      <c r="N570" s="96"/>
      <c r="O570" s="96"/>
      <c r="P570" s="96"/>
      <c r="Q570" s="96"/>
      <c r="R570" s="96"/>
      <c r="S570" s="96"/>
      <c r="T570" s="96"/>
      <c r="U570" s="96"/>
      <c r="V570" s="96"/>
      <c r="W570" s="96"/>
      <c r="X570" s="96"/>
      <c r="Y570" s="96"/>
      <c r="Z570" s="96"/>
      <c r="AA570" s="96"/>
      <c r="AB570" s="96"/>
    </row>
    <row r="571">
      <c r="A571" s="87"/>
      <c r="B571" s="96"/>
      <c r="C571" s="96"/>
      <c r="D571" s="96"/>
      <c r="E571" s="87"/>
      <c r="F571" s="96"/>
      <c r="G571" s="96"/>
      <c r="H571" s="96"/>
      <c r="I571" s="96"/>
      <c r="J571" s="96"/>
      <c r="K571" s="96"/>
      <c r="L571" s="96"/>
      <c r="M571" s="96"/>
      <c r="N571" s="96"/>
      <c r="O571" s="96"/>
      <c r="P571" s="96"/>
      <c r="Q571" s="96"/>
      <c r="R571" s="96"/>
      <c r="S571" s="96"/>
      <c r="T571" s="96"/>
      <c r="U571" s="96"/>
      <c r="V571" s="96"/>
      <c r="W571" s="96"/>
      <c r="X571" s="96"/>
      <c r="Y571" s="96"/>
      <c r="Z571" s="96"/>
      <c r="AA571" s="96"/>
      <c r="AB571" s="96"/>
    </row>
    <row r="572">
      <c r="A572" s="87"/>
      <c r="B572" s="96"/>
      <c r="C572" s="96"/>
      <c r="D572" s="96"/>
      <c r="E572" s="87"/>
      <c r="F572" s="96"/>
      <c r="G572" s="96"/>
      <c r="H572" s="96"/>
      <c r="I572" s="96"/>
      <c r="J572" s="96"/>
      <c r="K572" s="96"/>
      <c r="L572" s="96"/>
      <c r="M572" s="96"/>
      <c r="N572" s="96"/>
      <c r="O572" s="96"/>
      <c r="P572" s="96"/>
      <c r="Q572" s="96"/>
      <c r="R572" s="96"/>
      <c r="S572" s="96"/>
      <c r="T572" s="96"/>
      <c r="U572" s="96"/>
      <c r="V572" s="96"/>
      <c r="W572" s="96"/>
      <c r="X572" s="96"/>
      <c r="Y572" s="96"/>
      <c r="Z572" s="96"/>
      <c r="AA572" s="96"/>
      <c r="AB572" s="96"/>
    </row>
    <row r="573">
      <c r="A573" s="87"/>
      <c r="B573" s="96"/>
      <c r="C573" s="96"/>
      <c r="D573" s="96"/>
      <c r="E573" s="87"/>
      <c r="F573" s="96"/>
      <c r="G573" s="96"/>
      <c r="H573" s="96"/>
      <c r="I573" s="96"/>
      <c r="J573" s="96"/>
      <c r="K573" s="96"/>
      <c r="L573" s="96"/>
      <c r="M573" s="96"/>
      <c r="N573" s="96"/>
      <c r="O573" s="96"/>
      <c r="P573" s="96"/>
      <c r="Q573" s="96"/>
      <c r="R573" s="96"/>
      <c r="S573" s="96"/>
      <c r="T573" s="96"/>
      <c r="U573" s="96"/>
      <c r="V573" s="96"/>
      <c r="W573" s="96"/>
      <c r="X573" s="96"/>
      <c r="Y573" s="96"/>
      <c r="Z573" s="96"/>
      <c r="AA573" s="96"/>
      <c r="AB573" s="96"/>
    </row>
    <row r="574">
      <c r="A574" s="87"/>
      <c r="B574" s="96"/>
      <c r="C574" s="96"/>
      <c r="D574" s="96"/>
      <c r="E574" s="87"/>
      <c r="F574" s="96"/>
      <c r="G574" s="96"/>
      <c r="H574" s="96"/>
      <c r="I574" s="96"/>
      <c r="J574" s="96"/>
      <c r="K574" s="96"/>
      <c r="L574" s="96"/>
      <c r="M574" s="96"/>
      <c r="N574" s="96"/>
      <c r="O574" s="96"/>
      <c r="P574" s="96"/>
      <c r="Q574" s="96"/>
      <c r="R574" s="96"/>
      <c r="S574" s="96"/>
      <c r="T574" s="96"/>
      <c r="U574" s="96"/>
      <c r="V574" s="96"/>
      <c r="W574" s="96"/>
      <c r="X574" s="96"/>
      <c r="Y574" s="96"/>
      <c r="Z574" s="96"/>
      <c r="AA574" s="96"/>
      <c r="AB574" s="96"/>
    </row>
    <row r="575">
      <c r="A575" s="87"/>
      <c r="B575" s="96"/>
      <c r="C575" s="96"/>
      <c r="D575" s="96"/>
      <c r="E575" s="87"/>
      <c r="F575" s="96"/>
      <c r="G575" s="96"/>
      <c r="H575" s="96"/>
      <c r="I575" s="96"/>
      <c r="J575" s="96"/>
      <c r="K575" s="96"/>
      <c r="L575" s="96"/>
      <c r="M575" s="96"/>
      <c r="N575" s="96"/>
      <c r="O575" s="96"/>
      <c r="P575" s="96"/>
      <c r="Q575" s="96"/>
      <c r="R575" s="96"/>
      <c r="S575" s="96"/>
      <c r="T575" s="96"/>
      <c r="U575" s="96"/>
      <c r="V575" s="96"/>
      <c r="W575" s="96"/>
      <c r="X575" s="96"/>
      <c r="Y575" s="96"/>
      <c r="Z575" s="96"/>
      <c r="AA575" s="96"/>
      <c r="AB575" s="96"/>
    </row>
    <row r="576">
      <c r="A576" s="87"/>
      <c r="B576" s="96"/>
      <c r="C576" s="96"/>
      <c r="D576" s="96"/>
      <c r="E576" s="87"/>
      <c r="F576" s="96"/>
      <c r="G576" s="96"/>
      <c r="H576" s="96"/>
      <c r="I576" s="96"/>
      <c r="J576" s="96"/>
      <c r="K576" s="96"/>
      <c r="L576" s="96"/>
      <c r="M576" s="96"/>
      <c r="N576" s="96"/>
      <c r="O576" s="96"/>
      <c r="P576" s="96"/>
      <c r="Q576" s="96"/>
      <c r="R576" s="96"/>
      <c r="S576" s="96"/>
      <c r="T576" s="96"/>
      <c r="U576" s="96"/>
      <c r="V576" s="96"/>
      <c r="W576" s="96"/>
      <c r="X576" s="96"/>
      <c r="Y576" s="96"/>
      <c r="Z576" s="96"/>
      <c r="AA576" s="96"/>
      <c r="AB576" s="96"/>
    </row>
    <row r="577">
      <c r="A577" s="87"/>
      <c r="B577" s="96"/>
      <c r="C577" s="96"/>
      <c r="D577" s="96"/>
      <c r="E577" s="87"/>
      <c r="F577" s="96"/>
      <c r="G577" s="96"/>
      <c r="H577" s="96"/>
      <c r="I577" s="96"/>
      <c r="J577" s="96"/>
      <c r="K577" s="96"/>
      <c r="L577" s="96"/>
      <c r="M577" s="96"/>
      <c r="N577" s="96"/>
      <c r="O577" s="96"/>
      <c r="P577" s="96"/>
      <c r="Q577" s="96"/>
      <c r="R577" s="96"/>
      <c r="S577" s="96"/>
      <c r="T577" s="96"/>
      <c r="U577" s="96"/>
      <c r="V577" s="96"/>
      <c r="W577" s="96"/>
      <c r="X577" s="96"/>
      <c r="Y577" s="96"/>
      <c r="Z577" s="96"/>
      <c r="AA577" s="96"/>
      <c r="AB577" s="96"/>
    </row>
    <row r="578">
      <c r="A578" s="87"/>
      <c r="B578" s="96"/>
      <c r="C578" s="96"/>
      <c r="D578" s="96"/>
      <c r="E578" s="87"/>
      <c r="F578" s="96"/>
      <c r="G578" s="96"/>
      <c r="H578" s="96"/>
      <c r="I578" s="96"/>
      <c r="J578" s="96"/>
      <c r="K578" s="96"/>
      <c r="L578" s="96"/>
      <c r="M578" s="96"/>
      <c r="N578" s="96"/>
      <c r="O578" s="96"/>
      <c r="P578" s="96"/>
      <c r="Q578" s="96"/>
      <c r="R578" s="96"/>
      <c r="S578" s="96"/>
      <c r="T578" s="96"/>
      <c r="U578" s="96"/>
      <c r="V578" s="96"/>
      <c r="W578" s="96"/>
      <c r="X578" s="96"/>
      <c r="Y578" s="96"/>
      <c r="Z578" s="96"/>
      <c r="AA578" s="96"/>
      <c r="AB578" s="96"/>
    </row>
    <row r="579">
      <c r="A579" s="87"/>
      <c r="B579" s="96"/>
      <c r="C579" s="96"/>
      <c r="D579" s="96"/>
      <c r="E579" s="87"/>
      <c r="F579" s="96"/>
      <c r="G579" s="96"/>
      <c r="H579" s="96"/>
      <c r="I579" s="96"/>
      <c r="J579" s="96"/>
      <c r="K579" s="96"/>
      <c r="L579" s="96"/>
      <c r="M579" s="96"/>
      <c r="N579" s="96"/>
      <c r="O579" s="96"/>
      <c r="P579" s="96"/>
      <c r="Q579" s="96"/>
      <c r="R579" s="96"/>
      <c r="S579" s="96"/>
      <c r="T579" s="96"/>
      <c r="U579" s="96"/>
      <c r="V579" s="96"/>
      <c r="W579" s="96"/>
      <c r="X579" s="96"/>
      <c r="Y579" s="96"/>
      <c r="Z579" s="96"/>
      <c r="AA579" s="96"/>
      <c r="AB579" s="96"/>
    </row>
    <row r="580">
      <c r="A580" s="87"/>
      <c r="B580" s="96"/>
      <c r="C580" s="96"/>
      <c r="D580" s="96"/>
      <c r="E580" s="87"/>
      <c r="F580" s="96"/>
      <c r="G580" s="96"/>
      <c r="H580" s="96"/>
      <c r="I580" s="96"/>
      <c r="J580" s="96"/>
      <c r="K580" s="96"/>
      <c r="L580" s="96"/>
      <c r="M580" s="96"/>
      <c r="N580" s="96"/>
      <c r="O580" s="96"/>
      <c r="P580" s="96"/>
      <c r="Q580" s="96"/>
      <c r="R580" s="96"/>
      <c r="S580" s="96"/>
      <c r="T580" s="96"/>
      <c r="U580" s="96"/>
      <c r="V580" s="96"/>
      <c r="W580" s="96"/>
      <c r="X580" s="96"/>
      <c r="Y580" s="96"/>
      <c r="Z580" s="96"/>
      <c r="AA580" s="96"/>
      <c r="AB580" s="96"/>
    </row>
    <row r="581">
      <c r="A581" s="87"/>
      <c r="B581" s="96"/>
      <c r="C581" s="96"/>
      <c r="D581" s="96"/>
      <c r="E581" s="87"/>
      <c r="F581" s="96"/>
      <c r="G581" s="96"/>
      <c r="H581" s="96"/>
      <c r="I581" s="96"/>
      <c r="J581" s="96"/>
      <c r="K581" s="96"/>
      <c r="L581" s="96"/>
      <c r="M581" s="96"/>
      <c r="N581" s="96"/>
      <c r="O581" s="96"/>
      <c r="P581" s="96"/>
      <c r="Q581" s="96"/>
      <c r="R581" s="96"/>
      <c r="S581" s="96"/>
      <c r="T581" s="96"/>
      <c r="U581" s="96"/>
      <c r="V581" s="96"/>
      <c r="W581" s="96"/>
      <c r="X581" s="96"/>
      <c r="Y581" s="96"/>
      <c r="Z581" s="96"/>
      <c r="AA581" s="96"/>
      <c r="AB581" s="96"/>
    </row>
    <row r="582">
      <c r="A582" s="87"/>
      <c r="B582" s="96"/>
      <c r="C582" s="96"/>
      <c r="D582" s="96"/>
      <c r="E582" s="87"/>
      <c r="F582" s="96"/>
      <c r="G582" s="96"/>
      <c r="H582" s="96"/>
      <c r="I582" s="96"/>
      <c r="J582" s="96"/>
      <c r="K582" s="96"/>
      <c r="L582" s="96"/>
      <c r="M582" s="96"/>
      <c r="N582" s="96"/>
      <c r="O582" s="96"/>
      <c r="P582" s="96"/>
      <c r="Q582" s="96"/>
      <c r="R582" s="96"/>
      <c r="S582" s="96"/>
      <c r="T582" s="96"/>
      <c r="U582" s="96"/>
      <c r="V582" s="96"/>
      <c r="W582" s="96"/>
      <c r="X582" s="96"/>
      <c r="Y582" s="96"/>
      <c r="Z582" s="96"/>
      <c r="AA582" s="96"/>
      <c r="AB582" s="96"/>
    </row>
    <row r="583">
      <c r="A583" s="87"/>
      <c r="B583" s="96"/>
      <c r="C583" s="96"/>
      <c r="D583" s="96"/>
      <c r="E583" s="87"/>
      <c r="F583" s="96"/>
      <c r="G583" s="96"/>
      <c r="H583" s="96"/>
      <c r="I583" s="96"/>
      <c r="J583" s="96"/>
      <c r="K583" s="96"/>
      <c r="L583" s="96"/>
      <c r="M583" s="96"/>
      <c r="N583" s="96"/>
      <c r="O583" s="96"/>
      <c r="P583" s="96"/>
      <c r="Q583" s="96"/>
      <c r="R583" s="96"/>
      <c r="S583" s="96"/>
      <c r="T583" s="96"/>
      <c r="U583" s="96"/>
      <c r="V583" s="96"/>
      <c r="W583" s="96"/>
      <c r="X583" s="96"/>
      <c r="Y583" s="96"/>
      <c r="Z583" s="96"/>
      <c r="AA583" s="96"/>
      <c r="AB583" s="96"/>
    </row>
    <row r="584">
      <c r="A584" s="87"/>
      <c r="B584" s="96"/>
      <c r="C584" s="96"/>
      <c r="D584" s="96"/>
      <c r="E584" s="87"/>
      <c r="F584" s="96"/>
      <c r="G584" s="96"/>
      <c r="H584" s="96"/>
      <c r="I584" s="96"/>
      <c r="J584" s="96"/>
      <c r="K584" s="96"/>
      <c r="L584" s="96"/>
      <c r="M584" s="96"/>
      <c r="N584" s="96"/>
      <c r="O584" s="96"/>
      <c r="P584" s="96"/>
      <c r="Q584" s="96"/>
      <c r="R584" s="96"/>
      <c r="S584" s="96"/>
      <c r="T584" s="96"/>
      <c r="U584" s="96"/>
      <c r="V584" s="96"/>
      <c r="W584" s="96"/>
      <c r="X584" s="96"/>
      <c r="Y584" s="96"/>
      <c r="Z584" s="96"/>
      <c r="AA584" s="96"/>
      <c r="AB584" s="96"/>
    </row>
    <row r="585">
      <c r="A585" s="87"/>
      <c r="B585" s="96"/>
      <c r="C585" s="96"/>
      <c r="D585" s="96"/>
      <c r="E585" s="87"/>
      <c r="F585" s="96"/>
      <c r="G585" s="96"/>
      <c r="H585" s="96"/>
      <c r="I585" s="96"/>
      <c r="J585" s="96"/>
      <c r="K585" s="96"/>
      <c r="L585" s="96"/>
      <c r="M585" s="96"/>
      <c r="N585" s="96"/>
      <c r="O585" s="96"/>
      <c r="P585" s="96"/>
      <c r="Q585" s="96"/>
      <c r="R585" s="96"/>
      <c r="S585" s="96"/>
      <c r="T585" s="96"/>
      <c r="U585" s="96"/>
      <c r="V585" s="96"/>
      <c r="W585" s="96"/>
      <c r="X585" s="96"/>
      <c r="Y585" s="96"/>
      <c r="Z585" s="96"/>
      <c r="AA585" s="96"/>
      <c r="AB585" s="96"/>
    </row>
    <row r="586">
      <c r="A586" s="87"/>
      <c r="B586" s="96"/>
      <c r="C586" s="96"/>
      <c r="D586" s="96"/>
      <c r="E586" s="87"/>
      <c r="F586" s="96"/>
      <c r="G586" s="96"/>
      <c r="H586" s="96"/>
      <c r="I586" s="96"/>
      <c r="J586" s="96"/>
      <c r="K586" s="96"/>
      <c r="L586" s="96"/>
      <c r="M586" s="96"/>
      <c r="N586" s="96"/>
      <c r="O586" s="96"/>
      <c r="P586" s="96"/>
      <c r="Q586" s="96"/>
      <c r="R586" s="96"/>
      <c r="S586" s="96"/>
      <c r="T586" s="96"/>
      <c r="U586" s="96"/>
      <c r="V586" s="96"/>
      <c r="W586" s="96"/>
      <c r="X586" s="96"/>
      <c r="Y586" s="96"/>
      <c r="Z586" s="96"/>
      <c r="AA586" s="96"/>
      <c r="AB586" s="96"/>
    </row>
    <row r="587">
      <c r="A587" s="87"/>
      <c r="B587" s="96"/>
      <c r="C587" s="96"/>
      <c r="D587" s="96"/>
      <c r="E587" s="87"/>
      <c r="F587" s="96"/>
      <c r="G587" s="96"/>
      <c r="H587" s="96"/>
      <c r="I587" s="96"/>
      <c r="J587" s="96"/>
      <c r="K587" s="96"/>
      <c r="L587" s="96"/>
      <c r="M587" s="96"/>
      <c r="N587" s="96"/>
      <c r="O587" s="96"/>
      <c r="P587" s="96"/>
      <c r="Q587" s="96"/>
      <c r="R587" s="96"/>
      <c r="S587" s="96"/>
      <c r="T587" s="96"/>
      <c r="U587" s="96"/>
      <c r="V587" s="96"/>
      <c r="W587" s="96"/>
      <c r="X587" s="96"/>
      <c r="Y587" s="96"/>
      <c r="Z587" s="96"/>
      <c r="AA587" s="96"/>
      <c r="AB587" s="96"/>
    </row>
    <row r="588">
      <c r="A588" s="87"/>
      <c r="B588" s="96"/>
      <c r="C588" s="96"/>
      <c r="D588" s="96"/>
      <c r="E588" s="87"/>
      <c r="F588" s="96"/>
      <c r="G588" s="96"/>
      <c r="H588" s="96"/>
      <c r="I588" s="96"/>
      <c r="J588" s="96"/>
      <c r="K588" s="96"/>
      <c r="L588" s="96"/>
      <c r="M588" s="96"/>
      <c r="N588" s="96"/>
      <c r="O588" s="96"/>
      <c r="P588" s="96"/>
      <c r="Q588" s="96"/>
      <c r="R588" s="96"/>
      <c r="S588" s="96"/>
      <c r="T588" s="96"/>
      <c r="U588" s="96"/>
      <c r="V588" s="96"/>
      <c r="W588" s="96"/>
      <c r="X588" s="96"/>
      <c r="Y588" s="96"/>
      <c r="Z588" s="96"/>
      <c r="AA588" s="96"/>
      <c r="AB588" s="96"/>
    </row>
    <row r="589">
      <c r="A589" s="87"/>
      <c r="B589" s="96"/>
      <c r="C589" s="96"/>
      <c r="D589" s="96"/>
      <c r="E589" s="87"/>
      <c r="F589" s="96"/>
      <c r="G589" s="96"/>
      <c r="H589" s="96"/>
      <c r="I589" s="96"/>
      <c r="J589" s="96"/>
      <c r="K589" s="96"/>
      <c r="L589" s="96"/>
      <c r="M589" s="96"/>
      <c r="N589" s="96"/>
      <c r="O589" s="96"/>
      <c r="P589" s="96"/>
      <c r="Q589" s="96"/>
      <c r="R589" s="96"/>
      <c r="S589" s="96"/>
      <c r="T589" s="96"/>
      <c r="U589" s="96"/>
      <c r="V589" s="96"/>
      <c r="W589" s="96"/>
      <c r="X589" s="96"/>
      <c r="Y589" s="96"/>
      <c r="Z589" s="96"/>
      <c r="AA589" s="96"/>
      <c r="AB589" s="96"/>
    </row>
    <row r="590">
      <c r="A590" s="87"/>
      <c r="B590" s="96"/>
      <c r="C590" s="96"/>
      <c r="D590" s="96"/>
      <c r="E590" s="87"/>
      <c r="F590" s="96"/>
      <c r="G590" s="96"/>
      <c r="H590" s="96"/>
      <c r="I590" s="96"/>
      <c r="J590" s="96"/>
      <c r="K590" s="96"/>
      <c r="L590" s="96"/>
      <c r="M590" s="96"/>
      <c r="N590" s="96"/>
      <c r="O590" s="96"/>
      <c r="P590" s="96"/>
      <c r="Q590" s="96"/>
      <c r="R590" s="96"/>
      <c r="S590" s="96"/>
      <c r="T590" s="96"/>
      <c r="U590" s="96"/>
      <c r="V590" s="96"/>
      <c r="W590" s="96"/>
      <c r="X590" s="96"/>
      <c r="Y590" s="96"/>
      <c r="Z590" s="96"/>
      <c r="AA590" s="96"/>
      <c r="AB590" s="96"/>
    </row>
    <row r="591">
      <c r="A591" s="87"/>
      <c r="B591" s="96"/>
      <c r="C591" s="96"/>
      <c r="D591" s="96"/>
      <c r="E591" s="87"/>
      <c r="F591" s="96"/>
      <c r="G591" s="96"/>
      <c r="H591" s="96"/>
      <c r="I591" s="96"/>
      <c r="J591" s="96"/>
      <c r="K591" s="96"/>
      <c r="L591" s="96"/>
      <c r="M591" s="96"/>
      <c r="N591" s="96"/>
      <c r="O591" s="96"/>
      <c r="P591" s="96"/>
      <c r="Q591" s="96"/>
      <c r="R591" s="96"/>
      <c r="S591" s="96"/>
      <c r="T591" s="96"/>
      <c r="U591" s="96"/>
      <c r="V591" s="96"/>
      <c r="W591" s="96"/>
      <c r="X591" s="96"/>
      <c r="Y591" s="96"/>
      <c r="Z591" s="96"/>
      <c r="AA591" s="96"/>
      <c r="AB591" s="96"/>
    </row>
    <row r="592">
      <c r="A592" s="87"/>
      <c r="B592" s="96"/>
      <c r="C592" s="96"/>
      <c r="D592" s="96"/>
      <c r="E592" s="87"/>
      <c r="F592" s="96"/>
      <c r="G592" s="96"/>
      <c r="H592" s="96"/>
      <c r="I592" s="96"/>
      <c r="J592" s="96"/>
      <c r="K592" s="96"/>
      <c r="L592" s="96"/>
      <c r="M592" s="96"/>
      <c r="N592" s="96"/>
      <c r="O592" s="96"/>
      <c r="P592" s="96"/>
      <c r="Q592" s="96"/>
      <c r="R592" s="96"/>
      <c r="S592" s="96"/>
      <c r="T592" s="96"/>
      <c r="U592" s="96"/>
      <c r="V592" s="96"/>
      <c r="W592" s="96"/>
      <c r="X592" s="96"/>
      <c r="Y592" s="96"/>
      <c r="Z592" s="96"/>
      <c r="AA592" s="96"/>
      <c r="AB592" s="96"/>
    </row>
    <row r="593">
      <c r="A593" s="87"/>
      <c r="B593" s="96"/>
      <c r="C593" s="96"/>
      <c r="D593" s="96"/>
      <c r="E593" s="87"/>
      <c r="F593" s="96"/>
      <c r="G593" s="96"/>
      <c r="H593" s="96"/>
      <c r="I593" s="96"/>
      <c r="J593" s="96"/>
      <c r="K593" s="96"/>
      <c r="L593" s="96"/>
      <c r="M593" s="96"/>
      <c r="N593" s="96"/>
      <c r="O593" s="96"/>
      <c r="P593" s="96"/>
      <c r="Q593" s="96"/>
      <c r="R593" s="96"/>
      <c r="S593" s="96"/>
      <c r="T593" s="96"/>
      <c r="U593" s="96"/>
      <c r="V593" s="96"/>
      <c r="W593" s="96"/>
      <c r="X593" s="96"/>
      <c r="Y593" s="96"/>
      <c r="Z593" s="96"/>
      <c r="AA593" s="96"/>
      <c r="AB593" s="96"/>
    </row>
    <row r="594">
      <c r="A594" s="87"/>
      <c r="B594" s="96"/>
      <c r="C594" s="96"/>
      <c r="D594" s="96"/>
      <c r="E594" s="87"/>
      <c r="F594" s="96"/>
      <c r="G594" s="96"/>
      <c r="H594" s="96"/>
      <c r="I594" s="96"/>
      <c r="J594" s="96"/>
      <c r="K594" s="96"/>
      <c r="L594" s="96"/>
      <c r="M594" s="96"/>
      <c r="N594" s="96"/>
      <c r="O594" s="96"/>
      <c r="P594" s="96"/>
      <c r="Q594" s="96"/>
      <c r="R594" s="96"/>
      <c r="S594" s="96"/>
      <c r="T594" s="96"/>
      <c r="U594" s="96"/>
      <c r="V594" s="96"/>
      <c r="W594" s="96"/>
      <c r="X594" s="96"/>
      <c r="Y594" s="96"/>
      <c r="Z594" s="96"/>
      <c r="AA594" s="96"/>
      <c r="AB594" s="96"/>
    </row>
    <row r="595">
      <c r="A595" s="87"/>
      <c r="B595" s="96"/>
      <c r="C595" s="96"/>
      <c r="D595" s="96"/>
      <c r="E595" s="87"/>
      <c r="F595" s="96"/>
      <c r="G595" s="96"/>
      <c r="H595" s="96"/>
      <c r="I595" s="96"/>
      <c r="J595" s="96"/>
      <c r="K595" s="96"/>
      <c r="L595" s="96"/>
      <c r="M595" s="96"/>
      <c r="N595" s="96"/>
      <c r="O595" s="96"/>
      <c r="P595" s="96"/>
      <c r="Q595" s="96"/>
      <c r="R595" s="96"/>
      <c r="S595" s="96"/>
      <c r="T595" s="96"/>
      <c r="U595" s="96"/>
      <c r="V595" s="96"/>
      <c r="W595" s="96"/>
      <c r="X595" s="96"/>
      <c r="Y595" s="96"/>
      <c r="Z595" s="96"/>
      <c r="AA595" s="96"/>
      <c r="AB595" s="96"/>
    </row>
    <row r="596">
      <c r="A596" s="87"/>
      <c r="B596" s="96"/>
      <c r="C596" s="96"/>
      <c r="D596" s="96"/>
      <c r="E596" s="87"/>
      <c r="F596" s="96"/>
      <c r="G596" s="96"/>
      <c r="H596" s="96"/>
      <c r="I596" s="96"/>
      <c r="J596" s="96"/>
      <c r="K596" s="96"/>
      <c r="L596" s="96"/>
      <c r="M596" s="96"/>
      <c r="N596" s="96"/>
      <c r="O596" s="96"/>
      <c r="P596" s="96"/>
      <c r="Q596" s="96"/>
      <c r="R596" s="96"/>
      <c r="S596" s="96"/>
      <c r="T596" s="96"/>
      <c r="U596" s="96"/>
      <c r="V596" s="96"/>
      <c r="W596" s="96"/>
      <c r="X596" s="96"/>
      <c r="Y596" s="96"/>
      <c r="Z596" s="96"/>
      <c r="AA596" s="96"/>
      <c r="AB596" s="96"/>
    </row>
    <row r="597">
      <c r="A597" s="87"/>
      <c r="B597" s="96"/>
      <c r="C597" s="96"/>
      <c r="D597" s="96"/>
      <c r="E597" s="87"/>
      <c r="F597" s="96"/>
      <c r="G597" s="96"/>
      <c r="H597" s="96"/>
      <c r="I597" s="96"/>
      <c r="J597" s="96"/>
      <c r="K597" s="96"/>
      <c r="L597" s="96"/>
      <c r="M597" s="96"/>
      <c r="N597" s="96"/>
      <c r="O597" s="96"/>
      <c r="P597" s="96"/>
      <c r="Q597" s="96"/>
      <c r="R597" s="96"/>
      <c r="S597" s="96"/>
      <c r="T597" s="96"/>
      <c r="U597" s="96"/>
      <c r="V597" s="96"/>
      <c r="W597" s="96"/>
      <c r="X597" s="96"/>
      <c r="Y597" s="96"/>
      <c r="Z597" s="96"/>
      <c r="AA597" s="96"/>
      <c r="AB597" s="96"/>
    </row>
    <row r="598">
      <c r="A598" s="87"/>
      <c r="B598" s="96"/>
      <c r="C598" s="96"/>
      <c r="D598" s="96"/>
      <c r="E598" s="87"/>
      <c r="F598" s="96"/>
      <c r="G598" s="96"/>
      <c r="H598" s="96"/>
      <c r="I598" s="96"/>
      <c r="J598" s="96"/>
      <c r="K598" s="96"/>
      <c r="L598" s="96"/>
      <c r="M598" s="96"/>
      <c r="N598" s="96"/>
      <c r="O598" s="96"/>
      <c r="P598" s="96"/>
      <c r="Q598" s="96"/>
      <c r="R598" s="96"/>
      <c r="S598" s="96"/>
      <c r="T598" s="96"/>
      <c r="U598" s="96"/>
      <c r="V598" s="96"/>
      <c r="W598" s="96"/>
      <c r="X598" s="96"/>
      <c r="Y598" s="96"/>
      <c r="Z598" s="96"/>
      <c r="AA598" s="96"/>
      <c r="AB598" s="96"/>
    </row>
    <row r="599">
      <c r="A599" s="87"/>
      <c r="B599" s="96"/>
      <c r="C599" s="96"/>
      <c r="D599" s="96"/>
      <c r="E599" s="87"/>
      <c r="F599" s="96"/>
      <c r="G599" s="96"/>
      <c r="H599" s="96"/>
      <c r="I599" s="96"/>
      <c r="J599" s="96"/>
      <c r="K599" s="96"/>
      <c r="L599" s="96"/>
      <c r="M599" s="96"/>
      <c r="N599" s="96"/>
      <c r="O599" s="96"/>
      <c r="P599" s="96"/>
      <c r="Q599" s="96"/>
      <c r="R599" s="96"/>
      <c r="S599" s="96"/>
      <c r="T599" s="96"/>
      <c r="U599" s="96"/>
      <c r="V599" s="96"/>
      <c r="W599" s="96"/>
      <c r="X599" s="96"/>
      <c r="Y599" s="96"/>
      <c r="Z599" s="96"/>
      <c r="AA599" s="96"/>
      <c r="AB599" s="96"/>
    </row>
    <row r="600">
      <c r="A600" s="87"/>
      <c r="B600" s="96"/>
      <c r="C600" s="96"/>
      <c r="D600" s="96"/>
      <c r="E600" s="87"/>
      <c r="F600" s="96"/>
      <c r="G600" s="96"/>
      <c r="H600" s="96"/>
      <c r="I600" s="96"/>
      <c r="J600" s="96"/>
      <c r="K600" s="96"/>
      <c r="L600" s="96"/>
      <c r="M600" s="96"/>
      <c r="N600" s="96"/>
      <c r="O600" s="96"/>
      <c r="P600" s="96"/>
      <c r="Q600" s="96"/>
      <c r="R600" s="96"/>
      <c r="S600" s="96"/>
      <c r="T600" s="96"/>
      <c r="U600" s="96"/>
      <c r="V600" s="96"/>
      <c r="W600" s="96"/>
      <c r="X600" s="96"/>
      <c r="Y600" s="96"/>
      <c r="Z600" s="96"/>
      <c r="AA600" s="96"/>
      <c r="AB600" s="96"/>
    </row>
    <row r="601">
      <c r="A601" s="87"/>
      <c r="B601" s="96"/>
      <c r="C601" s="96"/>
      <c r="D601" s="96"/>
      <c r="E601" s="87"/>
      <c r="F601" s="96"/>
      <c r="G601" s="96"/>
      <c r="H601" s="96"/>
      <c r="I601" s="96"/>
      <c r="J601" s="96"/>
      <c r="K601" s="96"/>
      <c r="L601" s="96"/>
      <c r="M601" s="96"/>
      <c r="N601" s="96"/>
      <c r="O601" s="96"/>
      <c r="P601" s="96"/>
      <c r="Q601" s="96"/>
      <c r="R601" s="96"/>
      <c r="S601" s="96"/>
      <c r="T601" s="96"/>
      <c r="U601" s="96"/>
      <c r="V601" s="96"/>
      <c r="W601" s="96"/>
      <c r="X601" s="96"/>
      <c r="Y601" s="96"/>
      <c r="Z601" s="96"/>
      <c r="AA601" s="96"/>
      <c r="AB601" s="96"/>
    </row>
    <row r="602">
      <c r="A602" s="87"/>
      <c r="B602" s="96"/>
      <c r="C602" s="96"/>
      <c r="D602" s="96"/>
      <c r="E602" s="87"/>
      <c r="F602" s="96"/>
      <c r="G602" s="96"/>
      <c r="H602" s="96"/>
      <c r="I602" s="96"/>
      <c r="J602" s="96"/>
      <c r="K602" s="96"/>
      <c r="L602" s="96"/>
      <c r="M602" s="96"/>
      <c r="N602" s="96"/>
      <c r="O602" s="96"/>
      <c r="P602" s="96"/>
      <c r="Q602" s="96"/>
      <c r="R602" s="96"/>
      <c r="S602" s="96"/>
      <c r="T602" s="96"/>
      <c r="U602" s="96"/>
      <c r="V602" s="96"/>
      <c r="W602" s="96"/>
      <c r="X602" s="96"/>
      <c r="Y602" s="96"/>
      <c r="Z602" s="96"/>
      <c r="AA602" s="96"/>
      <c r="AB602" s="96"/>
    </row>
    <row r="603">
      <c r="A603" s="87"/>
      <c r="B603" s="96"/>
      <c r="C603" s="96"/>
      <c r="D603" s="96"/>
      <c r="E603" s="87"/>
      <c r="F603" s="96"/>
      <c r="G603" s="96"/>
      <c r="H603" s="96"/>
      <c r="I603" s="96"/>
      <c r="J603" s="96"/>
      <c r="K603" s="96"/>
      <c r="L603" s="96"/>
      <c r="M603" s="96"/>
      <c r="N603" s="96"/>
      <c r="O603" s="96"/>
      <c r="P603" s="96"/>
      <c r="Q603" s="96"/>
      <c r="R603" s="96"/>
      <c r="S603" s="96"/>
      <c r="T603" s="96"/>
      <c r="U603" s="96"/>
      <c r="V603" s="96"/>
      <c r="W603" s="96"/>
      <c r="X603" s="96"/>
      <c r="Y603" s="96"/>
      <c r="Z603" s="96"/>
      <c r="AA603" s="96"/>
      <c r="AB603" s="96"/>
    </row>
    <row r="604">
      <c r="A604" s="87"/>
      <c r="B604" s="96"/>
      <c r="C604" s="96"/>
      <c r="D604" s="96"/>
      <c r="E604" s="87"/>
      <c r="F604" s="96"/>
      <c r="G604" s="96"/>
      <c r="H604" s="96"/>
      <c r="I604" s="96"/>
      <c r="J604" s="96"/>
      <c r="K604" s="96"/>
      <c r="L604" s="96"/>
      <c r="M604" s="96"/>
      <c r="N604" s="96"/>
      <c r="O604" s="96"/>
      <c r="P604" s="96"/>
      <c r="Q604" s="96"/>
      <c r="R604" s="96"/>
      <c r="S604" s="96"/>
      <c r="T604" s="96"/>
      <c r="U604" s="96"/>
      <c r="V604" s="96"/>
      <c r="W604" s="96"/>
      <c r="X604" s="96"/>
      <c r="Y604" s="96"/>
      <c r="Z604" s="96"/>
      <c r="AA604" s="96"/>
      <c r="AB604" s="96"/>
    </row>
    <row r="605">
      <c r="A605" s="87"/>
      <c r="B605" s="96"/>
      <c r="C605" s="96"/>
      <c r="D605" s="96"/>
      <c r="E605" s="87"/>
      <c r="F605" s="96"/>
      <c r="G605" s="96"/>
      <c r="H605" s="96"/>
      <c r="I605" s="96"/>
      <c r="J605" s="96"/>
      <c r="K605" s="96"/>
      <c r="L605" s="96"/>
      <c r="M605" s="96"/>
      <c r="N605" s="96"/>
      <c r="O605" s="96"/>
      <c r="P605" s="96"/>
      <c r="Q605" s="96"/>
      <c r="R605" s="96"/>
      <c r="S605" s="96"/>
      <c r="T605" s="96"/>
      <c r="U605" s="96"/>
      <c r="V605" s="96"/>
      <c r="W605" s="96"/>
      <c r="X605" s="96"/>
      <c r="Y605" s="96"/>
      <c r="Z605" s="96"/>
      <c r="AA605" s="96"/>
      <c r="AB605" s="96"/>
    </row>
    <row r="606">
      <c r="A606" s="87"/>
      <c r="B606" s="96"/>
      <c r="C606" s="96"/>
      <c r="D606" s="96"/>
      <c r="E606" s="87"/>
      <c r="F606" s="96"/>
      <c r="G606" s="96"/>
      <c r="H606" s="96"/>
      <c r="I606" s="96"/>
      <c r="J606" s="96"/>
      <c r="K606" s="96"/>
      <c r="L606" s="96"/>
      <c r="M606" s="96"/>
      <c r="N606" s="96"/>
      <c r="O606" s="96"/>
      <c r="P606" s="96"/>
      <c r="Q606" s="96"/>
      <c r="R606" s="96"/>
      <c r="S606" s="96"/>
      <c r="T606" s="96"/>
      <c r="U606" s="96"/>
      <c r="V606" s="96"/>
      <c r="W606" s="96"/>
      <c r="X606" s="96"/>
      <c r="Y606" s="96"/>
      <c r="Z606" s="96"/>
      <c r="AA606" s="96"/>
      <c r="AB606" s="96"/>
    </row>
    <row r="607">
      <c r="A607" s="87"/>
      <c r="B607" s="96"/>
      <c r="C607" s="96"/>
      <c r="D607" s="96"/>
      <c r="E607" s="87"/>
      <c r="F607" s="96"/>
      <c r="G607" s="96"/>
      <c r="H607" s="96"/>
      <c r="I607" s="96"/>
      <c r="J607" s="96"/>
      <c r="K607" s="96"/>
      <c r="L607" s="96"/>
      <c r="M607" s="96"/>
      <c r="N607" s="96"/>
      <c r="O607" s="96"/>
      <c r="P607" s="96"/>
      <c r="Q607" s="96"/>
      <c r="R607" s="96"/>
      <c r="S607" s="96"/>
      <c r="T607" s="96"/>
      <c r="U607" s="96"/>
      <c r="V607" s="96"/>
      <c r="W607" s="96"/>
      <c r="X607" s="96"/>
      <c r="Y607" s="96"/>
      <c r="Z607" s="96"/>
      <c r="AA607" s="96"/>
      <c r="AB607" s="96"/>
    </row>
    <row r="608">
      <c r="A608" s="87"/>
      <c r="B608" s="96"/>
      <c r="C608" s="96"/>
      <c r="D608" s="96"/>
      <c r="E608" s="87"/>
      <c r="F608" s="96"/>
      <c r="G608" s="96"/>
      <c r="H608" s="96"/>
      <c r="I608" s="96"/>
      <c r="J608" s="96"/>
      <c r="K608" s="96"/>
      <c r="L608" s="96"/>
      <c r="M608" s="96"/>
      <c r="N608" s="96"/>
      <c r="O608" s="96"/>
      <c r="P608" s="96"/>
      <c r="Q608" s="96"/>
      <c r="R608" s="96"/>
      <c r="S608" s="96"/>
      <c r="T608" s="96"/>
      <c r="U608" s="96"/>
      <c r="V608" s="96"/>
      <c r="W608" s="96"/>
      <c r="X608" s="96"/>
      <c r="Y608" s="96"/>
      <c r="Z608" s="96"/>
      <c r="AA608" s="96"/>
      <c r="AB608" s="96"/>
    </row>
    <row r="609">
      <c r="A609" s="87"/>
      <c r="B609" s="96"/>
      <c r="C609" s="96"/>
      <c r="D609" s="96"/>
      <c r="E609" s="87"/>
      <c r="F609" s="96"/>
      <c r="G609" s="96"/>
      <c r="H609" s="96"/>
      <c r="I609" s="96"/>
      <c r="J609" s="96"/>
      <c r="K609" s="96"/>
      <c r="L609" s="96"/>
      <c r="M609" s="96"/>
      <c r="N609" s="96"/>
      <c r="O609" s="96"/>
      <c r="P609" s="96"/>
      <c r="Q609" s="96"/>
      <c r="R609" s="96"/>
      <c r="S609" s="96"/>
      <c r="T609" s="96"/>
      <c r="U609" s="96"/>
      <c r="V609" s="96"/>
      <c r="W609" s="96"/>
      <c r="X609" s="96"/>
      <c r="Y609" s="96"/>
      <c r="Z609" s="96"/>
      <c r="AA609" s="96"/>
      <c r="AB609" s="96"/>
    </row>
    <row r="610">
      <c r="A610" s="87"/>
      <c r="B610" s="96"/>
      <c r="C610" s="96"/>
      <c r="D610" s="96"/>
      <c r="E610" s="87"/>
      <c r="F610" s="96"/>
      <c r="G610" s="96"/>
      <c r="H610" s="96"/>
      <c r="I610" s="96"/>
      <c r="J610" s="96"/>
      <c r="K610" s="96"/>
      <c r="L610" s="96"/>
      <c r="M610" s="96"/>
      <c r="N610" s="96"/>
      <c r="O610" s="96"/>
      <c r="P610" s="96"/>
      <c r="Q610" s="96"/>
      <c r="R610" s="96"/>
      <c r="S610" s="96"/>
      <c r="T610" s="96"/>
      <c r="U610" s="96"/>
      <c r="V610" s="96"/>
      <c r="W610" s="96"/>
      <c r="X610" s="96"/>
      <c r="Y610" s="96"/>
      <c r="Z610" s="96"/>
      <c r="AA610" s="96"/>
      <c r="AB610" s="96"/>
    </row>
    <row r="611">
      <c r="A611" s="87"/>
      <c r="B611" s="96"/>
      <c r="C611" s="96"/>
      <c r="D611" s="96"/>
      <c r="E611" s="87"/>
      <c r="F611" s="96"/>
      <c r="G611" s="96"/>
      <c r="H611" s="96"/>
      <c r="I611" s="96"/>
      <c r="J611" s="96"/>
      <c r="K611" s="96"/>
      <c r="L611" s="96"/>
      <c r="M611" s="96"/>
      <c r="N611" s="96"/>
      <c r="O611" s="96"/>
      <c r="P611" s="96"/>
      <c r="Q611" s="96"/>
      <c r="R611" s="96"/>
      <c r="S611" s="96"/>
      <c r="T611" s="96"/>
      <c r="U611" s="96"/>
      <c r="V611" s="96"/>
      <c r="W611" s="96"/>
      <c r="X611" s="96"/>
      <c r="Y611" s="96"/>
      <c r="Z611" s="96"/>
      <c r="AA611" s="96"/>
      <c r="AB611" s="96"/>
    </row>
    <row r="612">
      <c r="A612" s="87"/>
      <c r="B612" s="96"/>
      <c r="C612" s="96"/>
      <c r="D612" s="96"/>
      <c r="E612" s="87"/>
      <c r="F612" s="96"/>
      <c r="G612" s="96"/>
      <c r="H612" s="96"/>
      <c r="I612" s="96"/>
      <c r="J612" s="96"/>
      <c r="K612" s="96"/>
      <c r="L612" s="96"/>
      <c r="M612" s="96"/>
      <c r="N612" s="96"/>
      <c r="O612" s="96"/>
      <c r="P612" s="96"/>
      <c r="Q612" s="96"/>
      <c r="R612" s="96"/>
      <c r="S612" s="96"/>
      <c r="T612" s="96"/>
      <c r="U612" s="96"/>
      <c r="V612" s="96"/>
      <c r="W612" s="96"/>
      <c r="X612" s="96"/>
      <c r="Y612" s="96"/>
      <c r="Z612" s="96"/>
      <c r="AA612" s="96"/>
      <c r="AB612" s="96"/>
    </row>
    <row r="613">
      <c r="A613" s="87"/>
      <c r="B613" s="96"/>
      <c r="C613" s="96"/>
      <c r="D613" s="96"/>
      <c r="E613" s="87"/>
      <c r="F613" s="96"/>
      <c r="G613" s="96"/>
      <c r="H613" s="96"/>
      <c r="I613" s="96"/>
      <c r="J613" s="96"/>
      <c r="K613" s="96"/>
      <c r="L613" s="96"/>
      <c r="M613" s="96"/>
      <c r="N613" s="96"/>
      <c r="O613" s="96"/>
      <c r="P613" s="96"/>
      <c r="Q613" s="96"/>
      <c r="R613" s="96"/>
      <c r="S613" s="96"/>
      <c r="T613" s="96"/>
      <c r="U613" s="96"/>
      <c r="V613" s="96"/>
      <c r="W613" s="96"/>
      <c r="X613" s="96"/>
      <c r="Y613" s="96"/>
      <c r="Z613" s="96"/>
      <c r="AA613" s="96"/>
      <c r="AB613" s="96"/>
    </row>
    <row r="614">
      <c r="A614" s="87"/>
      <c r="B614" s="96"/>
      <c r="C614" s="96"/>
      <c r="D614" s="96"/>
      <c r="E614" s="87"/>
      <c r="F614" s="96"/>
      <c r="G614" s="96"/>
      <c r="H614" s="96"/>
      <c r="I614" s="96"/>
      <c r="J614" s="96"/>
      <c r="K614" s="96"/>
      <c r="L614" s="96"/>
      <c r="M614" s="96"/>
      <c r="N614" s="96"/>
      <c r="O614" s="96"/>
      <c r="P614" s="96"/>
      <c r="Q614" s="96"/>
      <c r="R614" s="96"/>
      <c r="S614" s="96"/>
      <c r="T614" s="96"/>
      <c r="U614" s="96"/>
      <c r="V614" s="96"/>
      <c r="W614" s="96"/>
      <c r="X614" s="96"/>
      <c r="Y614" s="96"/>
      <c r="Z614" s="96"/>
      <c r="AA614" s="96"/>
      <c r="AB614" s="96"/>
    </row>
    <row r="615">
      <c r="A615" s="87"/>
      <c r="B615" s="96"/>
      <c r="C615" s="96"/>
      <c r="D615" s="96"/>
      <c r="E615" s="87"/>
      <c r="F615" s="96"/>
      <c r="G615" s="96"/>
      <c r="H615" s="96"/>
      <c r="I615" s="96"/>
      <c r="J615" s="96"/>
      <c r="K615" s="96"/>
      <c r="L615" s="96"/>
      <c r="M615" s="96"/>
      <c r="N615" s="96"/>
      <c r="O615" s="96"/>
      <c r="P615" s="96"/>
      <c r="Q615" s="96"/>
      <c r="R615" s="96"/>
      <c r="S615" s="96"/>
      <c r="T615" s="96"/>
      <c r="U615" s="96"/>
      <c r="V615" s="96"/>
      <c r="W615" s="96"/>
      <c r="X615" s="96"/>
      <c r="Y615" s="96"/>
      <c r="Z615" s="96"/>
      <c r="AA615" s="96"/>
      <c r="AB615" s="96"/>
    </row>
    <row r="616">
      <c r="A616" s="87"/>
      <c r="B616" s="96"/>
      <c r="C616" s="96"/>
      <c r="D616" s="96"/>
      <c r="E616" s="87"/>
      <c r="F616" s="96"/>
      <c r="G616" s="96"/>
      <c r="H616" s="96"/>
      <c r="I616" s="96"/>
      <c r="J616" s="96"/>
      <c r="K616" s="96"/>
      <c r="L616" s="96"/>
      <c r="M616" s="96"/>
      <c r="N616" s="96"/>
      <c r="O616" s="96"/>
      <c r="P616" s="96"/>
      <c r="Q616" s="96"/>
      <c r="R616" s="96"/>
      <c r="S616" s="96"/>
      <c r="T616" s="96"/>
      <c r="U616" s="96"/>
      <c r="V616" s="96"/>
      <c r="W616" s="96"/>
      <c r="X616" s="96"/>
      <c r="Y616" s="96"/>
      <c r="Z616" s="96"/>
      <c r="AA616" s="96"/>
      <c r="AB616" s="96"/>
    </row>
    <row r="617">
      <c r="A617" s="87"/>
      <c r="B617" s="96"/>
      <c r="C617" s="96"/>
      <c r="D617" s="96"/>
      <c r="E617" s="87"/>
      <c r="F617" s="96"/>
      <c r="G617" s="96"/>
      <c r="H617" s="96"/>
      <c r="I617" s="96"/>
      <c r="J617" s="96"/>
      <c r="K617" s="96"/>
      <c r="L617" s="96"/>
      <c r="M617" s="96"/>
      <c r="N617" s="96"/>
      <c r="O617" s="96"/>
      <c r="P617" s="96"/>
      <c r="Q617" s="96"/>
      <c r="R617" s="96"/>
      <c r="S617" s="96"/>
      <c r="T617" s="96"/>
      <c r="U617" s="96"/>
      <c r="V617" s="96"/>
      <c r="W617" s="96"/>
      <c r="X617" s="96"/>
      <c r="Y617" s="96"/>
      <c r="Z617" s="96"/>
      <c r="AA617" s="96"/>
      <c r="AB617" s="96"/>
    </row>
    <row r="618">
      <c r="A618" s="87"/>
      <c r="B618" s="96"/>
      <c r="C618" s="96"/>
      <c r="D618" s="96"/>
      <c r="E618" s="87"/>
      <c r="F618" s="96"/>
      <c r="G618" s="96"/>
      <c r="H618" s="96"/>
      <c r="I618" s="96"/>
      <c r="J618" s="96"/>
      <c r="K618" s="96"/>
      <c r="L618" s="96"/>
      <c r="M618" s="96"/>
      <c r="N618" s="96"/>
      <c r="O618" s="96"/>
      <c r="P618" s="96"/>
      <c r="Q618" s="96"/>
      <c r="R618" s="96"/>
      <c r="S618" s="96"/>
      <c r="T618" s="96"/>
      <c r="U618" s="96"/>
      <c r="V618" s="96"/>
      <c r="W618" s="96"/>
      <c r="X618" s="96"/>
      <c r="Y618" s="96"/>
      <c r="Z618" s="96"/>
      <c r="AA618" s="96"/>
      <c r="AB618" s="96"/>
    </row>
    <row r="619">
      <c r="A619" s="87"/>
      <c r="B619" s="96"/>
      <c r="C619" s="96"/>
      <c r="D619" s="96"/>
      <c r="E619" s="87"/>
      <c r="F619" s="96"/>
      <c r="G619" s="96"/>
      <c r="H619" s="96"/>
      <c r="I619" s="96"/>
      <c r="J619" s="96"/>
      <c r="K619" s="96"/>
      <c r="L619" s="96"/>
      <c r="M619" s="96"/>
      <c r="N619" s="96"/>
      <c r="O619" s="96"/>
      <c r="P619" s="96"/>
      <c r="Q619" s="96"/>
      <c r="R619" s="96"/>
      <c r="S619" s="96"/>
      <c r="T619" s="96"/>
      <c r="U619" s="96"/>
      <c r="V619" s="96"/>
      <c r="W619" s="96"/>
      <c r="X619" s="96"/>
      <c r="Y619" s="96"/>
      <c r="Z619" s="96"/>
      <c r="AA619" s="96"/>
      <c r="AB619" s="96"/>
    </row>
    <row r="620">
      <c r="A620" s="87"/>
      <c r="B620" s="96"/>
      <c r="C620" s="96"/>
      <c r="D620" s="96"/>
      <c r="E620" s="87"/>
      <c r="F620" s="96"/>
      <c r="G620" s="96"/>
      <c r="H620" s="96"/>
      <c r="I620" s="96"/>
      <c r="J620" s="96"/>
      <c r="K620" s="96"/>
      <c r="L620" s="96"/>
      <c r="M620" s="96"/>
      <c r="N620" s="96"/>
      <c r="O620" s="96"/>
      <c r="P620" s="96"/>
      <c r="Q620" s="96"/>
      <c r="R620" s="96"/>
      <c r="S620" s="96"/>
      <c r="T620" s="96"/>
      <c r="U620" s="96"/>
      <c r="V620" s="96"/>
      <c r="W620" s="96"/>
      <c r="X620" s="96"/>
      <c r="Y620" s="96"/>
      <c r="Z620" s="96"/>
      <c r="AA620" s="96"/>
      <c r="AB620" s="96"/>
    </row>
    <row r="621">
      <c r="A621" s="87"/>
      <c r="B621" s="96"/>
      <c r="C621" s="96"/>
      <c r="D621" s="96"/>
      <c r="E621" s="87"/>
      <c r="F621" s="96"/>
      <c r="G621" s="96"/>
      <c r="H621" s="96"/>
      <c r="I621" s="96"/>
      <c r="J621" s="96"/>
      <c r="K621" s="96"/>
      <c r="L621" s="96"/>
      <c r="M621" s="96"/>
      <c r="N621" s="96"/>
      <c r="O621" s="96"/>
      <c r="P621" s="96"/>
      <c r="Q621" s="96"/>
      <c r="R621" s="96"/>
      <c r="S621" s="96"/>
      <c r="T621" s="96"/>
      <c r="U621" s="96"/>
      <c r="V621" s="96"/>
      <c r="W621" s="96"/>
      <c r="X621" s="96"/>
      <c r="Y621" s="96"/>
      <c r="Z621" s="96"/>
      <c r="AA621" s="96"/>
      <c r="AB621" s="96"/>
    </row>
    <row r="622">
      <c r="A622" s="87"/>
      <c r="B622" s="96"/>
      <c r="C622" s="96"/>
      <c r="D622" s="96"/>
      <c r="E622" s="87"/>
      <c r="F622" s="96"/>
      <c r="G622" s="96"/>
      <c r="H622" s="96"/>
      <c r="I622" s="96"/>
      <c r="J622" s="96"/>
      <c r="K622" s="96"/>
      <c r="L622" s="96"/>
      <c r="M622" s="96"/>
      <c r="N622" s="96"/>
      <c r="O622" s="96"/>
      <c r="P622" s="96"/>
      <c r="Q622" s="96"/>
      <c r="R622" s="96"/>
      <c r="S622" s="96"/>
      <c r="T622" s="96"/>
      <c r="U622" s="96"/>
      <c r="V622" s="96"/>
      <c r="W622" s="96"/>
      <c r="X622" s="96"/>
      <c r="Y622" s="96"/>
      <c r="Z622" s="96"/>
      <c r="AA622" s="96"/>
      <c r="AB622" s="96"/>
    </row>
    <row r="623">
      <c r="A623" s="87"/>
      <c r="B623" s="96"/>
      <c r="C623" s="96"/>
      <c r="D623" s="96"/>
      <c r="E623" s="87"/>
      <c r="F623" s="96"/>
      <c r="G623" s="96"/>
      <c r="H623" s="96"/>
      <c r="I623" s="96"/>
      <c r="J623" s="96"/>
      <c r="K623" s="96"/>
      <c r="L623" s="96"/>
      <c r="M623" s="96"/>
      <c r="N623" s="96"/>
      <c r="O623" s="96"/>
      <c r="P623" s="96"/>
      <c r="Q623" s="96"/>
      <c r="R623" s="96"/>
      <c r="S623" s="96"/>
      <c r="T623" s="96"/>
      <c r="U623" s="96"/>
      <c r="V623" s="96"/>
      <c r="W623" s="96"/>
      <c r="X623" s="96"/>
      <c r="Y623" s="96"/>
      <c r="Z623" s="96"/>
      <c r="AA623" s="96"/>
      <c r="AB623" s="96"/>
    </row>
    <row r="624">
      <c r="A624" s="87"/>
      <c r="B624" s="96"/>
      <c r="C624" s="96"/>
      <c r="D624" s="96"/>
      <c r="E624" s="87"/>
      <c r="F624" s="96"/>
      <c r="G624" s="96"/>
      <c r="H624" s="96"/>
      <c r="I624" s="96"/>
      <c r="J624" s="96"/>
      <c r="K624" s="96"/>
      <c r="L624" s="96"/>
      <c r="M624" s="96"/>
      <c r="N624" s="96"/>
      <c r="O624" s="96"/>
      <c r="P624" s="96"/>
      <c r="Q624" s="96"/>
      <c r="R624" s="96"/>
      <c r="S624" s="96"/>
      <c r="T624" s="96"/>
      <c r="U624" s="96"/>
      <c r="V624" s="96"/>
      <c r="W624" s="96"/>
      <c r="X624" s="96"/>
      <c r="Y624" s="96"/>
      <c r="Z624" s="96"/>
      <c r="AA624" s="96"/>
      <c r="AB624" s="96"/>
    </row>
    <row r="625">
      <c r="A625" s="87"/>
      <c r="B625" s="96"/>
      <c r="C625" s="96"/>
      <c r="D625" s="96"/>
      <c r="E625" s="87"/>
      <c r="F625" s="96"/>
      <c r="G625" s="96"/>
      <c r="H625" s="96"/>
      <c r="I625" s="96"/>
      <c r="J625" s="96"/>
      <c r="K625" s="96"/>
      <c r="L625" s="96"/>
      <c r="M625" s="96"/>
      <c r="N625" s="96"/>
      <c r="O625" s="96"/>
      <c r="P625" s="96"/>
      <c r="Q625" s="96"/>
      <c r="R625" s="96"/>
      <c r="S625" s="96"/>
      <c r="T625" s="96"/>
      <c r="U625" s="96"/>
      <c r="V625" s="96"/>
      <c r="W625" s="96"/>
      <c r="X625" s="96"/>
      <c r="Y625" s="96"/>
      <c r="Z625" s="96"/>
      <c r="AA625" s="96"/>
      <c r="AB625" s="96"/>
    </row>
    <row r="626">
      <c r="A626" s="87"/>
      <c r="B626" s="96"/>
      <c r="C626" s="96"/>
      <c r="D626" s="96"/>
      <c r="E626" s="87"/>
      <c r="F626" s="96"/>
      <c r="G626" s="96"/>
      <c r="H626" s="96"/>
      <c r="I626" s="96"/>
      <c r="J626" s="96"/>
      <c r="K626" s="96"/>
      <c r="L626" s="96"/>
      <c r="M626" s="96"/>
      <c r="N626" s="96"/>
      <c r="O626" s="96"/>
      <c r="P626" s="96"/>
      <c r="Q626" s="96"/>
      <c r="R626" s="96"/>
      <c r="S626" s="96"/>
      <c r="T626" s="96"/>
      <c r="U626" s="96"/>
      <c r="V626" s="96"/>
      <c r="W626" s="96"/>
      <c r="X626" s="96"/>
      <c r="Y626" s="96"/>
      <c r="Z626" s="96"/>
      <c r="AA626" s="96"/>
      <c r="AB626" s="96"/>
    </row>
    <row r="627">
      <c r="A627" s="87"/>
      <c r="B627" s="96"/>
      <c r="C627" s="96"/>
      <c r="D627" s="96"/>
      <c r="E627" s="87"/>
      <c r="F627" s="96"/>
      <c r="G627" s="96"/>
      <c r="H627" s="96"/>
      <c r="I627" s="96"/>
      <c r="J627" s="96"/>
      <c r="K627" s="96"/>
      <c r="L627" s="96"/>
      <c r="M627" s="96"/>
      <c r="N627" s="96"/>
      <c r="O627" s="96"/>
      <c r="P627" s="96"/>
      <c r="Q627" s="96"/>
      <c r="R627" s="96"/>
      <c r="S627" s="96"/>
      <c r="T627" s="96"/>
      <c r="U627" s="96"/>
      <c r="V627" s="96"/>
      <c r="W627" s="96"/>
      <c r="X627" s="96"/>
      <c r="Y627" s="96"/>
      <c r="Z627" s="96"/>
      <c r="AA627" s="96"/>
      <c r="AB627" s="96"/>
    </row>
    <row r="628">
      <c r="A628" s="87"/>
      <c r="B628" s="96"/>
      <c r="C628" s="96"/>
      <c r="D628" s="96"/>
      <c r="E628" s="87"/>
      <c r="F628" s="96"/>
      <c r="G628" s="96"/>
      <c r="H628" s="96"/>
      <c r="I628" s="96"/>
      <c r="J628" s="96"/>
      <c r="K628" s="96"/>
      <c r="L628" s="96"/>
      <c r="M628" s="96"/>
      <c r="N628" s="96"/>
      <c r="O628" s="96"/>
      <c r="P628" s="96"/>
      <c r="Q628" s="96"/>
      <c r="R628" s="96"/>
      <c r="S628" s="96"/>
      <c r="T628" s="96"/>
      <c r="U628" s="96"/>
      <c r="V628" s="96"/>
      <c r="W628" s="96"/>
      <c r="X628" s="96"/>
      <c r="Y628" s="96"/>
      <c r="Z628" s="96"/>
      <c r="AA628" s="96"/>
      <c r="AB628" s="96"/>
    </row>
    <row r="629">
      <c r="A629" s="87"/>
      <c r="B629" s="96"/>
      <c r="C629" s="96"/>
      <c r="D629" s="96"/>
      <c r="E629" s="87"/>
      <c r="F629" s="96"/>
      <c r="G629" s="96"/>
      <c r="H629" s="96"/>
      <c r="I629" s="96"/>
      <c r="J629" s="96"/>
      <c r="K629" s="96"/>
      <c r="L629" s="96"/>
      <c r="M629" s="96"/>
      <c r="N629" s="96"/>
      <c r="O629" s="96"/>
      <c r="P629" s="96"/>
      <c r="Q629" s="96"/>
      <c r="R629" s="96"/>
      <c r="S629" s="96"/>
      <c r="T629" s="96"/>
      <c r="U629" s="96"/>
      <c r="V629" s="96"/>
      <c r="W629" s="96"/>
      <c r="X629" s="96"/>
      <c r="Y629" s="96"/>
      <c r="Z629" s="96"/>
      <c r="AA629" s="96"/>
      <c r="AB629" s="96"/>
    </row>
    <row r="630">
      <c r="A630" s="87"/>
      <c r="B630" s="96"/>
      <c r="C630" s="96"/>
      <c r="D630" s="96"/>
      <c r="E630" s="87"/>
      <c r="F630" s="96"/>
      <c r="G630" s="96"/>
      <c r="H630" s="96"/>
      <c r="I630" s="96"/>
      <c r="J630" s="96"/>
      <c r="K630" s="96"/>
      <c r="L630" s="96"/>
      <c r="M630" s="96"/>
      <c r="N630" s="96"/>
      <c r="O630" s="96"/>
      <c r="P630" s="96"/>
      <c r="Q630" s="96"/>
      <c r="R630" s="96"/>
      <c r="S630" s="96"/>
      <c r="T630" s="96"/>
      <c r="U630" s="96"/>
      <c r="V630" s="96"/>
      <c r="W630" s="96"/>
      <c r="X630" s="96"/>
      <c r="Y630" s="96"/>
      <c r="Z630" s="96"/>
      <c r="AA630" s="96"/>
      <c r="AB630" s="96"/>
    </row>
    <row r="631">
      <c r="A631" s="87"/>
      <c r="B631" s="96"/>
      <c r="C631" s="96"/>
      <c r="D631" s="96"/>
      <c r="E631" s="87"/>
      <c r="F631" s="96"/>
      <c r="G631" s="96"/>
      <c r="H631" s="96"/>
      <c r="I631" s="96"/>
      <c r="J631" s="96"/>
      <c r="K631" s="96"/>
      <c r="L631" s="96"/>
      <c r="M631" s="96"/>
      <c r="N631" s="96"/>
      <c r="O631" s="96"/>
      <c r="P631" s="96"/>
      <c r="Q631" s="96"/>
      <c r="R631" s="96"/>
      <c r="S631" s="96"/>
      <c r="T631" s="96"/>
      <c r="U631" s="96"/>
      <c r="V631" s="96"/>
      <c r="W631" s="96"/>
      <c r="X631" s="96"/>
      <c r="Y631" s="96"/>
      <c r="Z631" s="96"/>
      <c r="AA631" s="96"/>
      <c r="AB631" s="96"/>
    </row>
    <row r="632">
      <c r="A632" s="87"/>
      <c r="B632" s="96"/>
      <c r="C632" s="96"/>
      <c r="D632" s="96"/>
      <c r="E632" s="87"/>
      <c r="F632" s="96"/>
      <c r="G632" s="96"/>
      <c r="H632" s="96"/>
      <c r="I632" s="96"/>
      <c r="J632" s="96"/>
      <c r="K632" s="96"/>
      <c r="L632" s="96"/>
      <c r="M632" s="96"/>
      <c r="N632" s="96"/>
      <c r="O632" s="96"/>
      <c r="P632" s="96"/>
      <c r="Q632" s="96"/>
      <c r="R632" s="96"/>
      <c r="S632" s="96"/>
      <c r="T632" s="96"/>
      <c r="U632" s="96"/>
      <c r="V632" s="96"/>
      <c r="W632" s="96"/>
      <c r="X632" s="96"/>
      <c r="Y632" s="96"/>
      <c r="Z632" s="96"/>
      <c r="AA632" s="96"/>
      <c r="AB632" s="96"/>
    </row>
    <row r="633">
      <c r="A633" s="87"/>
      <c r="B633" s="96"/>
      <c r="C633" s="96"/>
      <c r="D633" s="96"/>
      <c r="E633" s="87"/>
      <c r="F633" s="96"/>
      <c r="G633" s="96"/>
      <c r="H633" s="96"/>
      <c r="I633" s="96"/>
      <c r="J633" s="96"/>
      <c r="K633" s="96"/>
      <c r="L633" s="96"/>
      <c r="M633" s="96"/>
      <c r="N633" s="96"/>
      <c r="O633" s="96"/>
      <c r="P633" s="96"/>
      <c r="Q633" s="96"/>
      <c r="R633" s="96"/>
      <c r="S633" s="96"/>
      <c r="T633" s="96"/>
      <c r="U633" s="96"/>
      <c r="V633" s="96"/>
      <c r="W633" s="96"/>
      <c r="X633" s="96"/>
      <c r="Y633" s="96"/>
      <c r="Z633" s="96"/>
      <c r="AA633" s="96"/>
      <c r="AB633" s="96"/>
    </row>
    <row r="634">
      <c r="A634" s="87"/>
      <c r="B634" s="96"/>
      <c r="C634" s="96"/>
      <c r="D634" s="96"/>
      <c r="E634" s="87"/>
      <c r="F634" s="96"/>
      <c r="G634" s="96"/>
      <c r="H634" s="96"/>
      <c r="I634" s="96"/>
      <c r="J634" s="96"/>
      <c r="K634" s="96"/>
      <c r="L634" s="96"/>
      <c r="M634" s="96"/>
      <c r="N634" s="96"/>
      <c r="O634" s="96"/>
      <c r="P634" s="96"/>
      <c r="Q634" s="96"/>
      <c r="R634" s="96"/>
      <c r="S634" s="96"/>
      <c r="T634" s="96"/>
      <c r="U634" s="96"/>
      <c r="V634" s="96"/>
      <c r="W634" s="96"/>
      <c r="X634" s="96"/>
      <c r="Y634" s="96"/>
      <c r="Z634" s="96"/>
      <c r="AA634" s="96"/>
      <c r="AB634" s="96"/>
    </row>
    <row r="635">
      <c r="A635" s="87"/>
      <c r="B635" s="96"/>
      <c r="C635" s="96"/>
      <c r="D635" s="96"/>
      <c r="E635" s="87"/>
      <c r="F635" s="96"/>
      <c r="G635" s="96"/>
      <c r="H635" s="96"/>
      <c r="I635" s="96"/>
      <c r="J635" s="96"/>
      <c r="K635" s="96"/>
      <c r="L635" s="96"/>
      <c r="M635" s="96"/>
      <c r="N635" s="96"/>
      <c r="O635" s="96"/>
      <c r="P635" s="96"/>
      <c r="Q635" s="96"/>
      <c r="R635" s="96"/>
      <c r="S635" s="96"/>
      <c r="T635" s="96"/>
      <c r="U635" s="96"/>
      <c r="V635" s="96"/>
      <c r="W635" s="96"/>
      <c r="X635" s="96"/>
      <c r="Y635" s="96"/>
      <c r="Z635" s="96"/>
      <c r="AA635" s="96"/>
      <c r="AB635" s="96"/>
    </row>
    <row r="636">
      <c r="A636" s="87"/>
      <c r="B636" s="96"/>
      <c r="C636" s="96"/>
      <c r="D636" s="96"/>
      <c r="E636" s="87"/>
      <c r="F636" s="96"/>
      <c r="G636" s="96"/>
      <c r="H636" s="96"/>
      <c r="I636" s="96"/>
      <c r="J636" s="96"/>
      <c r="K636" s="96"/>
      <c r="L636" s="96"/>
      <c r="M636" s="96"/>
      <c r="N636" s="96"/>
      <c r="O636" s="96"/>
      <c r="P636" s="96"/>
      <c r="Q636" s="96"/>
      <c r="R636" s="96"/>
      <c r="S636" s="96"/>
      <c r="T636" s="96"/>
      <c r="U636" s="96"/>
      <c r="V636" s="96"/>
      <c r="W636" s="96"/>
      <c r="X636" s="96"/>
      <c r="Y636" s="96"/>
      <c r="Z636" s="96"/>
      <c r="AA636" s="96"/>
      <c r="AB636" s="96"/>
    </row>
    <row r="637">
      <c r="A637" s="87"/>
      <c r="B637" s="96"/>
      <c r="C637" s="96"/>
      <c r="D637" s="96"/>
      <c r="E637" s="87"/>
      <c r="F637" s="96"/>
      <c r="G637" s="96"/>
      <c r="H637" s="96"/>
      <c r="I637" s="96"/>
      <c r="J637" s="96"/>
      <c r="K637" s="96"/>
      <c r="L637" s="96"/>
      <c r="M637" s="96"/>
      <c r="N637" s="96"/>
      <c r="O637" s="96"/>
      <c r="P637" s="96"/>
      <c r="Q637" s="96"/>
      <c r="R637" s="96"/>
      <c r="S637" s="96"/>
      <c r="T637" s="96"/>
      <c r="U637" s="96"/>
      <c r="V637" s="96"/>
      <c r="W637" s="96"/>
      <c r="X637" s="96"/>
      <c r="Y637" s="96"/>
      <c r="Z637" s="96"/>
      <c r="AA637" s="96"/>
      <c r="AB637" s="96"/>
    </row>
    <row r="638">
      <c r="A638" s="87"/>
      <c r="B638" s="96"/>
      <c r="C638" s="96"/>
      <c r="D638" s="96"/>
      <c r="E638" s="87"/>
      <c r="F638" s="96"/>
      <c r="G638" s="96"/>
      <c r="H638" s="96"/>
      <c r="I638" s="96"/>
      <c r="J638" s="96"/>
      <c r="K638" s="96"/>
      <c r="L638" s="96"/>
      <c r="M638" s="96"/>
      <c r="N638" s="96"/>
      <c r="O638" s="96"/>
      <c r="P638" s="96"/>
      <c r="Q638" s="96"/>
      <c r="R638" s="96"/>
      <c r="S638" s="96"/>
      <c r="T638" s="96"/>
      <c r="U638" s="96"/>
      <c r="V638" s="96"/>
      <c r="W638" s="96"/>
      <c r="X638" s="96"/>
      <c r="Y638" s="96"/>
      <c r="Z638" s="96"/>
      <c r="AA638" s="96"/>
      <c r="AB638" s="96"/>
    </row>
    <row r="639">
      <c r="A639" s="87"/>
      <c r="B639" s="96"/>
      <c r="C639" s="96"/>
      <c r="D639" s="96"/>
      <c r="E639" s="87"/>
      <c r="F639" s="96"/>
      <c r="G639" s="96"/>
      <c r="H639" s="96"/>
      <c r="I639" s="96"/>
      <c r="J639" s="96"/>
      <c r="K639" s="96"/>
      <c r="L639" s="96"/>
      <c r="M639" s="96"/>
      <c r="N639" s="96"/>
      <c r="O639" s="96"/>
      <c r="P639" s="96"/>
      <c r="Q639" s="96"/>
      <c r="R639" s="96"/>
      <c r="S639" s="96"/>
      <c r="T639" s="96"/>
      <c r="U639" s="96"/>
      <c r="V639" s="96"/>
      <c r="W639" s="96"/>
      <c r="X639" s="96"/>
      <c r="Y639" s="96"/>
      <c r="Z639" s="96"/>
      <c r="AA639" s="96"/>
      <c r="AB639" s="96"/>
    </row>
    <row r="640">
      <c r="A640" s="87"/>
      <c r="B640" s="96"/>
      <c r="C640" s="96"/>
      <c r="D640" s="96"/>
      <c r="E640" s="87"/>
      <c r="F640" s="96"/>
      <c r="G640" s="96"/>
      <c r="H640" s="96"/>
      <c r="I640" s="96"/>
      <c r="J640" s="96"/>
      <c r="K640" s="96"/>
      <c r="L640" s="96"/>
      <c r="M640" s="96"/>
      <c r="N640" s="96"/>
      <c r="O640" s="96"/>
      <c r="P640" s="96"/>
      <c r="Q640" s="96"/>
      <c r="R640" s="96"/>
      <c r="S640" s="96"/>
      <c r="T640" s="96"/>
      <c r="U640" s="96"/>
      <c r="V640" s="96"/>
      <c r="W640" s="96"/>
      <c r="X640" s="96"/>
      <c r="Y640" s="96"/>
      <c r="Z640" s="96"/>
      <c r="AA640" s="96"/>
      <c r="AB640" s="96"/>
    </row>
    <row r="641">
      <c r="A641" s="87"/>
      <c r="B641" s="96"/>
      <c r="C641" s="96"/>
      <c r="D641" s="96"/>
      <c r="E641" s="87"/>
      <c r="F641" s="96"/>
      <c r="G641" s="96"/>
      <c r="H641" s="96"/>
      <c r="I641" s="96"/>
      <c r="J641" s="96"/>
      <c r="K641" s="96"/>
      <c r="L641" s="96"/>
      <c r="M641" s="96"/>
      <c r="N641" s="96"/>
      <c r="O641" s="96"/>
      <c r="P641" s="96"/>
      <c r="Q641" s="96"/>
      <c r="R641" s="96"/>
      <c r="S641" s="96"/>
      <c r="T641" s="96"/>
      <c r="U641" s="96"/>
      <c r="V641" s="96"/>
      <c r="W641" s="96"/>
      <c r="X641" s="96"/>
      <c r="Y641" s="96"/>
      <c r="Z641" s="96"/>
      <c r="AA641" s="96"/>
      <c r="AB641" s="96"/>
    </row>
    <row r="642">
      <c r="A642" s="87"/>
      <c r="B642" s="96"/>
      <c r="C642" s="96"/>
      <c r="D642" s="96"/>
      <c r="E642" s="87"/>
      <c r="F642" s="96"/>
      <c r="G642" s="96"/>
      <c r="H642" s="96"/>
      <c r="I642" s="96"/>
      <c r="J642" s="96"/>
      <c r="K642" s="96"/>
      <c r="L642" s="96"/>
      <c r="M642" s="96"/>
      <c r="N642" s="96"/>
      <c r="O642" s="96"/>
      <c r="P642" s="96"/>
      <c r="Q642" s="96"/>
      <c r="R642" s="96"/>
      <c r="S642" s="96"/>
      <c r="T642" s="96"/>
      <c r="U642" s="96"/>
      <c r="V642" s="96"/>
      <c r="W642" s="96"/>
      <c r="X642" s="96"/>
      <c r="Y642" s="96"/>
      <c r="Z642" s="96"/>
      <c r="AA642" s="96"/>
      <c r="AB642" s="96"/>
    </row>
    <row r="643">
      <c r="A643" s="87"/>
      <c r="B643" s="96"/>
      <c r="C643" s="96"/>
      <c r="D643" s="96"/>
      <c r="E643" s="87"/>
      <c r="F643" s="96"/>
      <c r="G643" s="96"/>
      <c r="H643" s="96"/>
      <c r="I643" s="96"/>
      <c r="J643" s="96"/>
      <c r="K643" s="96"/>
      <c r="L643" s="96"/>
      <c r="M643" s="96"/>
      <c r="N643" s="96"/>
      <c r="O643" s="96"/>
      <c r="P643" s="96"/>
      <c r="Q643" s="96"/>
      <c r="R643" s="96"/>
      <c r="S643" s="96"/>
      <c r="T643" s="96"/>
      <c r="U643" s="96"/>
      <c r="V643" s="96"/>
      <c r="W643" s="96"/>
      <c r="X643" s="96"/>
      <c r="Y643" s="96"/>
      <c r="Z643" s="96"/>
      <c r="AA643" s="96"/>
      <c r="AB643" s="96"/>
    </row>
    <row r="644">
      <c r="A644" s="87"/>
      <c r="B644" s="96"/>
      <c r="C644" s="96"/>
      <c r="D644" s="96"/>
      <c r="E644" s="87"/>
      <c r="F644" s="96"/>
      <c r="G644" s="96"/>
      <c r="H644" s="96"/>
      <c r="I644" s="96"/>
      <c r="J644" s="96"/>
      <c r="K644" s="96"/>
      <c r="L644" s="96"/>
      <c r="M644" s="96"/>
      <c r="N644" s="96"/>
      <c r="O644" s="96"/>
      <c r="P644" s="96"/>
      <c r="Q644" s="96"/>
      <c r="R644" s="96"/>
      <c r="S644" s="96"/>
      <c r="T644" s="96"/>
      <c r="U644" s="96"/>
      <c r="V644" s="96"/>
      <c r="W644" s="96"/>
      <c r="X644" s="96"/>
      <c r="Y644" s="96"/>
      <c r="Z644" s="96"/>
      <c r="AA644" s="96"/>
      <c r="AB644" s="96"/>
    </row>
    <row r="645">
      <c r="A645" s="87"/>
      <c r="B645" s="96"/>
      <c r="C645" s="96"/>
      <c r="D645" s="96"/>
      <c r="E645" s="87"/>
      <c r="F645" s="96"/>
      <c r="G645" s="96"/>
      <c r="H645" s="96"/>
      <c r="I645" s="96"/>
      <c r="J645" s="96"/>
      <c r="K645" s="96"/>
      <c r="L645" s="96"/>
      <c r="M645" s="96"/>
      <c r="N645" s="96"/>
      <c r="O645" s="96"/>
      <c r="P645" s="96"/>
      <c r="Q645" s="96"/>
      <c r="R645" s="96"/>
      <c r="S645" s="96"/>
      <c r="T645" s="96"/>
      <c r="U645" s="96"/>
      <c r="V645" s="96"/>
      <c r="W645" s="96"/>
      <c r="X645" s="96"/>
      <c r="Y645" s="96"/>
      <c r="Z645" s="96"/>
      <c r="AA645" s="96"/>
      <c r="AB645" s="96"/>
    </row>
    <row r="646">
      <c r="A646" s="87"/>
      <c r="B646" s="96"/>
      <c r="C646" s="96"/>
      <c r="D646" s="96"/>
      <c r="E646" s="87"/>
      <c r="F646" s="96"/>
      <c r="G646" s="96"/>
      <c r="H646" s="96"/>
      <c r="I646" s="96"/>
      <c r="J646" s="96"/>
      <c r="K646" s="96"/>
      <c r="L646" s="96"/>
      <c r="M646" s="96"/>
      <c r="N646" s="96"/>
      <c r="O646" s="96"/>
      <c r="P646" s="96"/>
      <c r="Q646" s="96"/>
      <c r="R646" s="96"/>
      <c r="S646" s="96"/>
      <c r="T646" s="96"/>
      <c r="U646" s="96"/>
      <c r="V646" s="96"/>
      <c r="W646" s="96"/>
      <c r="X646" s="96"/>
      <c r="Y646" s="96"/>
      <c r="Z646" s="96"/>
      <c r="AA646" s="96"/>
      <c r="AB646" s="96"/>
    </row>
    <row r="647">
      <c r="A647" s="87"/>
      <c r="B647" s="96"/>
      <c r="C647" s="96"/>
      <c r="D647" s="96"/>
      <c r="E647" s="87"/>
      <c r="F647" s="96"/>
      <c r="G647" s="96"/>
      <c r="H647" s="96"/>
      <c r="I647" s="96"/>
      <c r="J647" s="96"/>
      <c r="K647" s="96"/>
      <c r="L647" s="96"/>
      <c r="M647" s="96"/>
      <c r="N647" s="96"/>
      <c r="O647" s="96"/>
      <c r="P647" s="96"/>
      <c r="Q647" s="96"/>
      <c r="R647" s="96"/>
      <c r="S647" s="96"/>
      <c r="T647" s="96"/>
      <c r="U647" s="96"/>
      <c r="V647" s="96"/>
      <c r="W647" s="96"/>
      <c r="X647" s="96"/>
      <c r="Y647" s="96"/>
      <c r="Z647" s="96"/>
      <c r="AA647" s="96"/>
      <c r="AB647" s="96"/>
    </row>
    <row r="648">
      <c r="A648" s="87"/>
      <c r="B648" s="96"/>
      <c r="C648" s="96"/>
      <c r="D648" s="96"/>
      <c r="E648" s="87"/>
      <c r="F648" s="96"/>
      <c r="G648" s="96"/>
      <c r="H648" s="96"/>
      <c r="I648" s="96"/>
      <c r="J648" s="96"/>
      <c r="K648" s="96"/>
      <c r="L648" s="96"/>
      <c r="M648" s="96"/>
      <c r="N648" s="96"/>
      <c r="O648" s="96"/>
      <c r="P648" s="96"/>
      <c r="Q648" s="96"/>
      <c r="R648" s="96"/>
      <c r="S648" s="96"/>
      <c r="T648" s="96"/>
      <c r="U648" s="96"/>
      <c r="V648" s="96"/>
      <c r="W648" s="96"/>
      <c r="X648" s="96"/>
      <c r="Y648" s="96"/>
      <c r="Z648" s="96"/>
      <c r="AA648" s="96"/>
      <c r="AB648" s="96"/>
    </row>
    <row r="649">
      <c r="A649" s="87"/>
      <c r="B649" s="96"/>
      <c r="C649" s="96"/>
      <c r="D649" s="96"/>
      <c r="E649" s="87"/>
      <c r="F649" s="96"/>
      <c r="G649" s="96"/>
      <c r="H649" s="96"/>
      <c r="I649" s="96"/>
      <c r="J649" s="96"/>
      <c r="K649" s="96"/>
      <c r="L649" s="96"/>
      <c r="M649" s="96"/>
      <c r="N649" s="96"/>
      <c r="O649" s="96"/>
      <c r="P649" s="96"/>
      <c r="Q649" s="96"/>
      <c r="R649" s="96"/>
      <c r="S649" s="96"/>
      <c r="T649" s="96"/>
      <c r="U649" s="96"/>
      <c r="V649" s="96"/>
      <c r="W649" s="96"/>
      <c r="X649" s="96"/>
      <c r="Y649" s="96"/>
      <c r="Z649" s="96"/>
      <c r="AA649" s="96"/>
      <c r="AB649" s="96"/>
    </row>
    <row r="650">
      <c r="A650" s="87"/>
      <c r="B650" s="96"/>
      <c r="C650" s="96"/>
      <c r="D650" s="96"/>
      <c r="E650" s="87"/>
      <c r="F650" s="96"/>
      <c r="G650" s="96"/>
      <c r="H650" s="96"/>
      <c r="I650" s="96"/>
      <c r="J650" s="96"/>
      <c r="K650" s="96"/>
      <c r="L650" s="96"/>
      <c r="M650" s="96"/>
      <c r="N650" s="96"/>
      <c r="O650" s="96"/>
      <c r="P650" s="96"/>
      <c r="Q650" s="96"/>
      <c r="R650" s="96"/>
      <c r="S650" s="96"/>
      <c r="T650" s="96"/>
      <c r="U650" s="96"/>
      <c r="V650" s="96"/>
      <c r="W650" s="96"/>
      <c r="X650" s="96"/>
      <c r="Y650" s="96"/>
      <c r="Z650" s="96"/>
      <c r="AA650" s="96"/>
      <c r="AB650" s="96"/>
    </row>
    <row r="651">
      <c r="A651" s="87"/>
      <c r="B651" s="96"/>
      <c r="C651" s="96"/>
      <c r="D651" s="96"/>
      <c r="E651" s="87"/>
      <c r="F651" s="96"/>
      <c r="G651" s="96"/>
      <c r="H651" s="96"/>
      <c r="I651" s="96"/>
      <c r="J651" s="96"/>
      <c r="K651" s="96"/>
      <c r="L651" s="96"/>
      <c r="M651" s="96"/>
      <c r="N651" s="96"/>
      <c r="O651" s="96"/>
      <c r="P651" s="96"/>
      <c r="Q651" s="96"/>
      <c r="R651" s="96"/>
      <c r="S651" s="96"/>
      <c r="T651" s="96"/>
      <c r="U651" s="96"/>
      <c r="V651" s="96"/>
      <c r="W651" s="96"/>
      <c r="X651" s="96"/>
      <c r="Y651" s="96"/>
      <c r="Z651" s="96"/>
      <c r="AA651" s="96"/>
      <c r="AB651" s="96"/>
    </row>
    <row r="652">
      <c r="A652" s="87"/>
      <c r="B652" s="96"/>
      <c r="C652" s="96"/>
      <c r="D652" s="96"/>
      <c r="E652" s="87"/>
      <c r="F652" s="96"/>
      <c r="G652" s="96"/>
      <c r="H652" s="96"/>
      <c r="I652" s="96"/>
      <c r="J652" s="96"/>
      <c r="K652" s="96"/>
      <c r="L652" s="96"/>
      <c r="M652" s="96"/>
      <c r="N652" s="96"/>
      <c r="O652" s="96"/>
      <c r="P652" s="96"/>
      <c r="Q652" s="96"/>
      <c r="R652" s="96"/>
      <c r="S652" s="96"/>
      <c r="T652" s="96"/>
      <c r="U652" s="96"/>
      <c r="V652" s="96"/>
      <c r="W652" s="96"/>
      <c r="X652" s="96"/>
      <c r="Y652" s="96"/>
      <c r="Z652" s="96"/>
      <c r="AA652" s="96"/>
      <c r="AB652" s="96"/>
    </row>
    <row r="653">
      <c r="A653" s="87"/>
      <c r="B653" s="96"/>
      <c r="C653" s="96"/>
      <c r="D653" s="96"/>
      <c r="E653" s="87"/>
      <c r="F653" s="96"/>
      <c r="G653" s="96"/>
      <c r="H653" s="96"/>
      <c r="I653" s="96"/>
      <c r="J653" s="96"/>
      <c r="K653" s="96"/>
      <c r="L653" s="96"/>
      <c r="M653" s="96"/>
      <c r="N653" s="96"/>
      <c r="O653" s="96"/>
      <c r="P653" s="96"/>
      <c r="Q653" s="96"/>
      <c r="R653" s="96"/>
      <c r="S653" s="96"/>
      <c r="T653" s="96"/>
      <c r="U653" s="96"/>
      <c r="V653" s="96"/>
      <c r="W653" s="96"/>
      <c r="X653" s="96"/>
      <c r="Y653" s="96"/>
      <c r="Z653" s="96"/>
      <c r="AA653" s="96"/>
      <c r="AB653" s="96"/>
    </row>
    <row r="654">
      <c r="A654" s="87"/>
      <c r="B654" s="96"/>
      <c r="C654" s="96"/>
      <c r="D654" s="96"/>
      <c r="E654" s="87"/>
      <c r="F654" s="96"/>
      <c r="G654" s="96"/>
      <c r="H654" s="96"/>
      <c r="I654" s="96"/>
      <c r="J654" s="96"/>
      <c r="K654" s="96"/>
      <c r="L654" s="96"/>
      <c r="M654" s="96"/>
      <c r="N654" s="96"/>
      <c r="O654" s="96"/>
      <c r="P654" s="96"/>
      <c r="Q654" s="96"/>
      <c r="R654" s="96"/>
      <c r="S654" s="96"/>
      <c r="T654" s="96"/>
      <c r="U654" s="96"/>
      <c r="V654" s="96"/>
      <c r="W654" s="96"/>
      <c r="X654" s="96"/>
      <c r="Y654" s="96"/>
      <c r="Z654" s="96"/>
      <c r="AA654" s="96"/>
      <c r="AB654" s="96"/>
    </row>
    <row r="655">
      <c r="A655" s="87"/>
      <c r="B655" s="96"/>
      <c r="C655" s="96"/>
      <c r="D655" s="96"/>
      <c r="E655" s="87"/>
      <c r="F655" s="96"/>
      <c r="G655" s="96"/>
      <c r="H655" s="96"/>
      <c r="I655" s="96"/>
      <c r="J655" s="96"/>
      <c r="K655" s="96"/>
      <c r="L655" s="96"/>
      <c r="M655" s="96"/>
      <c r="N655" s="96"/>
      <c r="O655" s="96"/>
      <c r="P655" s="96"/>
      <c r="Q655" s="96"/>
      <c r="R655" s="96"/>
      <c r="S655" s="96"/>
      <c r="T655" s="96"/>
      <c r="U655" s="96"/>
      <c r="V655" s="96"/>
      <c r="W655" s="96"/>
      <c r="X655" s="96"/>
      <c r="Y655" s="96"/>
      <c r="Z655" s="96"/>
      <c r="AA655" s="96"/>
      <c r="AB655" s="96"/>
    </row>
    <row r="656">
      <c r="A656" s="87"/>
      <c r="B656" s="96"/>
      <c r="C656" s="96"/>
      <c r="D656" s="96"/>
      <c r="E656" s="87"/>
      <c r="F656" s="96"/>
      <c r="G656" s="96"/>
      <c r="H656" s="96"/>
      <c r="I656" s="96"/>
      <c r="J656" s="96"/>
      <c r="K656" s="96"/>
      <c r="L656" s="96"/>
      <c r="M656" s="96"/>
      <c r="N656" s="96"/>
      <c r="O656" s="96"/>
      <c r="P656" s="96"/>
      <c r="Q656" s="96"/>
      <c r="R656" s="96"/>
      <c r="S656" s="96"/>
      <c r="T656" s="96"/>
      <c r="U656" s="96"/>
      <c r="V656" s="96"/>
      <c r="W656" s="96"/>
      <c r="X656" s="96"/>
      <c r="Y656" s="96"/>
      <c r="Z656" s="96"/>
      <c r="AA656" s="96"/>
      <c r="AB656" s="96"/>
    </row>
    <row r="657">
      <c r="A657" s="87"/>
      <c r="B657" s="96"/>
      <c r="C657" s="96"/>
      <c r="D657" s="96"/>
      <c r="E657" s="87"/>
      <c r="F657" s="96"/>
      <c r="G657" s="96"/>
      <c r="H657" s="96"/>
      <c r="I657" s="96"/>
      <c r="J657" s="96"/>
      <c r="K657" s="96"/>
      <c r="L657" s="96"/>
      <c r="M657" s="96"/>
      <c r="N657" s="96"/>
      <c r="O657" s="96"/>
      <c r="P657" s="96"/>
      <c r="Q657" s="96"/>
      <c r="R657" s="96"/>
      <c r="S657" s="96"/>
      <c r="T657" s="96"/>
      <c r="U657" s="96"/>
      <c r="V657" s="96"/>
      <c r="W657" s="96"/>
      <c r="X657" s="96"/>
      <c r="Y657" s="96"/>
      <c r="Z657" s="96"/>
      <c r="AA657" s="96"/>
      <c r="AB657" s="96"/>
    </row>
    <row r="658">
      <c r="A658" s="87"/>
      <c r="B658" s="96"/>
      <c r="C658" s="96"/>
      <c r="D658" s="96"/>
      <c r="E658" s="87"/>
      <c r="F658" s="96"/>
      <c r="G658" s="96"/>
      <c r="H658" s="96"/>
      <c r="I658" s="96"/>
      <c r="J658" s="96"/>
      <c r="K658" s="96"/>
      <c r="L658" s="96"/>
      <c r="M658" s="96"/>
      <c r="N658" s="96"/>
      <c r="O658" s="96"/>
      <c r="P658" s="96"/>
      <c r="Q658" s="96"/>
      <c r="R658" s="96"/>
      <c r="S658" s="96"/>
      <c r="T658" s="96"/>
      <c r="U658" s="96"/>
      <c r="V658" s="96"/>
      <c r="W658" s="96"/>
      <c r="X658" s="96"/>
      <c r="Y658" s="96"/>
      <c r="Z658" s="96"/>
      <c r="AA658" s="96"/>
      <c r="AB658" s="96"/>
    </row>
    <row r="659">
      <c r="A659" s="87"/>
      <c r="B659" s="96"/>
      <c r="C659" s="96"/>
      <c r="D659" s="96"/>
      <c r="E659" s="87"/>
      <c r="F659" s="96"/>
      <c r="G659" s="96"/>
      <c r="H659" s="96"/>
      <c r="I659" s="96"/>
      <c r="J659" s="96"/>
      <c r="K659" s="96"/>
      <c r="L659" s="96"/>
      <c r="M659" s="96"/>
      <c r="N659" s="96"/>
      <c r="O659" s="96"/>
      <c r="P659" s="96"/>
      <c r="Q659" s="96"/>
      <c r="R659" s="96"/>
      <c r="S659" s="96"/>
      <c r="T659" s="96"/>
      <c r="U659" s="96"/>
      <c r="V659" s="96"/>
      <c r="W659" s="96"/>
      <c r="X659" s="96"/>
      <c r="Y659" s="96"/>
      <c r="Z659" s="96"/>
      <c r="AA659" s="96"/>
      <c r="AB659" s="96"/>
    </row>
    <row r="660">
      <c r="A660" s="87"/>
      <c r="B660" s="96"/>
      <c r="C660" s="96"/>
      <c r="D660" s="96"/>
      <c r="E660" s="87"/>
      <c r="F660" s="96"/>
      <c r="G660" s="96"/>
      <c r="H660" s="96"/>
      <c r="I660" s="96"/>
      <c r="J660" s="96"/>
      <c r="K660" s="96"/>
      <c r="L660" s="96"/>
      <c r="M660" s="96"/>
      <c r="N660" s="96"/>
      <c r="O660" s="96"/>
      <c r="P660" s="96"/>
      <c r="Q660" s="96"/>
      <c r="R660" s="96"/>
      <c r="S660" s="96"/>
      <c r="T660" s="96"/>
      <c r="U660" s="96"/>
      <c r="V660" s="96"/>
      <c r="W660" s="96"/>
      <c r="X660" s="96"/>
      <c r="Y660" s="96"/>
      <c r="Z660" s="96"/>
      <c r="AA660" s="96"/>
      <c r="AB660" s="96"/>
    </row>
    <row r="661">
      <c r="A661" s="87"/>
      <c r="B661" s="96"/>
      <c r="C661" s="96"/>
      <c r="D661" s="96"/>
      <c r="E661" s="87"/>
      <c r="F661" s="96"/>
      <c r="G661" s="96"/>
      <c r="H661" s="96"/>
      <c r="I661" s="96"/>
      <c r="J661" s="96"/>
      <c r="K661" s="96"/>
      <c r="L661" s="96"/>
      <c r="M661" s="96"/>
      <c r="N661" s="96"/>
      <c r="O661" s="96"/>
      <c r="P661" s="96"/>
      <c r="Q661" s="96"/>
      <c r="R661" s="96"/>
      <c r="S661" s="96"/>
      <c r="T661" s="96"/>
      <c r="U661" s="96"/>
      <c r="V661" s="96"/>
      <c r="W661" s="96"/>
      <c r="X661" s="96"/>
      <c r="Y661" s="96"/>
      <c r="Z661" s="96"/>
      <c r="AA661" s="96"/>
      <c r="AB661" s="96"/>
    </row>
    <row r="662">
      <c r="A662" s="87"/>
      <c r="B662" s="96"/>
      <c r="C662" s="96"/>
      <c r="D662" s="96"/>
      <c r="E662" s="87"/>
      <c r="F662" s="96"/>
      <c r="G662" s="96"/>
      <c r="H662" s="96"/>
      <c r="I662" s="96"/>
      <c r="J662" s="96"/>
      <c r="K662" s="96"/>
      <c r="L662" s="96"/>
      <c r="M662" s="96"/>
      <c r="N662" s="96"/>
      <c r="O662" s="96"/>
      <c r="P662" s="96"/>
      <c r="Q662" s="96"/>
      <c r="R662" s="96"/>
      <c r="S662" s="96"/>
      <c r="T662" s="96"/>
      <c r="U662" s="96"/>
      <c r="V662" s="96"/>
      <c r="W662" s="96"/>
      <c r="X662" s="96"/>
      <c r="Y662" s="96"/>
      <c r="Z662" s="96"/>
      <c r="AA662" s="96"/>
      <c r="AB662" s="96"/>
    </row>
    <row r="663">
      <c r="A663" s="87"/>
      <c r="B663" s="96"/>
      <c r="C663" s="96"/>
      <c r="D663" s="96"/>
      <c r="E663" s="87"/>
      <c r="F663" s="96"/>
      <c r="G663" s="96"/>
      <c r="H663" s="96"/>
      <c r="I663" s="96"/>
      <c r="J663" s="96"/>
      <c r="K663" s="96"/>
      <c r="L663" s="96"/>
      <c r="M663" s="96"/>
      <c r="N663" s="96"/>
      <c r="O663" s="96"/>
      <c r="P663" s="96"/>
      <c r="Q663" s="96"/>
      <c r="R663" s="96"/>
      <c r="S663" s="96"/>
      <c r="T663" s="96"/>
      <c r="U663" s="96"/>
      <c r="V663" s="96"/>
      <c r="W663" s="96"/>
      <c r="X663" s="96"/>
      <c r="Y663" s="96"/>
      <c r="Z663" s="96"/>
      <c r="AA663" s="96"/>
      <c r="AB663" s="96"/>
    </row>
    <row r="664">
      <c r="A664" s="87"/>
      <c r="B664" s="96"/>
      <c r="C664" s="96"/>
      <c r="D664" s="96"/>
      <c r="E664" s="87"/>
      <c r="F664" s="96"/>
      <c r="G664" s="96"/>
      <c r="H664" s="96"/>
      <c r="I664" s="96"/>
      <c r="J664" s="96"/>
      <c r="K664" s="96"/>
      <c r="L664" s="96"/>
      <c r="M664" s="96"/>
      <c r="N664" s="96"/>
      <c r="O664" s="96"/>
      <c r="P664" s="96"/>
      <c r="Q664" s="96"/>
      <c r="R664" s="96"/>
      <c r="S664" s="96"/>
      <c r="T664" s="96"/>
      <c r="U664" s="96"/>
      <c r="V664" s="96"/>
      <c r="W664" s="96"/>
      <c r="X664" s="96"/>
      <c r="Y664" s="96"/>
      <c r="Z664" s="96"/>
      <c r="AA664" s="96"/>
      <c r="AB664" s="96"/>
    </row>
    <row r="665">
      <c r="A665" s="87"/>
      <c r="B665" s="96"/>
      <c r="C665" s="96"/>
      <c r="D665" s="96"/>
      <c r="E665" s="87"/>
      <c r="F665" s="96"/>
      <c r="G665" s="96"/>
      <c r="H665" s="96"/>
      <c r="I665" s="96"/>
      <c r="J665" s="96"/>
      <c r="K665" s="96"/>
      <c r="L665" s="96"/>
      <c r="M665" s="96"/>
      <c r="N665" s="96"/>
      <c r="O665" s="96"/>
      <c r="P665" s="96"/>
      <c r="Q665" s="96"/>
      <c r="R665" s="96"/>
      <c r="S665" s="96"/>
      <c r="T665" s="96"/>
      <c r="U665" s="96"/>
      <c r="V665" s="96"/>
      <c r="W665" s="96"/>
      <c r="X665" s="96"/>
      <c r="Y665" s="96"/>
      <c r="Z665" s="96"/>
      <c r="AA665" s="96"/>
      <c r="AB665" s="96"/>
    </row>
    <row r="666">
      <c r="A666" s="87"/>
      <c r="B666" s="96"/>
      <c r="C666" s="96"/>
      <c r="D666" s="96"/>
      <c r="E666" s="87"/>
      <c r="F666" s="96"/>
      <c r="G666" s="96"/>
      <c r="H666" s="96"/>
      <c r="I666" s="96"/>
      <c r="J666" s="96"/>
      <c r="K666" s="96"/>
      <c r="L666" s="96"/>
      <c r="M666" s="96"/>
      <c r="N666" s="96"/>
      <c r="O666" s="96"/>
      <c r="P666" s="96"/>
      <c r="Q666" s="96"/>
      <c r="R666" s="96"/>
      <c r="S666" s="96"/>
      <c r="T666" s="96"/>
      <c r="U666" s="96"/>
      <c r="V666" s="96"/>
      <c r="W666" s="96"/>
      <c r="X666" s="96"/>
      <c r="Y666" s="96"/>
      <c r="Z666" s="96"/>
      <c r="AA666" s="96"/>
      <c r="AB666" s="96"/>
    </row>
    <row r="667">
      <c r="A667" s="87"/>
      <c r="B667" s="96"/>
      <c r="C667" s="96"/>
      <c r="D667" s="96"/>
      <c r="E667" s="87"/>
      <c r="F667" s="96"/>
      <c r="G667" s="96"/>
      <c r="H667" s="96"/>
      <c r="I667" s="96"/>
      <c r="J667" s="96"/>
      <c r="K667" s="96"/>
      <c r="L667" s="96"/>
      <c r="M667" s="96"/>
      <c r="N667" s="96"/>
      <c r="O667" s="96"/>
      <c r="P667" s="96"/>
      <c r="Q667" s="96"/>
      <c r="R667" s="96"/>
      <c r="S667" s="96"/>
      <c r="T667" s="96"/>
      <c r="U667" s="96"/>
      <c r="V667" s="96"/>
      <c r="W667" s="96"/>
      <c r="X667" s="96"/>
      <c r="Y667" s="96"/>
      <c r="Z667" s="96"/>
      <c r="AA667" s="96"/>
      <c r="AB667" s="96"/>
    </row>
    <row r="668">
      <c r="A668" s="87"/>
      <c r="B668" s="96"/>
      <c r="C668" s="96"/>
      <c r="D668" s="96"/>
      <c r="E668" s="87"/>
      <c r="F668" s="96"/>
      <c r="G668" s="96"/>
      <c r="H668" s="96"/>
      <c r="I668" s="96"/>
      <c r="J668" s="96"/>
      <c r="K668" s="96"/>
      <c r="L668" s="96"/>
      <c r="M668" s="96"/>
      <c r="N668" s="96"/>
      <c r="O668" s="96"/>
      <c r="P668" s="96"/>
      <c r="Q668" s="96"/>
      <c r="R668" s="96"/>
      <c r="S668" s="96"/>
      <c r="T668" s="96"/>
      <c r="U668" s="96"/>
      <c r="V668" s="96"/>
      <c r="W668" s="96"/>
      <c r="X668" s="96"/>
      <c r="Y668" s="96"/>
      <c r="Z668" s="96"/>
      <c r="AA668" s="96"/>
      <c r="AB668" s="96"/>
    </row>
    <row r="669">
      <c r="A669" s="87"/>
      <c r="B669" s="96"/>
      <c r="C669" s="96"/>
      <c r="D669" s="96"/>
      <c r="E669" s="87"/>
      <c r="F669" s="96"/>
      <c r="G669" s="96"/>
      <c r="H669" s="96"/>
      <c r="I669" s="96"/>
      <c r="J669" s="96"/>
      <c r="K669" s="96"/>
      <c r="L669" s="96"/>
      <c r="M669" s="96"/>
      <c r="N669" s="96"/>
      <c r="O669" s="96"/>
      <c r="P669" s="96"/>
      <c r="Q669" s="96"/>
      <c r="R669" s="96"/>
      <c r="S669" s="96"/>
      <c r="T669" s="96"/>
      <c r="U669" s="96"/>
      <c r="V669" s="96"/>
      <c r="W669" s="96"/>
      <c r="X669" s="96"/>
      <c r="Y669" s="96"/>
      <c r="Z669" s="96"/>
      <c r="AA669" s="96"/>
      <c r="AB669" s="96"/>
    </row>
    <row r="670">
      <c r="A670" s="87"/>
      <c r="B670" s="96"/>
      <c r="C670" s="96"/>
      <c r="D670" s="96"/>
      <c r="E670" s="87"/>
      <c r="F670" s="96"/>
      <c r="G670" s="96"/>
      <c r="H670" s="96"/>
      <c r="I670" s="96"/>
      <c r="J670" s="96"/>
      <c r="K670" s="96"/>
      <c r="L670" s="96"/>
      <c r="M670" s="96"/>
      <c r="N670" s="96"/>
      <c r="O670" s="96"/>
      <c r="P670" s="96"/>
      <c r="Q670" s="96"/>
      <c r="R670" s="96"/>
      <c r="S670" s="96"/>
      <c r="T670" s="96"/>
      <c r="U670" s="96"/>
      <c r="V670" s="96"/>
      <c r="W670" s="96"/>
      <c r="X670" s="96"/>
      <c r="Y670" s="96"/>
      <c r="Z670" s="96"/>
      <c r="AA670" s="96"/>
      <c r="AB670" s="96"/>
    </row>
    <row r="671">
      <c r="A671" s="87"/>
      <c r="B671" s="96"/>
      <c r="C671" s="96"/>
      <c r="D671" s="96"/>
      <c r="E671" s="87"/>
      <c r="F671" s="96"/>
      <c r="G671" s="96"/>
      <c r="H671" s="96"/>
      <c r="I671" s="96"/>
      <c r="J671" s="96"/>
      <c r="K671" s="96"/>
      <c r="L671" s="96"/>
      <c r="M671" s="96"/>
      <c r="N671" s="96"/>
      <c r="O671" s="96"/>
      <c r="P671" s="96"/>
      <c r="Q671" s="96"/>
      <c r="R671" s="96"/>
      <c r="S671" s="96"/>
      <c r="T671" s="96"/>
      <c r="U671" s="96"/>
      <c r="V671" s="96"/>
      <c r="W671" s="96"/>
      <c r="X671" s="96"/>
      <c r="Y671" s="96"/>
      <c r="Z671" s="96"/>
      <c r="AA671" s="96"/>
      <c r="AB671" s="96"/>
    </row>
    <row r="672">
      <c r="A672" s="87"/>
      <c r="B672" s="96"/>
      <c r="C672" s="96"/>
      <c r="D672" s="96"/>
      <c r="E672" s="87"/>
      <c r="F672" s="96"/>
      <c r="G672" s="96"/>
      <c r="H672" s="96"/>
      <c r="I672" s="96"/>
      <c r="J672" s="96"/>
      <c r="K672" s="96"/>
      <c r="L672" s="96"/>
      <c r="M672" s="96"/>
      <c r="N672" s="96"/>
      <c r="O672" s="96"/>
      <c r="P672" s="96"/>
      <c r="Q672" s="96"/>
      <c r="R672" s="96"/>
      <c r="S672" s="96"/>
      <c r="T672" s="96"/>
      <c r="U672" s="96"/>
      <c r="V672" s="96"/>
      <c r="W672" s="96"/>
      <c r="X672" s="96"/>
      <c r="Y672" s="96"/>
      <c r="Z672" s="96"/>
      <c r="AA672" s="96"/>
      <c r="AB672" s="96"/>
    </row>
    <row r="673">
      <c r="A673" s="87"/>
      <c r="B673" s="96"/>
      <c r="C673" s="96"/>
      <c r="D673" s="96"/>
      <c r="E673" s="87"/>
      <c r="F673" s="96"/>
      <c r="G673" s="96"/>
      <c r="H673" s="96"/>
      <c r="I673" s="96"/>
      <c r="J673" s="96"/>
      <c r="K673" s="96"/>
      <c r="L673" s="96"/>
      <c r="M673" s="96"/>
      <c r="N673" s="96"/>
      <c r="O673" s="96"/>
      <c r="P673" s="96"/>
      <c r="Q673" s="96"/>
      <c r="R673" s="96"/>
      <c r="S673" s="96"/>
      <c r="T673" s="96"/>
      <c r="U673" s="96"/>
      <c r="V673" s="96"/>
      <c r="W673" s="96"/>
      <c r="X673" s="96"/>
      <c r="Y673" s="96"/>
      <c r="Z673" s="96"/>
      <c r="AA673" s="96"/>
      <c r="AB673" s="96"/>
    </row>
    <row r="674">
      <c r="A674" s="87"/>
      <c r="B674" s="96"/>
      <c r="C674" s="96"/>
      <c r="D674" s="96"/>
      <c r="E674" s="87"/>
      <c r="F674" s="96"/>
      <c r="G674" s="96"/>
      <c r="H674" s="96"/>
      <c r="I674" s="96"/>
      <c r="J674" s="96"/>
      <c r="K674" s="96"/>
      <c r="L674" s="96"/>
      <c r="M674" s="96"/>
      <c r="N674" s="96"/>
      <c r="O674" s="96"/>
      <c r="P674" s="96"/>
      <c r="Q674" s="96"/>
      <c r="R674" s="96"/>
      <c r="S674" s="96"/>
      <c r="T674" s="96"/>
      <c r="U674" s="96"/>
      <c r="V674" s="96"/>
      <c r="W674" s="96"/>
      <c r="X674" s="96"/>
      <c r="Y674" s="96"/>
      <c r="Z674" s="96"/>
      <c r="AA674" s="96"/>
      <c r="AB674" s="96"/>
    </row>
    <row r="675">
      <c r="A675" s="87"/>
      <c r="B675" s="96"/>
      <c r="C675" s="96"/>
      <c r="D675" s="96"/>
      <c r="E675" s="87"/>
      <c r="F675" s="96"/>
      <c r="G675" s="96"/>
      <c r="H675" s="96"/>
      <c r="I675" s="96"/>
      <c r="J675" s="96"/>
      <c r="K675" s="96"/>
      <c r="L675" s="96"/>
      <c r="M675" s="96"/>
      <c r="N675" s="96"/>
      <c r="O675" s="96"/>
      <c r="P675" s="96"/>
      <c r="Q675" s="96"/>
      <c r="R675" s="96"/>
      <c r="S675" s="96"/>
      <c r="T675" s="96"/>
      <c r="U675" s="96"/>
      <c r="V675" s="96"/>
      <c r="W675" s="96"/>
      <c r="X675" s="96"/>
      <c r="Y675" s="96"/>
      <c r="Z675" s="96"/>
      <c r="AA675" s="96"/>
      <c r="AB675" s="96"/>
    </row>
    <row r="676">
      <c r="A676" s="87"/>
      <c r="B676" s="96"/>
      <c r="C676" s="96"/>
      <c r="D676" s="96"/>
      <c r="E676" s="87"/>
      <c r="F676" s="96"/>
      <c r="G676" s="96"/>
      <c r="H676" s="96"/>
      <c r="I676" s="96"/>
      <c r="J676" s="96"/>
      <c r="K676" s="96"/>
      <c r="L676" s="96"/>
      <c r="M676" s="96"/>
      <c r="N676" s="96"/>
      <c r="O676" s="96"/>
      <c r="P676" s="96"/>
      <c r="Q676" s="96"/>
      <c r="R676" s="96"/>
      <c r="S676" s="96"/>
      <c r="T676" s="96"/>
      <c r="U676" s="96"/>
      <c r="V676" s="96"/>
      <c r="W676" s="96"/>
      <c r="X676" s="96"/>
      <c r="Y676" s="96"/>
      <c r="Z676" s="96"/>
      <c r="AA676" s="96"/>
      <c r="AB676" s="96"/>
    </row>
    <row r="677">
      <c r="A677" s="87"/>
      <c r="B677" s="96"/>
      <c r="C677" s="96"/>
      <c r="D677" s="96"/>
      <c r="E677" s="87"/>
      <c r="F677" s="96"/>
      <c r="G677" s="96"/>
      <c r="H677" s="96"/>
      <c r="I677" s="96"/>
      <c r="J677" s="96"/>
      <c r="K677" s="96"/>
      <c r="L677" s="96"/>
      <c r="M677" s="96"/>
      <c r="N677" s="96"/>
      <c r="O677" s="96"/>
      <c r="P677" s="96"/>
      <c r="Q677" s="96"/>
      <c r="R677" s="96"/>
      <c r="S677" s="96"/>
      <c r="T677" s="96"/>
      <c r="U677" s="96"/>
      <c r="V677" s="96"/>
      <c r="W677" s="96"/>
      <c r="X677" s="96"/>
      <c r="Y677" s="96"/>
      <c r="Z677" s="96"/>
      <c r="AA677" s="96"/>
      <c r="AB677" s="96"/>
    </row>
    <row r="678">
      <c r="A678" s="87"/>
      <c r="B678" s="96"/>
      <c r="C678" s="96"/>
      <c r="D678" s="96"/>
      <c r="E678" s="87"/>
      <c r="F678" s="96"/>
      <c r="G678" s="96"/>
      <c r="H678" s="96"/>
      <c r="I678" s="96"/>
      <c r="J678" s="96"/>
      <c r="K678" s="96"/>
      <c r="L678" s="96"/>
      <c r="M678" s="96"/>
      <c r="N678" s="96"/>
      <c r="O678" s="96"/>
      <c r="P678" s="96"/>
      <c r="Q678" s="96"/>
      <c r="R678" s="96"/>
      <c r="S678" s="96"/>
      <c r="T678" s="96"/>
      <c r="U678" s="96"/>
      <c r="V678" s="96"/>
      <c r="W678" s="96"/>
      <c r="X678" s="96"/>
      <c r="Y678" s="96"/>
      <c r="Z678" s="96"/>
      <c r="AA678" s="96"/>
      <c r="AB678" s="96"/>
    </row>
    <row r="679">
      <c r="A679" s="87"/>
      <c r="B679" s="96"/>
      <c r="C679" s="96"/>
      <c r="D679" s="96"/>
      <c r="E679" s="87"/>
      <c r="F679" s="96"/>
      <c r="G679" s="96"/>
      <c r="H679" s="96"/>
      <c r="I679" s="96"/>
      <c r="J679" s="96"/>
      <c r="K679" s="96"/>
      <c r="L679" s="96"/>
      <c r="M679" s="96"/>
      <c r="N679" s="96"/>
      <c r="O679" s="96"/>
      <c r="P679" s="96"/>
      <c r="Q679" s="96"/>
      <c r="R679" s="96"/>
      <c r="S679" s="96"/>
      <c r="T679" s="96"/>
      <c r="U679" s="96"/>
      <c r="V679" s="96"/>
      <c r="W679" s="96"/>
      <c r="X679" s="96"/>
      <c r="Y679" s="96"/>
      <c r="Z679" s="96"/>
      <c r="AA679" s="96"/>
      <c r="AB679" s="96"/>
    </row>
    <row r="680">
      <c r="A680" s="87"/>
      <c r="B680" s="96"/>
      <c r="C680" s="96"/>
      <c r="D680" s="96"/>
      <c r="E680" s="87"/>
      <c r="F680" s="96"/>
      <c r="G680" s="96"/>
      <c r="H680" s="96"/>
      <c r="I680" s="96"/>
      <c r="J680" s="96"/>
      <c r="K680" s="96"/>
      <c r="L680" s="96"/>
      <c r="M680" s="96"/>
      <c r="N680" s="96"/>
      <c r="O680" s="96"/>
      <c r="P680" s="96"/>
      <c r="Q680" s="96"/>
      <c r="R680" s="96"/>
      <c r="S680" s="96"/>
      <c r="T680" s="96"/>
      <c r="U680" s="96"/>
      <c r="V680" s="96"/>
      <c r="W680" s="96"/>
      <c r="X680" s="96"/>
      <c r="Y680" s="96"/>
      <c r="Z680" s="96"/>
      <c r="AA680" s="96"/>
      <c r="AB680" s="96"/>
    </row>
    <row r="681">
      <c r="A681" s="87"/>
      <c r="B681" s="96"/>
      <c r="C681" s="96"/>
      <c r="D681" s="96"/>
      <c r="E681" s="87"/>
      <c r="F681" s="96"/>
      <c r="G681" s="96"/>
      <c r="H681" s="96"/>
      <c r="I681" s="96"/>
      <c r="J681" s="96"/>
      <c r="K681" s="96"/>
      <c r="L681" s="96"/>
      <c r="M681" s="96"/>
      <c r="N681" s="96"/>
      <c r="O681" s="96"/>
      <c r="P681" s="96"/>
      <c r="Q681" s="96"/>
      <c r="R681" s="96"/>
      <c r="S681" s="96"/>
      <c r="T681" s="96"/>
      <c r="U681" s="96"/>
      <c r="V681" s="96"/>
      <c r="W681" s="96"/>
      <c r="X681" s="96"/>
      <c r="Y681" s="96"/>
      <c r="Z681" s="96"/>
      <c r="AA681" s="96"/>
      <c r="AB681" s="96"/>
    </row>
    <row r="682">
      <c r="A682" s="87"/>
      <c r="B682" s="96"/>
      <c r="C682" s="96"/>
      <c r="D682" s="96"/>
      <c r="E682" s="87"/>
      <c r="F682" s="96"/>
      <c r="G682" s="96"/>
      <c r="H682" s="96"/>
      <c r="I682" s="96"/>
      <c r="J682" s="96"/>
      <c r="K682" s="96"/>
      <c r="L682" s="96"/>
      <c r="M682" s="96"/>
      <c r="N682" s="96"/>
      <c r="O682" s="96"/>
      <c r="P682" s="96"/>
      <c r="Q682" s="96"/>
      <c r="R682" s="96"/>
      <c r="S682" s="96"/>
      <c r="T682" s="96"/>
      <c r="U682" s="96"/>
      <c r="V682" s="96"/>
      <c r="W682" s="96"/>
      <c r="X682" s="96"/>
      <c r="Y682" s="96"/>
      <c r="Z682" s="96"/>
      <c r="AA682" s="96"/>
      <c r="AB682" s="96"/>
    </row>
    <row r="683">
      <c r="A683" s="87"/>
      <c r="B683" s="96"/>
      <c r="C683" s="96"/>
      <c r="D683" s="96"/>
      <c r="E683" s="87"/>
      <c r="F683" s="96"/>
      <c r="G683" s="96"/>
      <c r="H683" s="96"/>
      <c r="I683" s="96"/>
      <c r="J683" s="96"/>
      <c r="K683" s="96"/>
      <c r="L683" s="96"/>
      <c r="M683" s="96"/>
      <c r="N683" s="96"/>
      <c r="O683" s="96"/>
      <c r="P683" s="96"/>
      <c r="Q683" s="96"/>
      <c r="R683" s="96"/>
      <c r="S683" s="96"/>
      <c r="T683" s="96"/>
      <c r="U683" s="96"/>
      <c r="V683" s="96"/>
      <c r="W683" s="96"/>
      <c r="X683" s="96"/>
      <c r="Y683" s="96"/>
      <c r="Z683" s="96"/>
      <c r="AA683" s="96"/>
      <c r="AB683" s="96"/>
    </row>
    <row r="684">
      <c r="A684" s="87"/>
      <c r="B684" s="96"/>
      <c r="C684" s="96"/>
      <c r="D684" s="96"/>
      <c r="E684" s="87"/>
      <c r="F684" s="96"/>
      <c r="G684" s="96"/>
      <c r="H684" s="96"/>
      <c r="I684" s="96"/>
      <c r="J684" s="96"/>
      <c r="K684" s="96"/>
      <c r="L684" s="96"/>
      <c r="M684" s="96"/>
      <c r="N684" s="96"/>
      <c r="O684" s="96"/>
      <c r="P684" s="96"/>
      <c r="Q684" s="96"/>
      <c r="R684" s="96"/>
      <c r="S684" s="96"/>
      <c r="T684" s="96"/>
      <c r="U684" s="96"/>
      <c r="V684" s="96"/>
      <c r="W684" s="96"/>
      <c r="X684" s="96"/>
      <c r="Y684" s="96"/>
      <c r="Z684" s="96"/>
      <c r="AA684" s="96"/>
      <c r="AB684" s="96"/>
    </row>
    <row r="685">
      <c r="A685" s="87"/>
      <c r="B685" s="96"/>
      <c r="C685" s="96"/>
      <c r="D685" s="96"/>
      <c r="E685" s="87"/>
      <c r="F685" s="96"/>
      <c r="G685" s="96"/>
      <c r="H685" s="96"/>
      <c r="I685" s="96"/>
      <c r="J685" s="96"/>
      <c r="K685" s="96"/>
      <c r="L685" s="96"/>
      <c r="M685" s="96"/>
      <c r="N685" s="96"/>
      <c r="O685" s="96"/>
      <c r="P685" s="96"/>
      <c r="Q685" s="96"/>
      <c r="R685" s="96"/>
      <c r="S685" s="96"/>
      <c r="T685" s="96"/>
      <c r="U685" s="96"/>
      <c r="V685" s="96"/>
      <c r="W685" s="96"/>
      <c r="X685" s="96"/>
      <c r="Y685" s="96"/>
      <c r="Z685" s="96"/>
      <c r="AA685" s="96"/>
      <c r="AB685" s="96"/>
    </row>
    <row r="686">
      <c r="A686" s="87"/>
      <c r="B686" s="96"/>
      <c r="C686" s="96"/>
      <c r="D686" s="96"/>
      <c r="E686" s="87"/>
      <c r="F686" s="96"/>
      <c r="G686" s="96"/>
      <c r="H686" s="96"/>
      <c r="I686" s="96"/>
      <c r="J686" s="96"/>
      <c r="K686" s="96"/>
      <c r="L686" s="96"/>
      <c r="M686" s="96"/>
      <c r="N686" s="96"/>
      <c r="O686" s="96"/>
      <c r="P686" s="96"/>
      <c r="Q686" s="96"/>
      <c r="R686" s="96"/>
      <c r="S686" s="96"/>
      <c r="T686" s="96"/>
      <c r="U686" s="96"/>
      <c r="V686" s="96"/>
      <c r="W686" s="96"/>
      <c r="X686" s="96"/>
      <c r="Y686" s="96"/>
      <c r="Z686" s="96"/>
      <c r="AA686" s="96"/>
      <c r="AB686" s="96"/>
    </row>
    <row r="687">
      <c r="A687" s="87"/>
      <c r="B687" s="96"/>
      <c r="C687" s="96"/>
      <c r="D687" s="96"/>
      <c r="E687" s="87"/>
      <c r="F687" s="96"/>
      <c r="G687" s="96"/>
      <c r="H687" s="96"/>
      <c r="I687" s="96"/>
      <c r="J687" s="96"/>
      <c r="K687" s="96"/>
      <c r="L687" s="96"/>
      <c r="M687" s="96"/>
      <c r="N687" s="96"/>
      <c r="O687" s="96"/>
      <c r="P687" s="96"/>
      <c r="Q687" s="96"/>
      <c r="R687" s="96"/>
      <c r="S687" s="96"/>
      <c r="T687" s="96"/>
      <c r="U687" s="96"/>
      <c r="V687" s="96"/>
      <c r="W687" s="96"/>
      <c r="X687" s="96"/>
      <c r="Y687" s="96"/>
      <c r="Z687" s="96"/>
      <c r="AA687" s="96"/>
      <c r="AB687" s="96"/>
    </row>
    <row r="688">
      <c r="A688" s="87"/>
      <c r="B688" s="96"/>
      <c r="C688" s="96"/>
      <c r="D688" s="96"/>
      <c r="E688" s="87"/>
      <c r="F688" s="96"/>
      <c r="G688" s="96"/>
      <c r="H688" s="96"/>
      <c r="I688" s="96"/>
      <c r="J688" s="96"/>
      <c r="K688" s="96"/>
      <c r="L688" s="96"/>
      <c r="M688" s="96"/>
      <c r="N688" s="96"/>
      <c r="O688" s="96"/>
      <c r="P688" s="96"/>
      <c r="Q688" s="96"/>
      <c r="R688" s="96"/>
      <c r="S688" s="96"/>
      <c r="T688" s="96"/>
      <c r="U688" s="96"/>
      <c r="V688" s="96"/>
      <c r="W688" s="96"/>
      <c r="X688" s="96"/>
      <c r="Y688" s="96"/>
      <c r="Z688" s="96"/>
      <c r="AA688" s="96"/>
      <c r="AB688" s="96"/>
    </row>
    <row r="689">
      <c r="A689" s="87"/>
      <c r="B689" s="96"/>
      <c r="C689" s="96"/>
      <c r="D689" s="96"/>
      <c r="E689" s="87"/>
      <c r="F689" s="96"/>
      <c r="G689" s="96"/>
      <c r="H689" s="96"/>
      <c r="I689" s="96"/>
      <c r="J689" s="96"/>
      <c r="K689" s="96"/>
      <c r="L689" s="96"/>
      <c r="M689" s="96"/>
      <c r="N689" s="96"/>
      <c r="O689" s="96"/>
      <c r="P689" s="96"/>
      <c r="Q689" s="96"/>
      <c r="R689" s="96"/>
      <c r="S689" s="96"/>
      <c r="T689" s="96"/>
      <c r="U689" s="96"/>
      <c r="V689" s="96"/>
      <c r="W689" s="96"/>
      <c r="X689" s="96"/>
      <c r="Y689" s="96"/>
      <c r="Z689" s="96"/>
      <c r="AA689" s="96"/>
      <c r="AB689" s="96"/>
    </row>
    <row r="690">
      <c r="A690" s="87"/>
      <c r="B690" s="96"/>
      <c r="C690" s="96"/>
      <c r="D690" s="96"/>
      <c r="E690" s="87"/>
      <c r="F690" s="96"/>
      <c r="G690" s="96"/>
      <c r="H690" s="96"/>
      <c r="I690" s="96"/>
      <c r="J690" s="96"/>
      <c r="K690" s="96"/>
      <c r="L690" s="96"/>
      <c r="M690" s="96"/>
      <c r="N690" s="96"/>
      <c r="O690" s="96"/>
      <c r="P690" s="96"/>
      <c r="Q690" s="96"/>
      <c r="R690" s="96"/>
      <c r="S690" s="96"/>
      <c r="T690" s="96"/>
      <c r="U690" s="96"/>
      <c r="V690" s="96"/>
      <c r="W690" s="96"/>
      <c r="X690" s="96"/>
      <c r="Y690" s="96"/>
      <c r="Z690" s="96"/>
      <c r="AA690" s="96"/>
      <c r="AB690" s="96"/>
    </row>
    <row r="691">
      <c r="A691" s="87"/>
      <c r="B691" s="96"/>
      <c r="C691" s="96"/>
      <c r="D691" s="96"/>
      <c r="E691" s="87"/>
      <c r="F691" s="96"/>
      <c r="G691" s="96"/>
      <c r="H691" s="96"/>
      <c r="I691" s="96"/>
      <c r="J691" s="96"/>
      <c r="K691" s="96"/>
      <c r="L691" s="96"/>
      <c r="M691" s="96"/>
      <c r="N691" s="96"/>
      <c r="O691" s="96"/>
      <c r="P691" s="96"/>
      <c r="Q691" s="96"/>
      <c r="R691" s="96"/>
      <c r="S691" s="96"/>
      <c r="T691" s="96"/>
      <c r="U691" s="96"/>
      <c r="V691" s="96"/>
      <c r="W691" s="96"/>
      <c r="X691" s="96"/>
      <c r="Y691" s="96"/>
      <c r="Z691" s="96"/>
      <c r="AA691" s="96"/>
      <c r="AB691" s="96"/>
    </row>
    <row r="692">
      <c r="A692" s="87"/>
      <c r="B692" s="96"/>
      <c r="C692" s="96"/>
      <c r="D692" s="96"/>
      <c r="E692" s="87"/>
      <c r="F692" s="96"/>
      <c r="G692" s="96"/>
      <c r="H692" s="96"/>
      <c r="I692" s="96"/>
      <c r="J692" s="96"/>
      <c r="K692" s="96"/>
      <c r="L692" s="96"/>
      <c r="M692" s="96"/>
      <c r="N692" s="96"/>
      <c r="O692" s="96"/>
      <c r="P692" s="96"/>
      <c r="Q692" s="96"/>
      <c r="R692" s="96"/>
      <c r="S692" s="96"/>
      <c r="T692" s="96"/>
      <c r="U692" s="96"/>
      <c r="V692" s="96"/>
      <c r="W692" s="96"/>
      <c r="X692" s="96"/>
      <c r="Y692" s="96"/>
      <c r="Z692" s="96"/>
      <c r="AA692" s="96"/>
      <c r="AB692" s="96"/>
    </row>
    <row r="693">
      <c r="A693" s="87"/>
      <c r="B693" s="96"/>
      <c r="C693" s="96"/>
      <c r="D693" s="96"/>
      <c r="E693" s="87"/>
      <c r="F693" s="96"/>
      <c r="G693" s="96"/>
      <c r="H693" s="96"/>
      <c r="I693" s="96"/>
      <c r="J693" s="96"/>
      <c r="K693" s="96"/>
      <c r="L693" s="96"/>
      <c r="M693" s="96"/>
      <c r="N693" s="96"/>
      <c r="O693" s="96"/>
      <c r="P693" s="96"/>
      <c r="Q693" s="96"/>
      <c r="R693" s="96"/>
      <c r="S693" s="96"/>
      <c r="T693" s="96"/>
      <c r="U693" s="96"/>
      <c r="V693" s="96"/>
      <c r="W693" s="96"/>
      <c r="X693" s="96"/>
      <c r="Y693" s="96"/>
      <c r="Z693" s="96"/>
      <c r="AA693" s="96"/>
      <c r="AB693" s="96"/>
    </row>
    <row r="694">
      <c r="A694" s="87"/>
      <c r="B694" s="96"/>
      <c r="C694" s="96"/>
      <c r="D694" s="96"/>
      <c r="E694" s="87"/>
      <c r="F694" s="96"/>
      <c r="G694" s="96"/>
      <c r="H694" s="96"/>
      <c r="I694" s="96"/>
      <c r="J694" s="96"/>
      <c r="K694" s="96"/>
      <c r="L694" s="96"/>
      <c r="M694" s="96"/>
      <c r="N694" s="96"/>
      <c r="O694" s="96"/>
      <c r="P694" s="96"/>
      <c r="Q694" s="96"/>
      <c r="R694" s="96"/>
      <c r="S694" s="96"/>
      <c r="T694" s="96"/>
      <c r="U694" s="96"/>
      <c r="V694" s="96"/>
      <c r="W694" s="96"/>
      <c r="X694" s="96"/>
      <c r="Y694" s="96"/>
      <c r="Z694" s="96"/>
      <c r="AA694" s="96"/>
      <c r="AB694" s="96"/>
    </row>
    <row r="695">
      <c r="A695" s="87"/>
      <c r="B695" s="96"/>
      <c r="C695" s="96"/>
      <c r="D695" s="96"/>
      <c r="E695" s="87"/>
      <c r="F695" s="96"/>
      <c r="G695" s="96"/>
      <c r="H695" s="96"/>
      <c r="I695" s="96"/>
      <c r="J695" s="96"/>
      <c r="K695" s="96"/>
      <c r="L695" s="96"/>
      <c r="M695" s="96"/>
      <c r="N695" s="96"/>
      <c r="O695" s="96"/>
      <c r="P695" s="96"/>
      <c r="Q695" s="96"/>
      <c r="R695" s="96"/>
      <c r="S695" s="96"/>
      <c r="T695" s="96"/>
      <c r="U695" s="96"/>
      <c r="V695" s="96"/>
      <c r="W695" s="96"/>
      <c r="X695" s="96"/>
      <c r="Y695" s="96"/>
      <c r="Z695" s="96"/>
      <c r="AA695" s="96"/>
      <c r="AB695" s="96"/>
    </row>
    <row r="696">
      <c r="A696" s="87"/>
      <c r="B696" s="96"/>
      <c r="C696" s="96"/>
      <c r="D696" s="96"/>
      <c r="E696" s="87"/>
      <c r="F696" s="96"/>
      <c r="G696" s="96"/>
      <c r="H696" s="96"/>
      <c r="I696" s="96"/>
      <c r="J696" s="96"/>
      <c r="K696" s="96"/>
      <c r="L696" s="96"/>
      <c r="M696" s="96"/>
      <c r="N696" s="96"/>
      <c r="O696" s="96"/>
      <c r="P696" s="96"/>
      <c r="Q696" s="96"/>
      <c r="R696" s="96"/>
      <c r="S696" s="96"/>
      <c r="T696" s="96"/>
      <c r="U696" s="96"/>
      <c r="V696" s="96"/>
      <c r="W696" s="96"/>
      <c r="X696" s="96"/>
      <c r="Y696" s="96"/>
      <c r="Z696" s="96"/>
      <c r="AA696" s="96"/>
      <c r="AB696" s="96"/>
    </row>
    <row r="697">
      <c r="A697" s="87"/>
      <c r="B697" s="96"/>
      <c r="C697" s="96"/>
      <c r="D697" s="96"/>
      <c r="E697" s="87"/>
      <c r="F697" s="96"/>
      <c r="G697" s="96"/>
      <c r="H697" s="96"/>
      <c r="I697" s="96"/>
      <c r="J697" s="96"/>
      <c r="K697" s="96"/>
      <c r="L697" s="96"/>
      <c r="M697" s="96"/>
      <c r="N697" s="96"/>
      <c r="O697" s="96"/>
      <c r="P697" s="96"/>
      <c r="Q697" s="96"/>
      <c r="R697" s="96"/>
      <c r="S697" s="96"/>
      <c r="T697" s="96"/>
      <c r="U697" s="96"/>
      <c r="V697" s="96"/>
      <c r="W697" s="96"/>
      <c r="X697" s="96"/>
      <c r="Y697" s="96"/>
      <c r="Z697" s="96"/>
      <c r="AA697" s="96"/>
      <c r="AB697" s="96"/>
    </row>
    <row r="698">
      <c r="A698" s="87"/>
      <c r="B698" s="96"/>
      <c r="C698" s="96"/>
      <c r="D698" s="96"/>
      <c r="E698" s="87"/>
      <c r="F698" s="96"/>
      <c r="G698" s="96"/>
      <c r="H698" s="96"/>
      <c r="I698" s="96"/>
      <c r="J698" s="96"/>
      <c r="K698" s="96"/>
      <c r="L698" s="96"/>
      <c r="M698" s="96"/>
      <c r="N698" s="96"/>
      <c r="O698" s="96"/>
      <c r="P698" s="96"/>
      <c r="Q698" s="96"/>
      <c r="R698" s="96"/>
      <c r="S698" s="96"/>
      <c r="T698" s="96"/>
      <c r="U698" s="96"/>
      <c r="V698" s="96"/>
      <c r="W698" s="96"/>
      <c r="X698" s="96"/>
      <c r="Y698" s="96"/>
      <c r="Z698" s="96"/>
      <c r="AA698" s="96"/>
      <c r="AB698" s="96"/>
    </row>
    <row r="699">
      <c r="A699" s="87"/>
      <c r="B699" s="96"/>
      <c r="C699" s="96"/>
      <c r="D699" s="96"/>
      <c r="E699" s="87"/>
      <c r="F699" s="96"/>
      <c r="G699" s="96"/>
      <c r="H699" s="96"/>
      <c r="I699" s="96"/>
      <c r="J699" s="96"/>
      <c r="K699" s="96"/>
      <c r="L699" s="96"/>
      <c r="M699" s="96"/>
      <c r="N699" s="96"/>
      <c r="O699" s="96"/>
      <c r="P699" s="96"/>
      <c r="Q699" s="96"/>
      <c r="R699" s="96"/>
      <c r="S699" s="96"/>
      <c r="T699" s="96"/>
      <c r="U699" s="96"/>
      <c r="V699" s="96"/>
      <c r="W699" s="96"/>
      <c r="X699" s="96"/>
      <c r="Y699" s="96"/>
      <c r="Z699" s="96"/>
      <c r="AA699" s="96"/>
      <c r="AB699" s="96"/>
    </row>
    <row r="700">
      <c r="A700" s="87"/>
      <c r="B700" s="96"/>
      <c r="C700" s="96"/>
      <c r="D700" s="96"/>
      <c r="E700" s="87"/>
      <c r="F700" s="96"/>
      <c r="G700" s="96"/>
      <c r="H700" s="96"/>
      <c r="I700" s="96"/>
      <c r="J700" s="96"/>
      <c r="K700" s="96"/>
      <c r="L700" s="96"/>
      <c r="M700" s="96"/>
      <c r="N700" s="96"/>
      <c r="O700" s="96"/>
      <c r="P700" s="96"/>
      <c r="Q700" s="96"/>
      <c r="R700" s="96"/>
      <c r="S700" s="96"/>
      <c r="T700" s="96"/>
      <c r="U700" s="96"/>
      <c r="V700" s="96"/>
      <c r="W700" s="96"/>
      <c r="X700" s="96"/>
      <c r="Y700" s="96"/>
      <c r="Z700" s="96"/>
      <c r="AA700" s="96"/>
      <c r="AB700" s="96"/>
    </row>
    <row r="701">
      <c r="A701" s="87"/>
      <c r="B701" s="96"/>
      <c r="C701" s="96"/>
      <c r="D701" s="96"/>
      <c r="E701" s="87"/>
      <c r="F701" s="96"/>
      <c r="G701" s="96"/>
      <c r="H701" s="96"/>
      <c r="I701" s="96"/>
      <c r="J701" s="96"/>
      <c r="K701" s="96"/>
      <c r="L701" s="96"/>
      <c r="M701" s="96"/>
      <c r="N701" s="96"/>
      <c r="O701" s="96"/>
      <c r="P701" s="96"/>
      <c r="Q701" s="96"/>
      <c r="R701" s="96"/>
      <c r="S701" s="96"/>
      <c r="T701" s="96"/>
      <c r="U701" s="96"/>
      <c r="V701" s="96"/>
      <c r="W701" s="96"/>
      <c r="X701" s="96"/>
      <c r="Y701" s="96"/>
      <c r="Z701" s="96"/>
      <c r="AA701" s="96"/>
      <c r="AB701" s="96"/>
    </row>
    <row r="702">
      <c r="A702" s="87"/>
      <c r="B702" s="96"/>
      <c r="C702" s="96"/>
      <c r="D702" s="96"/>
      <c r="E702" s="87"/>
      <c r="F702" s="96"/>
      <c r="G702" s="96"/>
      <c r="H702" s="96"/>
      <c r="I702" s="96"/>
      <c r="J702" s="96"/>
      <c r="K702" s="96"/>
      <c r="L702" s="96"/>
      <c r="M702" s="96"/>
      <c r="N702" s="96"/>
      <c r="O702" s="96"/>
      <c r="P702" s="96"/>
      <c r="Q702" s="96"/>
      <c r="R702" s="96"/>
      <c r="S702" s="96"/>
      <c r="T702" s="96"/>
      <c r="U702" s="96"/>
      <c r="V702" s="96"/>
      <c r="W702" s="96"/>
      <c r="X702" s="96"/>
      <c r="Y702" s="96"/>
      <c r="Z702" s="96"/>
      <c r="AA702" s="96"/>
      <c r="AB702" s="96"/>
    </row>
    <row r="703">
      <c r="A703" s="87"/>
      <c r="B703" s="96"/>
      <c r="C703" s="96"/>
      <c r="D703" s="96"/>
      <c r="E703" s="87"/>
      <c r="F703" s="96"/>
      <c r="G703" s="96"/>
      <c r="H703" s="96"/>
      <c r="I703" s="96"/>
      <c r="J703" s="96"/>
      <c r="K703" s="96"/>
      <c r="L703" s="96"/>
      <c r="M703" s="96"/>
      <c r="N703" s="96"/>
      <c r="O703" s="96"/>
      <c r="P703" s="96"/>
      <c r="Q703" s="96"/>
      <c r="R703" s="96"/>
      <c r="S703" s="96"/>
      <c r="T703" s="96"/>
      <c r="U703" s="96"/>
      <c r="V703" s="96"/>
      <c r="W703" s="96"/>
      <c r="X703" s="96"/>
      <c r="Y703" s="96"/>
      <c r="Z703" s="96"/>
      <c r="AA703" s="96"/>
      <c r="AB703" s="96"/>
    </row>
    <row r="704">
      <c r="A704" s="87"/>
      <c r="B704" s="96"/>
      <c r="C704" s="96"/>
      <c r="D704" s="96"/>
      <c r="E704" s="87"/>
      <c r="F704" s="96"/>
      <c r="G704" s="96"/>
      <c r="H704" s="96"/>
      <c r="I704" s="96"/>
      <c r="J704" s="96"/>
      <c r="K704" s="96"/>
      <c r="L704" s="96"/>
      <c r="M704" s="96"/>
      <c r="N704" s="96"/>
      <c r="O704" s="96"/>
      <c r="P704" s="96"/>
      <c r="Q704" s="96"/>
      <c r="R704" s="96"/>
      <c r="S704" s="96"/>
      <c r="T704" s="96"/>
      <c r="U704" s="96"/>
      <c r="V704" s="96"/>
      <c r="W704" s="96"/>
      <c r="X704" s="96"/>
      <c r="Y704" s="96"/>
      <c r="Z704" s="96"/>
      <c r="AA704" s="96"/>
      <c r="AB704" s="96"/>
    </row>
    <row r="705">
      <c r="A705" s="87"/>
      <c r="B705" s="96"/>
      <c r="C705" s="96"/>
      <c r="D705" s="96"/>
      <c r="E705" s="87"/>
      <c r="F705" s="96"/>
      <c r="G705" s="96"/>
      <c r="H705" s="96"/>
      <c r="I705" s="96"/>
      <c r="J705" s="96"/>
      <c r="K705" s="96"/>
      <c r="L705" s="96"/>
      <c r="M705" s="96"/>
      <c r="N705" s="96"/>
      <c r="O705" s="96"/>
      <c r="P705" s="96"/>
      <c r="Q705" s="96"/>
      <c r="R705" s="96"/>
      <c r="S705" s="96"/>
      <c r="T705" s="96"/>
      <c r="U705" s="96"/>
      <c r="V705" s="96"/>
      <c r="W705" s="96"/>
      <c r="X705" s="96"/>
      <c r="Y705" s="96"/>
      <c r="Z705" s="96"/>
      <c r="AA705" s="96"/>
      <c r="AB705" s="96"/>
    </row>
    <row r="706">
      <c r="A706" s="87"/>
      <c r="B706" s="96"/>
      <c r="C706" s="96"/>
      <c r="D706" s="96"/>
      <c r="E706" s="87"/>
      <c r="F706" s="96"/>
      <c r="G706" s="96"/>
      <c r="H706" s="96"/>
      <c r="I706" s="96"/>
      <c r="J706" s="96"/>
      <c r="K706" s="96"/>
      <c r="L706" s="96"/>
      <c r="M706" s="96"/>
      <c r="N706" s="96"/>
      <c r="O706" s="96"/>
      <c r="P706" s="96"/>
      <c r="Q706" s="96"/>
      <c r="R706" s="96"/>
      <c r="S706" s="96"/>
      <c r="T706" s="96"/>
      <c r="U706" s="96"/>
      <c r="V706" s="96"/>
      <c r="W706" s="96"/>
      <c r="X706" s="96"/>
      <c r="Y706" s="96"/>
      <c r="Z706" s="96"/>
      <c r="AA706" s="96"/>
      <c r="AB706" s="96"/>
    </row>
    <row r="707">
      <c r="A707" s="87"/>
      <c r="B707" s="96"/>
      <c r="C707" s="96"/>
      <c r="D707" s="96"/>
      <c r="E707" s="87"/>
      <c r="F707" s="96"/>
      <c r="G707" s="96"/>
      <c r="H707" s="96"/>
      <c r="I707" s="96"/>
      <c r="J707" s="96"/>
      <c r="K707" s="96"/>
      <c r="L707" s="96"/>
      <c r="M707" s="96"/>
      <c r="N707" s="96"/>
      <c r="O707" s="96"/>
      <c r="P707" s="96"/>
      <c r="Q707" s="96"/>
      <c r="R707" s="96"/>
      <c r="S707" s="96"/>
      <c r="T707" s="96"/>
      <c r="U707" s="96"/>
      <c r="V707" s="96"/>
      <c r="W707" s="96"/>
      <c r="X707" s="96"/>
      <c r="Y707" s="96"/>
      <c r="Z707" s="96"/>
      <c r="AA707" s="96"/>
      <c r="AB707" s="96"/>
    </row>
    <row r="708">
      <c r="A708" s="87"/>
      <c r="B708" s="96"/>
      <c r="C708" s="96"/>
      <c r="D708" s="96"/>
      <c r="E708" s="87"/>
      <c r="F708" s="96"/>
      <c r="G708" s="96"/>
      <c r="H708" s="96"/>
      <c r="I708" s="96"/>
      <c r="J708" s="96"/>
      <c r="K708" s="96"/>
      <c r="L708" s="96"/>
      <c r="M708" s="96"/>
      <c r="N708" s="96"/>
      <c r="O708" s="96"/>
      <c r="P708" s="96"/>
      <c r="Q708" s="96"/>
      <c r="R708" s="96"/>
      <c r="S708" s="96"/>
      <c r="T708" s="96"/>
      <c r="U708" s="96"/>
      <c r="V708" s="96"/>
      <c r="W708" s="96"/>
      <c r="X708" s="96"/>
      <c r="Y708" s="96"/>
      <c r="Z708" s="96"/>
      <c r="AA708" s="96"/>
      <c r="AB708" s="96"/>
    </row>
    <row r="709">
      <c r="A709" s="87"/>
      <c r="B709" s="96"/>
      <c r="C709" s="96"/>
      <c r="D709" s="96"/>
      <c r="E709" s="87"/>
      <c r="F709" s="96"/>
      <c r="G709" s="96"/>
      <c r="H709" s="96"/>
      <c r="I709" s="96"/>
      <c r="J709" s="96"/>
      <c r="K709" s="96"/>
      <c r="L709" s="96"/>
      <c r="M709" s="96"/>
      <c r="N709" s="96"/>
      <c r="O709" s="96"/>
      <c r="P709" s="96"/>
      <c r="Q709" s="96"/>
      <c r="R709" s="96"/>
      <c r="S709" s="96"/>
      <c r="T709" s="96"/>
      <c r="U709" s="96"/>
      <c r="V709" s="96"/>
      <c r="W709" s="96"/>
      <c r="X709" s="96"/>
      <c r="Y709" s="96"/>
      <c r="Z709" s="96"/>
      <c r="AA709" s="96"/>
      <c r="AB709" s="96"/>
    </row>
    <row r="710">
      <c r="A710" s="87"/>
      <c r="B710" s="96"/>
      <c r="C710" s="96"/>
      <c r="D710" s="96"/>
      <c r="E710" s="87"/>
      <c r="F710" s="96"/>
      <c r="G710" s="96"/>
      <c r="H710" s="96"/>
      <c r="I710" s="96"/>
      <c r="J710" s="96"/>
      <c r="K710" s="96"/>
      <c r="L710" s="96"/>
      <c r="M710" s="96"/>
      <c r="N710" s="96"/>
      <c r="O710" s="96"/>
      <c r="P710" s="96"/>
      <c r="Q710" s="96"/>
      <c r="R710" s="96"/>
      <c r="S710" s="96"/>
      <c r="T710" s="96"/>
      <c r="U710" s="96"/>
      <c r="V710" s="96"/>
      <c r="W710" s="96"/>
      <c r="X710" s="96"/>
      <c r="Y710" s="96"/>
      <c r="Z710" s="96"/>
      <c r="AA710" s="96"/>
      <c r="AB710" s="96"/>
    </row>
    <row r="711">
      <c r="A711" s="87"/>
      <c r="B711" s="96"/>
      <c r="C711" s="96"/>
      <c r="D711" s="96"/>
      <c r="E711" s="87"/>
      <c r="F711" s="96"/>
      <c r="G711" s="96"/>
      <c r="H711" s="96"/>
      <c r="I711" s="96"/>
      <c r="J711" s="96"/>
      <c r="K711" s="96"/>
      <c r="L711" s="96"/>
      <c r="M711" s="96"/>
      <c r="N711" s="96"/>
      <c r="O711" s="96"/>
      <c r="P711" s="96"/>
      <c r="Q711" s="96"/>
      <c r="R711" s="96"/>
      <c r="S711" s="96"/>
      <c r="T711" s="96"/>
      <c r="U711" s="96"/>
      <c r="V711" s="96"/>
      <c r="W711" s="96"/>
      <c r="X711" s="96"/>
      <c r="Y711" s="96"/>
      <c r="Z711" s="96"/>
      <c r="AA711" s="96"/>
      <c r="AB711" s="96"/>
    </row>
    <row r="712">
      <c r="A712" s="87"/>
      <c r="B712" s="96"/>
      <c r="C712" s="96"/>
      <c r="D712" s="96"/>
      <c r="E712" s="87"/>
      <c r="F712" s="96"/>
      <c r="G712" s="96"/>
      <c r="H712" s="96"/>
      <c r="I712" s="96"/>
      <c r="J712" s="96"/>
      <c r="K712" s="96"/>
      <c r="L712" s="96"/>
      <c r="M712" s="96"/>
      <c r="N712" s="96"/>
      <c r="O712" s="96"/>
      <c r="P712" s="96"/>
      <c r="Q712" s="96"/>
      <c r="R712" s="96"/>
      <c r="S712" s="96"/>
      <c r="T712" s="96"/>
      <c r="U712" s="96"/>
      <c r="V712" s="96"/>
      <c r="W712" s="96"/>
      <c r="X712" s="96"/>
      <c r="Y712" s="96"/>
      <c r="Z712" s="96"/>
      <c r="AA712" s="96"/>
      <c r="AB712" s="96"/>
    </row>
    <row r="713">
      <c r="A713" s="87"/>
      <c r="B713" s="96"/>
      <c r="C713" s="96"/>
      <c r="D713" s="96"/>
      <c r="E713" s="87"/>
      <c r="F713" s="96"/>
      <c r="G713" s="96"/>
      <c r="H713" s="96"/>
      <c r="I713" s="96"/>
      <c r="J713" s="96"/>
      <c r="K713" s="96"/>
      <c r="L713" s="96"/>
      <c r="M713" s="96"/>
      <c r="N713" s="96"/>
      <c r="O713" s="96"/>
      <c r="P713" s="96"/>
      <c r="Q713" s="96"/>
      <c r="R713" s="96"/>
      <c r="S713" s="96"/>
      <c r="T713" s="96"/>
      <c r="U713" s="96"/>
      <c r="V713" s="96"/>
      <c r="W713" s="96"/>
      <c r="X713" s="96"/>
      <c r="Y713" s="96"/>
      <c r="Z713" s="96"/>
      <c r="AA713" s="96"/>
      <c r="AB713" s="96"/>
    </row>
    <row r="714">
      <c r="A714" s="87"/>
      <c r="B714" s="96"/>
      <c r="C714" s="96"/>
      <c r="D714" s="96"/>
      <c r="E714" s="87"/>
      <c r="F714" s="96"/>
      <c r="G714" s="96"/>
      <c r="H714" s="96"/>
      <c r="I714" s="96"/>
      <c r="J714" s="96"/>
      <c r="K714" s="96"/>
      <c r="L714" s="96"/>
      <c r="M714" s="96"/>
      <c r="N714" s="96"/>
      <c r="O714" s="96"/>
      <c r="P714" s="96"/>
      <c r="Q714" s="96"/>
      <c r="R714" s="96"/>
      <c r="S714" s="96"/>
      <c r="T714" s="96"/>
      <c r="U714" s="96"/>
      <c r="V714" s="96"/>
      <c r="W714" s="96"/>
      <c r="X714" s="96"/>
      <c r="Y714" s="96"/>
      <c r="Z714" s="96"/>
      <c r="AA714" s="96"/>
      <c r="AB714" s="96"/>
    </row>
    <row r="715">
      <c r="A715" s="87"/>
      <c r="B715" s="96"/>
      <c r="C715" s="96"/>
      <c r="D715" s="96"/>
      <c r="E715" s="87"/>
      <c r="F715" s="96"/>
      <c r="G715" s="96"/>
      <c r="H715" s="96"/>
      <c r="I715" s="96"/>
      <c r="J715" s="96"/>
      <c r="K715" s="96"/>
      <c r="L715" s="96"/>
      <c r="M715" s="96"/>
      <c r="N715" s="96"/>
      <c r="O715" s="96"/>
      <c r="P715" s="96"/>
      <c r="Q715" s="96"/>
      <c r="R715" s="96"/>
      <c r="S715" s="96"/>
      <c r="T715" s="96"/>
      <c r="U715" s="96"/>
      <c r="V715" s="96"/>
      <c r="W715" s="96"/>
      <c r="X715" s="96"/>
      <c r="Y715" s="96"/>
      <c r="Z715" s="96"/>
      <c r="AA715" s="96"/>
      <c r="AB715" s="96"/>
    </row>
    <row r="716">
      <c r="A716" s="87"/>
      <c r="B716" s="96"/>
      <c r="C716" s="96"/>
      <c r="D716" s="96"/>
      <c r="E716" s="87"/>
      <c r="F716" s="96"/>
      <c r="G716" s="96"/>
      <c r="H716" s="96"/>
      <c r="I716" s="96"/>
      <c r="J716" s="96"/>
      <c r="K716" s="96"/>
      <c r="L716" s="96"/>
      <c r="M716" s="96"/>
      <c r="N716" s="96"/>
      <c r="O716" s="96"/>
      <c r="P716" s="96"/>
      <c r="Q716" s="96"/>
      <c r="R716" s="96"/>
      <c r="S716" s="96"/>
      <c r="T716" s="96"/>
      <c r="U716" s="96"/>
      <c r="V716" s="96"/>
      <c r="W716" s="96"/>
      <c r="X716" s="96"/>
      <c r="Y716" s="96"/>
      <c r="Z716" s="96"/>
      <c r="AA716" s="96"/>
      <c r="AB716" s="96"/>
    </row>
    <row r="717">
      <c r="A717" s="87"/>
      <c r="B717" s="96"/>
      <c r="C717" s="96"/>
      <c r="D717" s="96"/>
      <c r="E717" s="87"/>
      <c r="F717" s="96"/>
      <c r="G717" s="96"/>
      <c r="H717" s="96"/>
      <c r="I717" s="96"/>
      <c r="J717" s="96"/>
      <c r="K717" s="96"/>
      <c r="L717" s="96"/>
      <c r="M717" s="96"/>
      <c r="N717" s="96"/>
      <c r="O717" s="96"/>
      <c r="P717" s="96"/>
      <c r="Q717" s="96"/>
      <c r="R717" s="96"/>
      <c r="S717" s="96"/>
      <c r="T717" s="96"/>
      <c r="U717" s="96"/>
      <c r="V717" s="96"/>
      <c r="W717" s="96"/>
      <c r="X717" s="96"/>
      <c r="Y717" s="96"/>
      <c r="Z717" s="96"/>
      <c r="AA717" s="96"/>
      <c r="AB717" s="96"/>
    </row>
    <row r="718">
      <c r="A718" s="87"/>
      <c r="B718" s="96"/>
      <c r="C718" s="96"/>
      <c r="D718" s="96"/>
      <c r="E718" s="87"/>
      <c r="F718" s="96"/>
      <c r="G718" s="96"/>
      <c r="H718" s="96"/>
      <c r="I718" s="96"/>
      <c r="J718" s="96"/>
      <c r="K718" s="96"/>
      <c r="L718" s="96"/>
      <c r="M718" s="96"/>
      <c r="N718" s="96"/>
      <c r="O718" s="96"/>
      <c r="P718" s="96"/>
      <c r="Q718" s="96"/>
      <c r="R718" s="96"/>
      <c r="S718" s="96"/>
      <c r="T718" s="96"/>
      <c r="U718" s="96"/>
      <c r="V718" s="96"/>
      <c r="W718" s="96"/>
      <c r="X718" s="96"/>
      <c r="Y718" s="96"/>
      <c r="Z718" s="96"/>
      <c r="AA718" s="96"/>
      <c r="AB718" s="96"/>
    </row>
    <row r="719">
      <c r="A719" s="87"/>
      <c r="B719" s="96"/>
      <c r="C719" s="96"/>
      <c r="D719" s="96"/>
      <c r="E719" s="87"/>
      <c r="F719" s="96"/>
      <c r="G719" s="96"/>
      <c r="H719" s="96"/>
      <c r="I719" s="96"/>
      <c r="J719" s="96"/>
      <c r="K719" s="96"/>
      <c r="L719" s="96"/>
      <c r="M719" s="96"/>
      <c r="N719" s="96"/>
      <c r="O719" s="96"/>
      <c r="P719" s="96"/>
      <c r="Q719" s="96"/>
      <c r="R719" s="96"/>
      <c r="S719" s="96"/>
      <c r="T719" s="96"/>
      <c r="U719" s="96"/>
      <c r="V719" s="96"/>
      <c r="W719" s="96"/>
      <c r="X719" s="96"/>
      <c r="Y719" s="96"/>
      <c r="Z719" s="96"/>
      <c r="AA719" s="96"/>
      <c r="AB719" s="96"/>
    </row>
    <row r="720">
      <c r="A720" s="87"/>
      <c r="B720" s="96"/>
      <c r="C720" s="96"/>
      <c r="D720" s="96"/>
      <c r="E720" s="87"/>
      <c r="F720" s="96"/>
      <c r="G720" s="96"/>
      <c r="H720" s="96"/>
      <c r="I720" s="96"/>
      <c r="J720" s="96"/>
      <c r="K720" s="96"/>
      <c r="L720" s="96"/>
      <c r="M720" s="96"/>
      <c r="N720" s="96"/>
      <c r="O720" s="96"/>
      <c r="P720" s="96"/>
      <c r="Q720" s="96"/>
      <c r="R720" s="96"/>
      <c r="S720" s="96"/>
      <c r="T720" s="96"/>
      <c r="U720" s="96"/>
      <c r="V720" s="96"/>
      <c r="W720" s="96"/>
      <c r="X720" s="96"/>
      <c r="Y720" s="96"/>
      <c r="Z720" s="96"/>
      <c r="AA720" s="96"/>
      <c r="AB720" s="96"/>
    </row>
    <row r="721">
      <c r="A721" s="87"/>
      <c r="B721" s="96"/>
      <c r="C721" s="96"/>
      <c r="D721" s="96"/>
      <c r="E721" s="87"/>
      <c r="F721" s="96"/>
      <c r="G721" s="96"/>
      <c r="H721" s="96"/>
      <c r="I721" s="96"/>
      <c r="J721" s="96"/>
      <c r="K721" s="96"/>
      <c r="L721" s="96"/>
      <c r="M721" s="96"/>
      <c r="N721" s="96"/>
      <c r="O721" s="96"/>
      <c r="P721" s="96"/>
      <c r="Q721" s="96"/>
      <c r="R721" s="96"/>
      <c r="S721" s="96"/>
      <c r="T721" s="96"/>
      <c r="U721" s="96"/>
      <c r="V721" s="96"/>
      <c r="W721" s="96"/>
      <c r="X721" s="96"/>
      <c r="Y721" s="96"/>
      <c r="Z721" s="96"/>
      <c r="AA721" s="96"/>
      <c r="AB721" s="96"/>
    </row>
    <row r="722">
      <c r="A722" s="87"/>
      <c r="B722" s="96"/>
      <c r="C722" s="96"/>
      <c r="D722" s="96"/>
      <c r="E722" s="87"/>
      <c r="F722" s="96"/>
      <c r="G722" s="96"/>
      <c r="H722" s="96"/>
      <c r="I722" s="96"/>
      <c r="J722" s="96"/>
      <c r="K722" s="96"/>
      <c r="L722" s="96"/>
      <c r="M722" s="96"/>
      <c r="N722" s="96"/>
      <c r="O722" s="96"/>
      <c r="P722" s="96"/>
      <c r="Q722" s="96"/>
      <c r="R722" s="96"/>
      <c r="S722" s="96"/>
      <c r="T722" s="96"/>
      <c r="U722" s="96"/>
      <c r="V722" s="96"/>
      <c r="W722" s="96"/>
      <c r="X722" s="96"/>
      <c r="Y722" s="96"/>
      <c r="Z722" s="96"/>
      <c r="AA722" s="96"/>
      <c r="AB722" s="96"/>
    </row>
    <row r="723">
      <c r="A723" s="87"/>
      <c r="B723" s="96"/>
      <c r="C723" s="96"/>
      <c r="D723" s="96"/>
      <c r="E723" s="87"/>
      <c r="F723" s="96"/>
      <c r="G723" s="96"/>
      <c r="H723" s="96"/>
      <c r="I723" s="96"/>
      <c r="J723" s="96"/>
      <c r="K723" s="96"/>
      <c r="L723" s="96"/>
      <c r="M723" s="96"/>
      <c r="N723" s="96"/>
      <c r="O723" s="96"/>
      <c r="P723" s="96"/>
      <c r="Q723" s="96"/>
      <c r="R723" s="96"/>
      <c r="S723" s="96"/>
      <c r="T723" s="96"/>
      <c r="U723" s="96"/>
      <c r="V723" s="96"/>
      <c r="W723" s="96"/>
      <c r="X723" s="96"/>
      <c r="Y723" s="96"/>
      <c r="Z723" s="96"/>
      <c r="AA723" s="96"/>
      <c r="AB723" s="96"/>
    </row>
    <row r="724">
      <c r="A724" s="87"/>
      <c r="B724" s="96"/>
      <c r="C724" s="96"/>
      <c r="D724" s="96"/>
      <c r="E724" s="87"/>
      <c r="F724" s="96"/>
      <c r="G724" s="96"/>
      <c r="H724" s="96"/>
      <c r="I724" s="96"/>
      <c r="J724" s="96"/>
      <c r="K724" s="96"/>
      <c r="L724" s="96"/>
      <c r="M724" s="96"/>
      <c r="N724" s="96"/>
      <c r="O724" s="96"/>
      <c r="P724" s="96"/>
      <c r="Q724" s="96"/>
      <c r="R724" s="96"/>
      <c r="S724" s="96"/>
      <c r="T724" s="96"/>
      <c r="U724" s="96"/>
      <c r="V724" s="96"/>
      <c r="W724" s="96"/>
      <c r="X724" s="96"/>
      <c r="Y724" s="96"/>
      <c r="Z724" s="96"/>
      <c r="AA724" s="96"/>
      <c r="AB724" s="96"/>
    </row>
    <row r="725">
      <c r="A725" s="87"/>
      <c r="B725" s="96"/>
      <c r="C725" s="96"/>
      <c r="D725" s="96"/>
      <c r="E725" s="87"/>
      <c r="F725" s="96"/>
      <c r="G725" s="96"/>
      <c r="H725" s="96"/>
      <c r="I725" s="96"/>
      <c r="J725" s="96"/>
      <c r="K725" s="96"/>
      <c r="L725" s="96"/>
      <c r="M725" s="96"/>
      <c r="N725" s="96"/>
      <c r="O725" s="96"/>
      <c r="P725" s="96"/>
      <c r="Q725" s="96"/>
      <c r="R725" s="96"/>
      <c r="S725" s="96"/>
      <c r="T725" s="96"/>
      <c r="U725" s="96"/>
      <c r="V725" s="96"/>
      <c r="W725" s="96"/>
      <c r="X725" s="96"/>
      <c r="Y725" s="96"/>
      <c r="Z725" s="96"/>
      <c r="AA725" s="96"/>
      <c r="AB725" s="96"/>
    </row>
    <row r="726">
      <c r="A726" s="87"/>
      <c r="B726" s="96"/>
      <c r="C726" s="96"/>
      <c r="D726" s="96"/>
      <c r="E726" s="87"/>
      <c r="F726" s="96"/>
      <c r="G726" s="96"/>
      <c r="H726" s="96"/>
      <c r="I726" s="96"/>
      <c r="J726" s="96"/>
      <c r="K726" s="96"/>
      <c r="L726" s="96"/>
      <c r="M726" s="96"/>
      <c r="N726" s="96"/>
      <c r="O726" s="96"/>
      <c r="P726" s="96"/>
      <c r="Q726" s="96"/>
      <c r="R726" s="96"/>
      <c r="S726" s="96"/>
      <c r="T726" s="96"/>
      <c r="U726" s="96"/>
      <c r="V726" s="96"/>
      <c r="W726" s="96"/>
      <c r="X726" s="96"/>
      <c r="Y726" s="96"/>
      <c r="Z726" s="96"/>
      <c r="AA726" s="96"/>
      <c r="AB726" s="96"/>
    </row>
    <row r="727">
      <c r="A727" s="87"/>
      <c r="B727" s="96"/>
      <c r="C727" s="96"/>
      <c r="D727" s="96"/>
      <c r="E727" s="87"/>
      <c r="F727" s="96"/>
      <c r="G727" s="96"/>
      <c r="H727" s="96"/>
      <c r="I727" s="96"/>
      <c r="J727" s="96"/>
      <c r="K727" s="96"/>
      <c r="L727" s="96"/>
      <c r="M727" s="96"/>
      <c r="N727" s="96"/>
      <c r="O727" s="96"/>
      <c r="P727" s="96"/>
      <c r="Q727" s="96"/>
      <c r="R727" s="96"/>
      <c r="S727" s="96"/>
      <c r="T727" s="96"/>
      <c r="U727" s="96"/>
      <c r="V727" s="96"/>
      <c r="W727" s="96"/>
      <c r="X727" s="96"/>
      <c r="Y727" s="96"/>
      <c r="Z727" s="96"/>
      <c r="AA727" s="96"/>
      <c r="AB727" s="96"/>
    </row>
    <row r="728">
      <c r="A728" s="87"/>
      <c r="B728" s="96"/>
      <c r="C728" s="96"/>
      <c r="D728" s="96"/>
      <c r="E728" s="87"/>
      <c r="F728" s="96"/>
      <c r="G728" s="96"/>
      <c r="H728" s="96"/>
      <c r="I728" s="96"/>
      <c r="J728" s="96"/>
      <c r="K728" s="96"/>
      <c r="L728" s="96"/>
      <c r="M728" s="96"/>
      <c r="N728" s="96"/>
      <c r="O728" s="96"/>
      <c r="P728" s="96"/>
      <c r="Q728" s="96"/>
      <c r="R728" s="96"/>
      <c r="S728" s="96"/>
      <c r="T728" s="96"/>
      <c r="U728" s="96"/>
      <c r="V728" s="96"/>
      <c r="W728" s="96"/>
      <c r="X728" s="96"/>
      <c r="Y728" s="96"/>
      <c r="Z728" s="96"/>
      <c r="AA728" s="96"/>
      <c r="AB728" s="96"/>
    </row>
    <row r="729">
      <c r="A729" s="87"/>
      <c r="B729" s="96"/>
      <c r="C729" s="96"/>
      <c r="D729" s="96"/>
      <c r="E729" s="87"/>
      <c r="F729" s="96"/>
      <c r="G729" s="96"/>
      <c r="H729" s="96"/>
      <c r="I729" s="96"/>
      <c r="J729" s="96"/>
      <c r="K729" s="96"/>
      <c r="L729" s="96"/>
      <c r="M729" s="96"/>
      <c r="N729" s="96"/>
      <c r="O729" s="96"/>
      <c r="P729" s="96"/>
      <c r="Q729" s="96"/>
      <c r="R729" s="96"/>
      <c r="S729" s="96"/>
      <c r="T729" s="96"/>
      <c r="U729" s="96"/>
      <c r="V729" s="96"/>
      <c r="W729" s="96"/>
      <c r="X729" s="96"/>
      <c r="Y729" s="96"/>
      <c r="Z729" s="96"/>
      <c r="AA729" s="96"/>
      <c r="AB729" s="96"/>
    </row>
    <row r="730">
      <c r="A730" s="87"/>
      <c r="B730" s="96"/>
      <c r="C730" s="96"/>
      <c r="D730" s="96"/>
      <c r="E730" s="87"/>
      <c r="F730" s="96"/>
      <c r="G730" s="96"/>
      <c r="H730" s="96"/>
      <c r="I730" s="96"/>
      <c r="J730" s="96"/>
      <c r="K730" s="96"/>
      <c r="L730" s="96"/>
      <c r="M730" s="96"/>
      <c r="N730" s="96"/>
      <c r="O730" s="96"/>
      <c r="P730" s="96"/>
      <c r="Q730" s="96"/>
      <c r="R730" s="96"/>
      <c r="S730" s="96"/>
      <c r="T730" s="96"/>
      <c r="U730" s="96"/>
      <c r="V730" s="96"/>
      <c r="W730" s="96"/>
      <c r="X730" s="96"/>
      <c r="Y730" s="96"/>
      <c r="Z730" s="96"/>
      <c r="AA730" s="96"/>
      <c r="AB730" s="96"/>
    </row>
    <row r="731">
      <c r="A731" s="87"/>
      <c r="B731" s="96"/>
      <c r="C731" s="96"/>
      <c r="D731" s="96"/>
      <c r="E731" s="87"/>
      <c r="F731" s="96"/>
      <c r="G731" s="96"/>
      <c r="H731" s="96"/>
      <c r="I731" s="96"/>
      <c r="J731" s="96"/>
      <c r="K731" s="96"/>
      <c r="L731" s="96"/>
      <c r="M731" s="96"/>
      <c r="N731" s="96"/>
      <c r="O731" s="96"/>
      <c r="P731" s="96"/>
      <c r="Q731" s="96"/>
      <c r="R731" s="96"/>
      <c r="S731" s="96"/>
      <c r="T731" s="96"/>
      <c r="U731" s="96"/>
      <c r="V731" s="96"/>
      <c r="W731" s="96"/>
      <c r="X731" s="96"/>
      <c r="Y731" s="96"/>
      <c r="Z731" s="96"/>
      <c r="AA731" s="96"/>
      <c r="AB731" s="96"/>
    </row>
    <row r="732">
      <c r="A732" s="87"/>
      <c r="B732" s="96"/>
      <c r="C732" s="96"/>
      <c r="D732" s="96"/>
      <c r="E732" s="87"/>
      <c r="F732" s="96"/>
      <c r="G732" s="96"/>
      <c r="H732" s="96"/>
      <c r="I732" s="96"/>
      <c r="J732" s="96"/>
      <c r="K732" s="96"/>
      <c r="L732" s="96"/>
      <c r="M732" s="96"/>
      <c r="N732" s="96"/>
      <c r="O732" s="96"/>
      <c r="P732" s="96"/>
      <c r="Q732" s="96"/>
      <c r="R732" s="96"/>
      <c r="S732" s="96"/>
      <c r="T732" s="96"/>
      <c r="U732" s="96"/>
      <c r="V732" s="96"/>
      <c r="W732" s="96"/>
      <c r="X732" s="96"/>
      <c r="Y732" s="96"/>
      <c r="Z732" s="96"/>
      <c r="AA732" s="96"/>
      <c r="AB732" s="96"/>
    </row>
    <row r="733">
      <c r="A733" s="87"/>
      <c r="B733" s="96"/>
      <c r="C733" s="96"/>
      <c r="D733" s="96"/>
      <c r="E733" s="87"/>
      <c r="F733" s="96"/>
      <c r="G733" s="96"/>
      <c r="H733" s="96"/>
      <c r="I733" s="96"/>
      <c r="J733" s="96"/>
      <c r="K733" s="96"/>
      <c r="L733" s="96"/>
      <c r="M733" s="96"/>
      <c r="N733" s="96"/>
      <c r="O733" s="96"/>
      <c r="P733" s="96"/>
      <c r="Q733" s="96"/>
      <c r="R733" s="96"/>
      <c r="S733" s="96"/>
      <c r="T733" s="96"/>
      <c r="U733" s="96"/>
      <c r="V733" s="96"/>
      <c r="W733" s="96"/>
      <c r="X733" s="96"/>
      <c r="Y733" s="96"/>
      <c r="Z733" s="96"/>
      <c r="AA733" s="96"/>
      <c r="AB733" s="96"/>
    </row>
    <row r="734">
      <c r="A734" s="87"/>
      <c r="B734" s="96"/>
      <c r="C734" s="96"/>
      <c r="D734" s="96"/>
      <c r="E734" s="87"/>
      <c r="F734" s="96"/>
      <c r="G734" s="96"/>
      <c r="H734" s="96"/>
      <c r="I734" s="96"/>
      <c r="J734" s="96"/>
      <c r="K734" s="96"/>
      <c r="L734" s="96"/>
      <c r="M734" s="96"/>
      <c r="N734" s="96"/>
      <c r="O734" s="96"/>
      <c r="P734" s="96"/>
      <c r="Q734" s="96"/>
      <c r="R734" s="96"/>
      <c r="S734" s="96"/>
      <c r="T734" s="96"/>
      <c r="U734" s="96"/>
      <c r="V734" s="96"/>
      <c r="W734" s="96"/>
      <c r="X734" s="96"/>
      <c r="Y734" s="96"/>
      <c r="Z734" s="96"/>
      <c r="AA734" s="96"/>
      <c r="AB734" s="96"/>
    </row>
    <row r="735">
      <c r="A735" s="87"/>
      <c r="B735" s="96"/>
      <c r="C735" s="96"/>
      <c r="D735" s="96"/>
      <c r="E735" s="87"/>
      <c r="F735" s="96"/>
      <c r="G735" s="96"/>
      <c r="H735" s="96"/>
      <c r="I735" s="96"/>
      <c r="J735" s="96"/>
      <c r="K735" s="96"/>
      <c r="L735" s="96"/>
      <c r="M735" s="96"/>
      <c r="N735" s="96"/>
      <c r="O735" s="96"/>
      <c r="P735" s="96"/>
      <c r="Q735" s="96"/>
      <c r="R735" s="96"/>
      <c r="S735" s="96"/>
      <c r="T735" s="96"/>
      <c r="U735" s="96"/>
      <c r="V735" s="96"/>
      <c r="W735" s="96"/>
      <c r="X735" s="96"/>
      <c r="Y735" s="96"/>
      <c r="Z735" s="96"/>
      <c r="AA735" s="96"/>
      <c r="AB735" s="96"/>
    </row>
    <row r="736">
      <c r="A736" s="87"/>
      <c r="B736" s="96"/>
      <c r="C736" s="96"/>
      <c r="D736" s="96"/>
      <c r="E736" s="87"/>
      <c r="F736" s="96"/>
      <c r="G736" s="96"/>
      <c r="H736" s="96"/>
      <c r="I736" s="96"/>
      <c r="J736" s="96"/>
      <c r="K736" s="96"/>
      <c r="L736" s="96"/>
      <c r="M736" s="96"/>
      <c r="N736" s="96"/>
      <c r="O736" s="96"/>
      <c r="P736" s="96"/>
      <c r="Q736" s="96"/>
      <c r="R736" s="96"/>
      <c r="S736" s="96"/>
      <c r="T736" s="96"/>
      <c r="U736" s="96"/>
      <c r="V736" s="96"/>
      <c r="W736" s="96"/>
      <c r="X736" s="96"/>
      <c r="Y736" s="96"/>
      <c r="Z736" s="96"/>
      <c r="AA736" s="96"/>
      <c r="AB736" s="96"/>
    </row>
    <row r="737">
      <c r="A737" s="87"/>
      <c r="B737" s="96"/>
      <c r="C737" s="96"/>
      <c r="D737" s="96"/>
      <c r="E737" s="87"/>
      <c r="F737" s="96"/>
      <c r="G737" s="96"/>
      <c r="H737" s="96"/>
      <c r="I737" s="96"/>
      <c r="J737" s="96"/>
      <c r="K737" s="96"/>
      <c r="L737" s="96"/>
      <c r="M737" s="96"/>
      <c r="N737" s="96"/>
      <c r="O737" s="96"/>
      <c r="P737" s="96"/>
      <c r="Q737" s="96"/>
      <c r="R737" s="96"/>
      <c r="S737" s="96"/>
      <c r="T737" s="96"/>
      <c r="U737" s="96"/>
      <c r="V737" s="96"/>
      <c r="W737" s="96"/>
      <c r="X737" s="96"/>
      <c r="Y737" s="96"/>
      <c r="Z737" s="96"/>
      <c r="AA737" s="96"/>
      <c r="AB737" s="96"/>
    </row>
    <row r="738">
      <c r="A738" s="87"/>
      <c r="B738" s="96"/>
      <c r="C738" s="96"/>
      <c r="D738" s="96"/>
      <c r="E738" s="87"/>
      <c r="F738" s="96"/>
      <c r="G738" s="96"/>
      <c r="H738" s="96"/>
      <c r="I738" s="96"/>
      <c r="J738" s="96"/>
      <c r="K738" s="96"/>
      <c r="L738" s="96"/>
      <c r="M738" s="96"/>
      <c r="N738" s="96"/>
      <c r="O738" s="96"/>
      <c r="P738" s="96"/>
      <c r="Q738" s="96"/>
      <c r="R738" s="96"/>
      <c r="S738" s="96"/>
      <c r="T738" s="96"/>
      <c r="U738" s="96"/>
      <c r="V738" s="96"/>
      <c r="W738" s="96"/>
      <c r="X738" s="96"/>
      <c r="Y738" s="96"/>
      <c r="Z738" s="96"/>
      <c r="AA738" s="96"/>
      <c r="AB738" s="96"/>
    </row>
    <row r="739">
      <c r="A739" s="87"/>
      <c r="B739" s="96"/>
      <c r="C739" s="96"/>
      <c r="D739" s="96"/>
      <c r="E739" s="87"/>
      <c r="F739" s="96"/>
      <c r="G739" s="96"/>
      <c r="H739" s="96"/>
      <c r="I739" s="96"/>
      <c r="J739" s="96"/>
      <c r="K739" s="96"/>
      <c r="L739" s="96"/>
      <c r="M739" s="96"/>
      <c r="N739" s="96"/>
      <c r="O739" s="96"/>
      <c r="P739" s="96"/>
      <c r="Q739" s="96"/>
      <c r="R739" s="96"/>
      <c r="S739" s="96"/>
      <c r="T739" s="96"/>
      <c r="U739" s="96"/>
      <c r="V739" s="96"/>
      <c r="W739" s="96"/>
      <c r="X739" s="96"/>
      <c r="Y739" s="96"/>
      <c r="Z739" s="96"/>
      <c r="AA739" s="96"/>
      <c r="AB739" s="96"/>
    </row>
    <row r="740">
      <c r="A740" s="87"/>
      <c r="B740" s="96"/>
      <c r="C740" s="96"/>
      <c r="D740" s="96"/>
      <c r="E740" s="87"/>
      <c r="F740" s="96"/>
      <c r="G740" s="96"/>
      <c r="H740" s="96"/>
      <c r="I740" s="96"/>
      <c r="J740" s="96"/>
      <c r="K740" s="96"/>
      <c r="L740" s="96"/>
      <c r="M740" s="96"/>
      <c r="N740" s="96"/>
      <c r="O740" s="96"/>
      <c r="P740" s="96"/>
      <c r="Q740" s="96"/>
      <c r="R740" s="96"/>
      <c r="S740" s="96"/>
      <c r="T740" s="96"/>
      <c r="U740" s="96"/>
      <c r="V740" s="96"/>
      <c r="W740" s="96"/>
      <c r="X740" s="96"/>
      <c r="Y740" s="96"/>
      <c r="Z740" s="96"/>
      <c r="AA740" s="96"/>
      <c r="AB740" s="96"/>
    </row>
    <row r="741">
      <c r="A741" s="87"/>
      <c r="B741" s="96"/>
      <c r="C741" s="96"/>
      <c r="D741" s="96"/>
      <c r="E741" s="87"/>
      <c r="F741" s="96"/>
      <c r="G741" s="96"/>
      <c r="H741" s="96"/>
      <c r="I741" s="96"/>
      <c r="J741" s="96"/>
      <c r="K741" s="96"/>
      <c r="L741" s="96"/>
      <c r="M741" s="96"/>
      <c r="N741" s="96"/>
      <c r="O741" s="96"/>
      <c r="P741" s="96"/>
      <c r="Q741" s="96"/>
      <c r="R741" s="96"/>
      <c r="S741" s="96"/>
      <c r="T741" s="96"/>
      <c r="U741" s="96"/>
      <c r="V741" s="96"/>
      <c r="W741" s="96"/>
      <c r="X741" s="96"/>
      <c r="Y741" s="96"/>
      <c r="Z741" s="96"/>
      <c r="AA741" s="96"/>
      <c r="AB741" s="96"/>
    </row>
    <row r="742">
      <c r="A742" s="87"/>
      <c r="B742" s="96"/>
      <c r="C742" s="96"/>
      <c r="D742" s="96"/>
      <c r="E742" s="87"/>
      <c r="F742" s="96"/>
      <c r="G742" s="96"/>
      <c r="H742" s="96"/>
      <c r="I742" s="96"/>
      <c r="J742" s="96"/>
      <c r="K742" s="96"/>
      <c r="L742" s="96"/>
      <c r="M742" s="96"/>
      <c r="N742" s="96"/>
      <c r="O742" s="96"/>
      <c r="P742" s="96"/>
      <c r="Q742" s="96"/>
      <c r="R742" s="96"/>
      <c r="S742" s="96"/>
      <c r="T742" s="96"/>
      <c r="U742" s="96"/>
      <c r="V742" s="96"/>
      <c r="W742" s="96"/>
      <c r="X742" s="96"/>
      <c r="Y742" s="96"/>
      <c r="Z742" s="96"/>
      <c r="AA742" s="96"/>
      <c r="AB742" s="96"/>
    </row>
    <row r="743">
      <c r="A743" s="87"/>
      <c r="B743" s="96"/>
      <c r="C743" s="96"/>
      <c r="D743" s="96"/>
      <c r="E743" s="87"/>
      <c r="F743" s="96"/>
      <c r="G743" s="96"/>
      <c r="H743" s="96"/>
      <c r="I743" s="96"/>
      <c r="J743" s="96"/>
      <c r="K743" s="96"/>
      <c r="L743" s="96"/>
      <c r="M743" s="96"/>
      <c r="N743" s="96"/>
      <c r="O743" s="96"/>
      <c r="P743" s="96"/>
      <c r="Q743" s="96"/>
      <c r="R743" s="96"/>
      <c r="S743" s="96"/>
      <c r="T743" s="96"/>
      <c r="U743" s="96"/>
      <c r="V743" s="96"/>
      <c r="W743" s="96"/>
      <c r="X743" s="96"/>
      <c r="Y743" s="96"/>
      <c r="Z743" s="96"/>
      <c r="AA743" s="96"/>
      <c r="AB743" s="96"/>
    </row>
    <row r="744">
      <c r="A744" s="87"/>
      <c r="B744" s="96"/>
      <c r="C744" s="96"/>
      <c r="D744" s="96"/>
      <c r="E744" s="87"/>
      <c r="F744" s="96"/>
      <c r="G744" s="96"/>
      <c r="H744" s="96"/>
      <c r="I744" s="96"/>
      <c r="J744" s="96"/>
      <c r="K744" s="96"/>
      <c r="L744" s="96"/>
      <c r="M744" s="96"/>
      <c r="N744" s="96"/>
      <c r="O744" s="96"/>
      <c r="P744" s="96"/>
      <c r="Q744" s="96"/>
      <c r="R744" s="96"/>
      <c r="S744" s="96"/>
      <c r="T744" s="96"/>
      <c r="U744" s="96"/>
      <c r="V744" s="96"/>
      <c r="W744" s="96"/>
      <c r="X744" s="96"/>
      <c r="Y744" s="96"/>
      <c r="Z744" s="96"/>
      <c r="AA744" s="96"/>
      <c r="AB744" s="96"/>
    </row>
    <row r="745">
      <c r="A745" s="87"/>
      <c r="B745" s="96"/>
      <c r="C745" s="96"/>
      <c r="D745" s="96"/>
      <c r="E745" s="87"/>
      <c r="F745" s="96"/>
      <c r="G745" s="96"/>
      <c r="H745" s="96"/>
      <c r="I745" s="96"/>
      <c r="J745" s="96"/>
      <c r="K745" s="96"/>
      <c r="L745" s="96"/>
      <c r="M745" s="96"/>
      <c r="N745" s="96"/>
      <c r="O745" s="96"/>
      <c r="P745" s="96"/>
      <c r="Q745" s="96"/>
      <c r="R745" s="96"/>
      <c r="S745" s="96"/>
      <c r="T745" s="96"/>
      <c r="U745" s="96"/>
      <c r="V745" s="96"/>
      <c r="W745" s="96"/>
      <c r="X745" s="96"/>
      <c r="Y745" s="96"/>
      <c r="Z745" s="96"/>
      <c r="AA745" s="96"/>
      <c r="AB745" s="96"/>
    </row>
    <row r="746">
      <c r="A746" s="87"/>
      <c r="B746" s="96"/>
      <c r="C746" s="96"/>
      <c r="D746" s="96"/>
      <c r="E746" s="87"/>
      <c r="F746" s="96"/>
      <c r="G746" s="96"/>
      <c r="H746" s="96"/>
      <c r="I746" s="96"/>
      <c r="J746" s="96"/>
      <c r="K746" s="96"/>
      <c r="L746" s="96"/>
      <c r="M746" s="96"/>
      <c r="N746" s="96"/>
      <c r="O746" s="96"/>
      <c r="P746" s="96"/>
      <c r="Q746" s="96"/>
      <c r="R746" s="96"/>
      <c r="S746" s="96"/>
      <c r="T746" s="96"/>
      <c r="U746" s="96"/>
      <c r="V746" s="96"/>
      <c r="W746" s="96"/>
      <c r="X746" s="96"/>
      <c r="Y746" s="96"/>
      <c r="Z746" s="96"/>
      <c r="AA746" s="96"/>
      <c r="AB746" s="96"/>
    </row>
    <row r="747">
      <c r="A747" s="87"/>
      <c r="B747" s="96"/>
      <c r="C747" s="96"/>
      <c r="D747" s="96"/>
      <c r="E747" s="87"/>
      <c r="F747" s="96"/>
      <c r="G747" s="96"/>
      <c r="H747" s="96"/>
      <c r="I747" s="96"/>
      <c r="J747" s="96"/>
      <c r="K747" s="96"/>
      <c r="L747" s="96"/>
      <c r="M747" s="96"/>
      <c r="N747" s="96"/>
      <c r="O747" s="96"/>
      <c r="P747" s="96"/>
      <c r="Q747" s="96"/>
      <c r="R747" s="96"/>
      <c r="S747" s="96"/>
      <c r="T747" s="96"/>
      <c r="U747" s="96"/>
      <c r="V747" s="96"/>
      <c r="W747" s="96"/>
      <c r="X747" s="96"/>
      <c r="Y747" s="96"/>
      <c r="Z747" s="96"/>
      <c r="AA747" s="96"/>
      <c r="AB747" s="96"/>
    </row>
    <row r="748">
      <c r="A748" s="87"/>
      <c r="B748" s="96"/>
      <c r="C748" s="96"/>
      <c r="D748" s="96"/>
      <c r="E748" s="87"/>
      <c r="F748" s="96"/>
      <c r="G748" s="96"/>
      <c r="H748" s="96"/>
      <c r="I748" s="96"/>
      <c r="J748" s="96"/>
      <c r="K748" s="96"/>
      <c r="L748" s="96"/>
      <c r="M748" s="96"/>
      <c r="N748" s="96"/>
      <c r="O748" s="96"/>
      <c r="P748" s="96"/>
      <c r="Q748" s="96"/>
      <c r="R748" s="96"/>
      <c r="S748" s="96"/>
      <c r="T748" s="96"/>
      <c r="U748" s="96"/>
      <c r="V748" s="96"/>
      <c r="W748" s="96"/>
      <c r="X748" s="96"/>
      <c r="Y748" s="96"/>
      <c r="Z748" s="96"/>
      <c r="AA748" s="96"/>
      <c r="AB748" s="96"/>
    </row>
    <row r="749">
      <c r="A749" s="87"/>
      <c r="B749" s="96"/>
      <c r="C749" s="96"/>
      <c r="D749" s="96"/>
      <c r="E749" s="87"/>
      <c r="F749" s="96"/>
      <c r="G749" s="96"/>
      <c r="H749" s="96"/>
      <c r="I749" s="96"/>
      <c r="J749" s="96"/>
      <c r="K749" s="96"/>
      <c r="L749" s="96"/>
      <c r="M749" s="96"/>
      <c r="N749" s="96"/>
      <c r="O749" s="96"/>
      <c r="P749" s="96"/>
      <c r="Q749" s="96"/>
      <c r="R749" s="96"/>
      <c r="S749" s="96"/>
      <c r="T749" s="96"/>
      <c r="U749" s="96"/>
      <c r="V749" s="96"/>
      <c r="W749" s="96"/>
      <c r="X749" s="96"/>
      <c r="Y749" s="96"/>
      <c r="Z749" s="96"/>
      <c r="AA749" s="96"/>
      <c r="AB749" s="96"/>
    </row>
    <row r="750">
      <c r="A750" s="87"/>
      <c r="B750" s="96"/>
      <c r="C750" s="96"/>
      <c r="D750" s="96"/>
      <c r="E750" s="87"/>
      <c r="F750" s="96"/>
      <c r="G750" s="96"/>
      <c r="H750" s="96"/>
      <c r="I750" s="96"/>
      <c r="J750" s="96"/>
      <c r="K750" s="96"/>
      <c r="L750" s="96"/>
      <c r="M750" s="96"/>
      <c r="N750" s="96"/>
      <c r="O750" s="96"/>
      <c r="P750" s="96"/>
      <c r="Q750" s="96"/>
      <c r="R750" s="96"/>
      <c r="S750" s="96"/>
      <c r="T750" s="96"/>
      <c r="U750" s="96"/>
      <c r="V750" s="96"/>
      <c r="W750" s="96"/>
      <c r="X750" s="96"/>
      <c r="Y750" s="96"/>
      <c r="Z750" s="96"/>
      <c r="AA750" s="96"/>
      <c r="AB750" s="96"/>
    </row>
    <row r="751">
      <c r="A751" s="87"/>
      <c r="B751" s="96"/>
      <c r="C751" s="96"/>
      <c r="D751" s="96"/>
      <c r="E751" s="87"/>
      <c r="F751" s="96"/>
      <c r="G751" s="96"/>
      <c r="H751" s="96"/>
      <c r="I751" s="96"/>
      <c r="J751" s="96"/>
      <c r="K751" s="96"/>
      <c r="L751" s="96"/>
      <c r="M751" s="96"/>
      <c r="N751" s="96"/>
      <c r="O751" s="96"/>
      <c r="P751" s="96"/>
      <c r="Q751" s="96"/>
      <c r="R751" s="96"/>
      <c r="S751" s="96"/>
      <c r="T751" s="96"/>
      <c r="U751" s="96"/>
      <c r="V751" s="96"/>
      <c r="W751" s="96"/>
      <c r="X751" s="96"/>
      <c r="Y751" s="96"/>
      <c r="Z751" s="96"/>
      <c r="AA751" s="96"/>
      <c r="AB751" s="96"/>
    </row>
    <row r="752">
      <c r="A752" s="87"/>
      <c r="B752" s="96"/>
      <c r="C752" s="96"/>
      <c r="D752" s="96"/>
      <c r="E752" s="87"/>
      <c r="F752" s="96"/>
      <c r="G752" s="96"/>
      <c r="H752" s="96"/>
      <c r="I752" s="96"/>
      <c r="J752" s="96"/>
      <c r="K752" s="96"/>
      <c r="L752" s="96"/>
      <c r="M752" s="96"/>
      <c r="N752" s="96"/>
      <c r="O752" s="96"/>
      <c r="P752" s="96"/>
      <c r="Q752" s="96"/>
      <c r="R752" s="96"/>
      <c r="S752" s="96"/>
      <c r="T752" s="96"/>
      <c r="U752" s="96"/>
      <c r="V752" s="96"/>
      <c r="W752" s="96"/>
      <c r="X752" s="96"/>
      <c r="Y752" s="96"/>
      <c r="Z752" s="96"/>
      <c r="AA752" s="96"/>
      <c r="AB752" s="96"/>
    </row>
    <row r="753">
      <c r="A753" s="87"/>
      <c r="B753" s="96"/>
      <c r="C753" s="96"/>
      <c r="D753" s="96"/>
      <c r="E753" s="87"/>
      <c r="F753" s="96"/>
      <c r="G753" s="96"/>
      <c r="H753" s="96"/>
      <c r="I753" s="96"/>
      <c r="J753" s="96"/>
      <c r="K753" s="96"/>
      <c r="L753" s="96"/>
      <c r="M753" s="96"/>
      <c r="N753" s="96"/>
      <c r="O753" s="96"/>
      <c r="P753" s="96"/>
      <c r="Q753" s="96"/>
      <c r="R753" s="96"/>
      <c r="S753" s="96"/>
      <c r="T753" s="96"/>
      <c r="U753" s="96"/>
      <c r="V753" s="96"/>
      <c r="W753" s="96"/>
      <c r="X753" s="96"/>
      <c r="Y753" s="96"/>
      <c r="Z753" s="96"/>
      <c r="AA753" s="96"/>
      <c r="AB753" s="96"/>
    </row>
    <row r="754">
      <c r="A754" s="87"/>
      <c r="B754" s="96"/>
      <c r="C754" s="96"/>
      <c r="D754" s="96"/>
      <c r="E754" s="87"/>
      <c r="F754" s="96"/>
      <c r="G754" s="96"/>
      <c r="H754" s="96"/>
      <c r="I754" s="96"/>
      <c r="J754" s="96"/>
      <c r="K754" s="96"/>
      <c r="L754" s="96"/>
      <c r="M754" s="96"/>
      <c r="N754" s="96"/>
      <c r="O754" s="96"/>
      <c r="P754" s="96"/>
      <c r="Q754" s="96"/>
      <c r="R754" s="96"/>
      <c r="S754" s="96"/>
      <c r="T754" s="96"/>
      <c r="U754" s="96"/>
      <c r="V754" s="96"/>
      <c r="W754" s="96"/>
      <c r="X754" s="96"/>
      <c r="Y754" s="96"/>
      <c r="Z754" s="96"/>
      <c r="AA754" s="96"/>
      <c r="AB754" s="96"/>
    </row>
    <row r="755">
      <c r="A755" s="87"/>
      <c r="B755" s="96"/>
      <c r="C755" s="96"/>
      <c r="D755" s="96"/>
      <c r="E755" s="87"/>
      <c r="F755" s="96"/>
      <c r="G755" s="96"/>
      <c r="H755" s="96"/>
      <c r="I755" s="96"/>
      <c r="J755" s="96"/>
      <c r="K755" s="96"/>
      <c r="L755" s="96"/>
      <c r="M755" s="96"/>
      <c r="N755" s="96"/>
      <c r="O755" s="96"/>
      <c r="P755" s="96"/>
      <c r="Q755" s="96"/>
      <c r="R755" s="96"/>
      <c r="S755" s="96"/>
      <c r="T755" s="96"/>
      <c r="U755" s="96"/>
      <c r="V755" s="96"/>
      <c r="W755" s="96"/>
      <c r="X755" s="96"/>
      <c r="Y755" s="96"/>
      <c r="Z755" s="96"/>
      <c r="AA755" s="96"/>
      <c r="AB755" s="96"/>
    </row>
    <row r="756">
      <c r="A756" s="87"/>
      <c r="B756" s="96"/>
      <c r="C756" s="96"/>
      <c r="D756" s="96"/>
      <c r="E756" s="87"/>
      <c r="F756" s="96"/>
      <c r="G756" s="96"/>
      <c r="H756" s="96"/>
      <c r="I756" s="96"/>
      <c r="J756" s="96"/>
      <c r="K756" s="96"/>
      <c r="L756" s="96"/>
      <c r="M756" s="96"/>
      <c r="N756" s="96"/>
      <c r="O756" s="96"/>
      <c r="P756" s="96"/>
      <c r="Q756" s="96"/>
      <c r="R756" s="96"/>
      <c r="S756" s="96"/>
      <c r="T756" s="96"/>
      <c r="U756" s="96"/>
      <c r="V756" s="96"/>
      <c r="W756" s="96"/>
      <c r="X756" s="96"/>
      <c r="Y756" s="96"/>
      <c r="Z756" s="96"/>
      <c r="AA756" s="96"/>
      <c r="AB756" s="96"/>
    </row>
    <row r="757">
      <c r="A757" s="87"/>
      <c r="B757" s="96"/>
      <c r="C757" s="96"/>
      <c r="D757" s="96"/>
      <c r="E757" s="87"/>
      <c r="F757" s="96"/>
      <c r="G757" s="96"/>
      <c r="H757" s="96"/>
      <c r="I757" s="96"/>
      <c r="J757" s="96"/>
      <c r="K757" s="96"/>
      <c r="L757" s="96"/>
      <c r="M757" s="96"/>
      <c r="N757" s="96"/>
      <c r="O757" s="96"/>
      <c r="P757" s="96"/>
      <c r="Q757" s="96"/>
      <c r="R757" s="96"/>
      <c r="S757" s="96"/>
      <c r="T757" s="96"/>
      <c r="U757" s="96"/>
      <c r="V757" s="96"/>
      <c r="W757" s="96"/>
      <c r="X757" s="96"/>
      <c r="Y757" s="96"/>
      <c r="Z757" s="96"/>
      <c r="AA757" s="96"/>
      <c r="AB757" s="96"/>
    </row>
    <row r="758">
      <c r="A758" s="87"/>
      <c r="B758" s="96"/>
      <c r="C758" s="96"/>
      <c r="D758" s="96"/>
      <c r="E758" s="87"/>
      <c r="F758" s="96"/>
      <c r="G758" s="96"/>
      <c r="H758" s="96"/>
      <c r="I758" s="96"/>
      <c r="J758" s="96"/>
      <c r="K758" s="96"/>
      <c r="L758" s="96"/>
      <c r="M758" s="96"/>
      <c r="N758" s="96"/>
      <c r="O758" s="96"/>
      <c r="P758" s="96"/>
      <c r="Q758" s="96"/>
      <c r="R758" s="96"/>
      <c r="S758" s="96"/>
      <c r="T758" s="96"/>
      <c r="U758" s="96"/>
      <c r="V758" s="96"/>
      <c r="W758" s="96"/>
      <c r="X758" s="96"/>
      <c r="Y758" s="96"/>
      <c r="Z758" s="96"/>
      <c r="AA758" s="96"/>
      <c r="AB758" s="96"/>
    </row>
    <row r="759">
      <c r="A759" s="87"/>
      <c r="B759" s="96"/>
      <c r="C759" s="96"/>
      <c r="D759" s="96"/>
      <c r="E759" s="87"/>
      <c r="F759" s="96"/>
      <c r="G759" s="96"/>
      <c r="H759" s="96"/>
      <c r="I759" s="96"/>
      <c r="J759" s="96"/>
      <c r="K759" s="96"/>
      <c r="L759" s="96"/>
      <c r="M759" s="96"/>
      <c r="N759" s="96"/>
      <c r="O759" s="96"/>
      <c r="P759" s="96"/>
      <c r="Q759" s="96"/>
      <c r="R759" s="96"/>
      <c r="S759" s="96"/>
      <c r="T759" s="96"/>
      <c r="U759" s="96"/>
      <c r="V759" s="96"/>
      <c r="W759" s="96"/>
      <c r="X759" s="96"/>
      <c r="Y759" s="96"/>
      <c r="Z759" s="96"/>
      <c r="AA759" s="96"/>
      <c r="AB759" s="96"/>
    </row>
    <row r="760">
      <c r="A760" s="87"/>
      <c r="B760" s="96"/>
      <c r="C760" s="96"/>
      <c r="D760" s="96"/>
      <c r="E760" s="87"/>
      <c r="F760" s="96"/>
      <c r="G760" s="96"/>
      <c r="H760" s="96"/>
      <c r="I760" s="96"/>
      <c r="J760" s="96"/>
      <c r="K760" s="96"/>
      <c r="L760" s="96"/>
      <c r="M760" s="96"/>
      <c r="N760" s="96"/>
      <c r="O760" s="96"/>
      <c r="P760" s="96"/>
      <c r="Q760" s="96"/>
      <c r="R760" s="96"/>
      <c r="S760" s="96"/>
      <c r="T760" s="96"/>
      <c r="U760" s="96"/>
      <c r="V760" s="96"/>
      <c r="W760" s="96"/>
      <c r="X760" s="96"/>
      <c r="Y760" s="96"/>
      <c r="Z760" s="96"/>
      <c r="AA760" s="96"/>
      <c r="AB760" s="96"/>
    </row>
    <row r="761">
      <c r="A761" s="87"/>
      <c r="B761" s="96"/>
      <c r="C761" s="96"/>
      <c r="D761" s="96"/>
      <c r="E761" s="87"/>
      <c r="F761" s="96"/>
      <c r="G761" s="96"/>
      <c r="H761" s="96"/>
      <c r="I761" s="96"/>
      <c r="J761" s="96"/>
      <c r="K761" s="96"/>
      <c r="L761" s="96"/>
      <c r="M761" s="96"/>
      <c r="N761" s="96"/>
      <c r="O761" s="96"/>
      <c r="P761" s="96"/>
      <c r="Q761" s="96"/>
      <c r="R761" s="96"/>
      <c r="S761" s="96"/>
      <c r="T761" s="96"/>
      <c r="U761" s="96"/>
      <c r="V761" s="96"/>
      <c r="W761" s="96"/>
      <c r="X761" s="96"/>
      <c r="Y761" s="96"/>
      <c r="Z761" s="96"/>
      <c r="AA761" s="96"/>
      <c r="AB761" s="96"/>
    </row>
    <row r="762">
      <c r="A762" s="87"/>
      <c r="B762" s="96"/>
      <c r="C762" s="96"/>
      <c r="D762" s="96"/>
      <c r="E762" s="87"/>
      <c r="F762" s="96"/>
      <c r="G762" s="96"/>
      <c r="H762" s="96"/>
      <c r="I762" s="96"/>
      <c r="J762" s="96"/>
      <c r="K762" s="96"/>
      <c r="L762" s="96"/>
      <c r="M762" s="96"/>
      <c r="N762" s="96"/>
      <c r="O762" s="96"/>
      <c r="P762" s="96"/>
      <c r="Q762" s="96"/>
      <c r="R762" s="96"/>
      <c r="S762" s="96"/>
      <c r="T762" s="96"/>
      <c r="U762" s="96"/>
      <c r="V762" s="96"/>
      <c r="W762" s="96"/>
      <c r="X762" s="96"/>
      <c r="Y762" s="96"/>
      <c r="Z762" s="96"/>
      <c r="AA762" s="96"/>
      <c r="AB762" s="96"/>
    </row>
    <row r="763">
      <c r="A763" s="87"/>
      <c r="B763" s="96"/>
      <c r="C763" s="96"/>
      <c r="D763" s="96"/>
      <c r="E763" s="87"/>
      <c r="F763" s="96"/>
      <c r="G763" s="96"/>
      <c r="H763" s="96"/>
      <c r="I763" s="96"/>
      <c r="J763" s="96"/>
      <c r="K763" s="96"/>
      <c r="L763" s="96"/>
      <c r="M763" s="96"/>
      <c r="N763" s="96"/>
      <c r="O763" s="96"/>
      <c r="P763" s="96"/>
      <c r="Q763" s="96"/>
      <c r="R763" s="96"/>
      <c r="S763" s="96"/>
      <c r="T763" s="96"/>
      <c r="U763" s="96"/>
      <c r="V763" s="96"/>
      <c r="W763" s="96"/>
      <c r="X763" s="96"/>
      <c r="Y763" s="96"/>
      <c r="Z763" s="96"/>
      <c r="AA763" s="96"/>
      <c r="AB763" s="96"/>
    </row>
    <row r="764">
      <c r="A764" s="87"/>
      <c r="B764" s="96"/>
      <c r="C764" s="96"/>
      <c r="D764" s="96"/>
      <c r="E764" s="87"/>
      <c r="F764" s="96"/>
      <c r="G764" s="96"/>
      <c r="H764" s="96"/>
      <c r="I764" s="96"/>
      <c r="J764" s="96"/>
      <c r="K764" s="96"/>
      <c r="L764" s="96"/>
      <c r="M764" s="96"/>
      <c r="N764" s="96"/>
      <c r="O764" s="96"/>
      <c r="P764" s="96"/>
      <c r="Q764" s="96"/>
      <c r="R764" s="96"/>
      <c r="S764" s="96"/>
      <c r="T764" s="96"/>
      <c r="U764" s="96"/>
      <c r="V764" s="96"/>
      <c r="W764" s="96"/>
      <c r="X764" s="96"/>
      <c r="Y764" s="96"/>
      <c r="Z764" s="96"/>
      <c r="AA764" s="96"/>
      <c r="AB764" s="96"/>
    </row>
    <row r="765">
      <c r="A765" s="87"/>
      <c r="B765" s="96"/>
      <c r="C765" s="96"/>
      <c r="D765" s="96"/>
      <c r="E765" s="87"/>
      <c r="F765" s="96"/>
      <c r="G765" s="96"/>
      <c r="H765" s="96"/>
      <c r="I765" s="96"/>
      <c r="J765" s="96"/>
      <c r="K765" s="96"/>
      <c r="L765" s="96"/>
      <c r="M765" s="96"/>
      <c r="N765" s="96"/>
      <c r="O765" s="96"/>
      <c r="P765" s="96"/>
      <c r="Q765" s="96"/>
      <c r="R765" s="96"/>
      <c r="S765" s="96"/>
      <c r="T765" s="96"/>
      <c r="U765" s="96"/>
      <c r="V765" s="96"/>
      <c r="W765" s="96"/>
      <c r="X765" s="96"/>
      <c r="Y765" s="96"/>
      <c r="Z765" s="96"/>
      <c r="AA765" s="96"/>
      <c r="AB765" s="96"/>
    </row>
    <row r="766">
      <c r="A766" s="87"/>
      <c r="B766" s="96"/>
      <c r="C766" s="96"/>
      <c r="D766" s="96"/>
      <c r="E766" s="87"/>
      <c r="F766" s="96"/>
      <c r="G766" s="96"/>
      <c r="H766" s="96"/>
      <c r="I766" s="96"/>
      <c r="J766" s="96"/>
      <c r="K766" s="96"/>
      <c r="L766" s="96"/>
      <c r="M766" s="96"/>
      <c r="N766" s="96"/>
      <c r="O766" s="96"/>
      <c r="P766" s="96"/>
      <c r="Q766" s="96"/>
      <c r="R766" s="96"/>
      <c r="S766" s="96"/>
      <c r="T766" s="96"/>
      <c r="U766" s="96"/>
      <c r="V766" s="96"/>
      <c r="W766" s="96"/>
      <c r="X766" s="96"/>
      <c r="Y766" s="96"/>
      <c r="Z766" s="96"/>
      <c r="AA766" s="96"/>
      <c r="AB766" s="96"/>
    </row>
    <row r="767">
      <c r="A767" s="87"/>
      <c r="B767" s="96"/>
      <c r="C767" s="96"/>
      <c r="D767" s="96"/>
      <c r="E767" s="87"/>
      <c r="F767" s="96"/>
      <c r="G767" s="96"/>
      <c r="H767" s="96"/>
      <c r="I767" s="96"/>
      <c r="J767" s="96"/>
      <c r="K767" s="96"/>
      <c r="L767" s="96"/>
      <c r="M767" s="96"/>
      <c r="N767" s="96"/>
      <c r="O767" s="96"/>
      <c r="P767" s="96"/>
      <c r="Q767" s="96"/>
      <c r="R767" s="96"/>
      <c r="S767" s="96"/>
      <c r="T767" s="96"/>
      <c r="U767" s="96"/>
      <c r="V767" s="96"/>
      <c r="W767" s="96"/>
      <c r="X767" s="96"/>
      <c r="Y767" s="96"/>
      <c r="Z767" s="96"/>
      <c r="AA767" s="96"/>
      <c r="AB767" s="96"/>
    </row>
    <row r="768">
      <c r="A768" s="87"/>
      <c r="B768" s="96"/>
      <c r="C768" s="96"/>
      <c r="D768" s="96"/>
      <c r="E768" s="87"/>
      <c r="F768" s="96"/>
      <c r="G768" s="96"/>
      <c r="H768" s="96"/>
      <c r="I768" s="96"/>
      <c r="J768" s="96"/>
      <c r="K768" s="96"/>
      <c r="L768" s="96"/>
      <c r="M768" s="96"/>
      <c r="N768" s="96"/>
      <c r="O768" s="96"/>
      <c r="P768" s="96"/>
      <c r="Q768" s="96"/>
      <c r="R768" s="96"/>
      <c r="S768" s="96"/>
      <c r="T768" s="96"/>
      <c r="U768" s="96"/>
      <c r="V768" s="96"/>
      <c r="W768" s="96"/>
      <c r="X768" s="96"/>
      <c r="Y768" s="96"/>
      <c r="Z768" s="96"/>
      <c r="AA768" s="96"/>
      <c r="AB768" s="96"/>
    </row>
    <row r="769">
      <c r="A769" s="87"/>
      <c r="B769" s="96"/>
      <c r="C769" s="96"/>
      <c r="D769" s="96"/>
      <c r="E769" s="87"/>
      <c r="F769" s="96"/>
      <c r="G769" s="96"/>
      <c r="H769" s="96"/>
      <c r="I769" s="96"/>
      <c r="J769" s="96"/>
      <c r="K769" s="96"/>
      <c r="L769" s="96"/>
      <c r="M769" s="96"/>
      <c r="N769" s="96"/>
      <c r="O769" s="96"/>
      <c r="P769" s="96"/>
      <c r="Q769" s="96"/>
      <c r="R769" s="96"/>
      <c r="S769" s="96"/>
      <c r="T769" s="96"/>
      <c r="U769" s="96"/>
      <c r="V769" s="96"/>
      <c r="W769" s="96"/>
      <c r="X769" s="96"/>
      <c r="Y769" s="96"/>
      <c r="Z769" s="96"/>
      <c r="AA769" s="96"/>
      <c r="AB769" s="96"/>
    </row>
    <row r="770">
      <c r="A770" s="87"/>
      <c r="B770" s="96"/>
      <c r="C770" s="96"/>
      <c r="D770" s="96"/>
      <c r="E770" s="87"/>
      <c r="F770" s="96"/>
      <c r="G770" s="96"/>
      <c r="H770" s="96"/>
      <c r="I770" s="96"/>
      <c r="J770" s="96"/>
      <c r="K770" s="96"/>
      <c r="L770" s="96"/>
      <c r="M770" s="96"/>
      <c r="N770" s="96"/>
      <c r="O770" s="96"/>
      <c r="P770" s="96"/>
      <c r="Q770" s="96"/>
      <c r="R770" s="96"/>
      <c r="S770" s="96"/>
      <c r="T770" s="96"/>
      <c r="U770" s="96"/>
      <c r="V770" s="96"/>
      <c r="W770" s="96"/>
      <c r="X770" s="96"/>
      <c r="Y770" s="96"/>
      <c r="Z770" s="96"/>
      <c r="AA770" s="96"/>
      <c r="AB770" s="96"/>
    </row>
    <row r="771">
      <c r="A771" s="87"/>
      <c r="B771" s="96"/>
      <c r="C771" s="96"/>
      <c r="D771" s="96"/>
      <c r="E771" s="87"/>
      <c r="F771" s="96"/>
      <c r="G771" s="96"/>
      <c r="H771" s="96"/>
      <c r="I771" s="96"/>
      <c r="J771" s="96"/>
      <c r="K771" s="96"/>
      <c r="L771" s="96"/>
      <c r="M771" s="96"/>
      <c r="N771" s="96"/>
      <c r="O771" s="96"/>
      <c r="P771" s="96"/>
      <c r="Q771" s="96"/>
      <c r="R771" s="96"/>
      <c r="S771" s="96"/>
      <c r="T771" s="96"/>
      <c r="U771" s="96"/>
      <c r="V771" s="96"/>
      <c r="W771" s="96"/>
      <c r="X771" s="96"/>
      <c r="Y771" s="96"/>
      <c r="Z771" s="96"/>
      <c r="AA771" s="96"/>
      <c r="AB771" s="96"/>
    </row>
    <row r="772">
      <c r="A772" s="87"/>
      <c r="B772" s="96"/>
      <c r="C772" s="96"/>
      <c r="D772" s="96"/>
      <c r="E772" s="87"/>
      <c r="F772" s="96"/>
      <c r="G772" s="96"/>
      <c r="H772" s="96"/>
      <c r="I772" s="96"/>
      <c r="J772" s="96"/>
      <c r="K772" s="96"/>
      <c r="L772" s="96"/>
      <c r="M772" s="96"/>
      <c r="N772" s="96"/>
      <c r="O772" s="96"/>
      <c r="P772" s="96"/>
      <c r="Q772" s="96"/>
      <c r="R772" s="96"/>
      <c r="S772" s="96"/>
      <c r="T772" s="96"/>
      <c r="U772" s="96"/>
      <c r="V772" s="96"/>
      <c r="W772" s="96"/>
      <c r="X772" s="96"/>
      <c r="Y772" s="96"/>
      <c r="Z772" s="96"/>
      <c r="AA772" s="96"/>
      <c r="AB772" s="96"/>
    </row>
    <row r="773">
      <c r="A773" s="87"/>
      <c r="B773" s="96"/>
      <c r="C773" s="96"/>
      <c r="D773" s="96"/>
      <c r="E773" s="87"/>
      <c r="F773" s="96"/>
      <c r="G773" s="96"/>
      <c r="H773" s="96"/>
      <c r="I773" s="96"/>
      <c r="J773" s="96"/>
      <c r="K773" s="96"/>
      <c r="L773" s="96"/>
      <c r="M773" s="96"/>
      <c r="N773" s="96"/>
      <c r="O773" s="96"/>
      <c r="P773" s="96"/>
      <c r="Q773" s="96"/>
      <c r="R773" s="96"/>
      <c r="S773" s="96"/>
      <c r="T773" s="96"/>
      <c r="U773" s="96"/>
      <c r="V773" s="96"/>
      <c r="W773" s="96"/>
      <c r="X773" s="96"/>
      <c r="Y773" s="96"/>
      <c r="Z773" s="96"/>
      <c r="AA773" s="96"/>
      <c r="AB773" s="96"/>
    </row>
    <row r="774">
      <c r="A774" s="87"/>
      <c r="B774" s="96"/>
      <c r="C774" s="96"/>
      <c r="D774" s="96"/>
      <c r="E774" s="87"/>
      <c r="F774" s="96"/>
      <c r="G774" s="96"/>
      <c r="H774" s="96"/>
      <c r="I774" s="96"/>
      <c r="J774" s="96"/>
      <c r="K774" s="96"/>
      <c r="L774" s="96"/>
      <c r="M774" s="96"/>
      <c r="N774" s="96"/>
      <c r="O774" s="96"/>
      <c r="P774" s="96"/>
      <c r="Q774" s="96"/>
      <c r="R774" s="96"/>
      <c r="S774" s="96"/>
      <c r="T774" s="96"/>
      <c r="U774" s="96"/>
      <c r="V774" s="96"/>
      <c r="W774" s="96"/>
      <c r="X774" s="96"/>
      <c r="Y774" s="96"/>
      <c r="Z774" s="96"/>
      <c r="AA774" s="96"/>
      <c r="AB774" s="96"/>
    </row>
    <row r="775">
      <c r="A775" s="87"/>
      <c r="B775" s="96"/>
      <c r="C775" s="96"/>
      <c r="D775" s="96"/>
      <c r="E775" s="87"/>
      <c r="F775" s="96"/>
      <c r="G775" s="96"/>
      <c r="H775" s="96"/>
      <c r="I775" s="96"/>
      <c r="J775" s="96"/>
      <c r="K775" s="96"/>
      <c r="L775" s="96"/>
      <c r="M775" s="96"/>
      <c r="N775" s="96"/>
      <c r="O775" s="96"/>
      <c r="P775" s="96"/>
      <c r="Q775" s="96"/>
      <c r="R775" s="96"/>
      <c r="S775" s="96"/>
      <c r="T775" s="96"/>
      <c r="U775" s="96"/>
      <c r="V775" s="96"/>
      <c r="W775" s="96"/>
      <c r="X775" s="96"/>
      <c r="Y775" s="96"/>
      <c r="Z775" s="96"/>
      <c r="AA775" s="96"/>
      <c r="AB775" s="96"/>
    </row>
    <row r="776">
      <c r="A776" s="87"/>
      <c r="B776" s="96"/>
      <c r="C776" s="96"/>
      <c r="D776" s="96"/>
      <c r="E776" s="87"/>
      <c r="F776" s="96"/>
      <c r="G776" s="96"/>
      <c r="H776" s="96"/>
      <c r="I776" s="96"/>
      <c r="J776" s="96"/>
      <c r="K776" s="96"/>
      <c r="L776" s="96"/>
      <c r="M776" s="96"/>
      <c r="N776" s="96"/>
      <c r="O776" s="96"/>
      <c r="P776" s="96"/>
      <c r="Q776" s="96"/>
      <c r="R776" s="96"/>
      <c r="S776" s="96"/>
      <c r="T776" s="96"/>
      <c r="U776" s="96"/>
      <c r="V776" s="96"/>
      <c r="W776" s="96"/>
      <c r="X776" s="96"/>
      <c r="Y776" s="96"/>
      <c r="Z776" s="96"/>
      <c r="AA776" s="96"/>
      <c r="AB776" s="96"/>
    </row>
    <row r="777">
      <c r="A777" s="87"/>
      <c r="B777" s="96"/>
      <c r="C777" s="96"/>
      <c r="D777" s="96"/>
      <c r="E777" s="87"/>
      <c r="F777" s="96"/>
      <c r="G777" s="96"/>
      <c r="H777" s="96"/>
      <c r="I777" s="96"/>
      <c r="J777" s="96"/>
      <c r="K777" s="96"/>
      <c r="L777" s="96"/>
      <c r="M777" s="96"/>
      <c r="N777" s="96"/>
      <c r="O777" s="96"/>
      <c r="P777" s="96"/>
      <c r="Q777" s="96"/>
      <c r="R777" s="96"/>
      <c r="S777" s="96"/>
      <c r="T777" s="96"/>
      <c r="U777" s="96"/>
      <c r="V777" s="96"/>
      <c r="W777" s="96"/>
      <c r="X777" s="96"/>
      <c r="Y777" s="96"/>
      <c r="Z777" s="96"/>
      <c r="AA777" s="96"/>
      <c r="AB777" s="96"/>
    </row>
    <row r="778">
      <c r="A778" s="87"/>
      <c r="B778" s="96"/>
      <c r="C778" s="96"/>
      <c r="D778" s="96"/>
      <c r="E778" s="87"/>
      <c r="F778" s="96"/>
      <c r="G778" s="96"/>
      <c r="H778" s="96"/>
      <c r="I778" s="96"/>
      <c r="J778" s="96"/>
      <c r="K778" s="96"/>
      <c r="L778" s="96"/>
      <c r="M778" s="96"/>
      <c r="N778" s="96"/>
      <c r="O778" s="96"/>
      <c r="P778" s="96"/>
      <c r="Q778" s="96"/>
      <c r="R778" s="96"/>
      <c r="S778" s="96"/>
      <c r="T778" s="96"/>
      <c r="U778" s="96"/>
      <c r="V778" s="96"/>
      <c r="W778" s="96"/>
      <c r="X778" s="96"/>
      <c r="Y778" s="96"/>
      <c r="Z778" s="96"/>
      <c r="AA778" s="96"/>
      <c r="AB778" s="96"/>
    </row>
    <row r="779">
      <c r="A779" s="87"/>
      <c r="B779" s="96"/>
      <c r="C779" s="96"/>
      <c r="D779" s="96"/>
      <c r="E779" s="87"/>
      <c r="F779" s="96"/>
      <c r="G779" s="96"/>
      <c r="H779" s="96"/>
      <c r="I779" s="96"/>
      <c r="J779" s="96"/>
      <c r="K779" s="96"/>
      <c r="L779" s="96"/>
      <c r="M779" s="96"/>
      <c r="N779" s="96"/>
      <c r="O779" s="96"/>
      <c r="P779" s="96"/>
      <c r="Q779" s="96"/>
      <c r="R779" s="96"/>
      <c r="S779" s="96"/>
      <c r="T779" s="96"/>
      <c r="U779" s="96"/>
      <c r="V779" s="96"/>
      <c r="W779" s="96"/>
      <c r="X779" s="96"/>
      <c r="Y779" s="96"/>
      <c r="Z779" s="96"/>
      <c r="AA779" s="96"/>
      <c r="AB779" s="96"/>
    </row>
    <row r="780">
      <c r="A780" s="87"/>
      <c r="B780" s="96"/>
      <c r="C780" s="96"/>
      <c r="D780" s="96"/>
      <c r="E780" s="87"/>
      <c r="F780" s="96"/>
      <c r="G780" s="96"/>
      <c r="H780" s="96"/>
      <c r="I780" s="96"/>
      <c r="J780" s="96"/>
      <c r="K780" s="96"/>
      <c r="L780" s="96"/>
      <c r="M780" s="96"/>
      <c r="N780" s="96"/>
      <c r="O780" s="96"/>
      <c r="P780" s="96"/>
      <c r="Q780" s="96"/>
      <c r="R780" s="96"/>
      <c r="S780" s="96"/>
      <c r="T780" s="96"/>
      <c r="U780" s="96"/>
      <c r="V780" s="96"/>
      <c r="W780" s="96"/>
      <c r="X780" s="96"/>
      <c r="Y780" s="96"/>
      <c r="Z780" s="96"/>
      <c r="AA780" s="96"/>
      <c r="AB780" s="96"/>
    </row>
    <row r="781">
      <c r="A781" s="87"/>
      <c r="B781" s="96"/>
      <c r="C781" s="96"/>
      <c r="D781" s="96"/>
      <c r="E781" s="87"/>
      <c r="F781" s="96"/>
      <c r="G781" s="96"/>
      <c r="H781" s="96"/>
      <c r="I781" s="96"/>
      <c r="J781" s="96"/>
      <c r="K781" s="96"/>
      <c r="L781" s="96"/>
      <c r="M781" s="96"/>
      <c r="N781" s="96"/>
      <c r="O781" s="96"/>
      <c r="P781" s="96"/>
      <c r="Q781" s="96"/>
      <c r="R781" s="96"/>
      <c r="S781" s="96"/>
      <c r="T781" s="96"/>
      <c r="U781" s="96"/>
      <c r="V781" s="96"/>
      <c r="W781" s="96"/>
      <c r="X781" s="96"/>
      <c r="Y781" s="96"/>
      <c r="Z781" s="96"/>
      <c r="AA781" s="96"/>
      <c r="AB781" s="96"/>
    </row>
    <row r="782">
      <c r="A782" s="87"/>
      <c r="B782" s="96"/>
      <c r="C782" s="96"/>
      <c r="D782" s="96"/>
      <c r="E782" s="87"/>
      <c r="F782" s="96"/>
      <c r="G782" s="96"/>
      <c r="H782" s="96"/>
      <c r="I782" s="96"/>
      <c r="J782" s="96"/>
      <c r="K782" s="96"/>
      <c r="L782" s="96"/>
      <c r="M782" s="96"/>
      <c r="N782" s="96"/>
      <c r="O782" s="96"/>
      <c r="P782" s="96"/>
      <c r="Q782" s="96"/>
      <c r="R782" s="96"/>
      <c r="S782" s="96"/>
      <c r="T782" s="96"/>
      <c r="U782" s="96"/>
      <c r="V782" s="96"/>
      <c r="W782" s="96"/>
      <c r="X782" s="96"/>
      <c r="Y782" s="96"/>
      <c r="Z782" s="96"/>
      <c r="AA782" s="96"/>
      <c r="AB782" s="96"/>
    </row>
    <row r="783">
      <c r="A783" s="87"/>
      <c r="B783" s="96"/>
      <c r="C783" s="96"/>
      <c r="D783" s="96"/>
      <c r="E783" s="87"/>
      <c r="F783" s="96"/>
      <c r="G783" s="96"/>
      <c r="H783" s="96"/>
      <c r="I783" s="96"/>
      <c r="J783" s="96"/>
      <c r="K783" s="96"/>
      <c r="L783" s="96"/>
      <c r="M783" s="96"/>
      <c r="N783" s="96"/>
      <c r="O783" s="96"/>
      <c r="P783" s="96"/>
      <c r="Q783" s="96"/>
      <c r="R783" s="96"/>
      <c r="S783" s="96"/>
      <c r="T783" s="96"/>
      <c r="U783" s="96"/>
      <c r="V783" s="96"/>
      <c r="W783" s="96"/>
      <c r="X783" s="96"/>
      <c r="Y783" s="96"/>
      <c r="Z783" s="96"/>
      <c r="AA783" s="96"/>
      <c r="AB783" s="96"/>
    </row>
    <row r="784">
      <c r="A784" s="87"/>
      <c r="B784" s="96"/>
      <c r="C784" s="96"/>
      <c r="D784" s="96"/>
      <c r="E784" s="87"/>
      <c r="F784" s="96"/>
      <c r="G784" s="96"/>
      <c r="H784" s="96"/>
      <c r="I784" s="96"/>
      <c r="J784" s="96"/>
      <c r="K784" s="96"/>
      <c r="L784" s="96"/>
      <c r="M784" s="96"/>
      <c r="N784" s="96"/>
      <c r="O784" s="96"/>
      <c r="P784" s="96"/>
      <c r="Q784" s="96"/>
      <c r="R784" s="96"/>
      <c r="S784" s="96"/>
      <c r="T784" s="96"/>
      <c r="U784" s="96"/>
      <c r="V784" s="96"/>
      <c r="W784" s="96"/>
      <c r="X784" s="96"/>
      <c r="Y784" s="96"/>
      <c r="Z784" s="96"/>
      <c r="AA784" s="96"/>
      <c r="AB784" s="96"/>
    </row>
    <row r="785">
      <c r="A785" s="87"/>
      <c r="B785" s="96"/>
      <c r="C785" s="96"/>
      <c r="D785" s="96"/>
      <c r="E785" s="87"/>
      <c r="F785" s="96"/>
      <c r="G785" s="96"/>
      <c r="H785" s="96"/>
      <c r="I785" s="96"/>
      <c r="J785" s="96"/>
      <c r="K785" s="96"/>
      <c r="L785" s="96"/>
      <c r="M785" s="96"/>
      <c r="N785" s="96"/>
      <c r="O785" s="96"/>
      <c r="P785" s="96"/>
      <c r="Q785" s="96"/>
      <c r="R785" s="96"/>
      <c r="S785" s="96"/>
      <c r="T785" s="96"/>
      <c r="U785" s="96"/>
      <c r="V785" s="96"/>
      <c r="W785" s="96"/>
      <c r="X785" s="96"/>
      <c r="Y785" s="96"/>
      <c r="Z785" s="96"/>
      <c r="AA785" s="96"/>
      <c r="AB785" s="96"/>
    </row>
    <row r="786">
      <c r="A786" s="87"/>
      <c r="B786" s="96"/>
      <c r="C786" s="96"/>
      <c r="D786" s="96"/>
      <c r="E786" s="87"/>
      <c r="F786" s="96"/>
      <c r="G786" s="96"/>
      <c r="H786" s="96"/>
      <c r="I786" s="96"/>
      <c r="J786" s="96"/>
      <c r="K786" s="96"/>
      <c r="L786" s="96"/>
      <c r="M786" s="96"/>
      <c r="N786" s="96"/>
      <c r="O786" s="96"/>
      <c r="P786" s="96"/>
      <c r="Q786" s="96"/>
      <c r="R786" s="96"/>
      <c r="S786" s="96"/>
      <c r="T786" s="96"/>
      <c r="U786" s="96"/>
      <c r="V786" s="96"/>
      <c r="W786" s="96"/>
      <c r="X786" s="96"/>
      <c r="Y786" s="96"/>
      <c r="Z786" s="96"/>
      <c r="AA786" s="96"/>
      <c r="AB786" s="96"/>
    </row>
    <row r="787">
      <c r="A787" s="87"/>
      <c r="B787" s="96"/>
      <c r="C787" s="96"/>
      <c r="D787" s="96"/>
      <c r="E787" s="87"/>
      <c r="F787" s="96"/>
      <c r="G787" s="96"/>
      <c r="H787" s="96"/>
      <c r="I787" s="96"/>
      <c r="J787" s="96"/>
      <c r="K787" s="96"/>
      <c r="L787" s="96"/>
      <c r="M787" s="96"/>
      <c r="N787" s="96"/>
      <c r="O787" s="96"/>
      <c r="P787" s="96"/>
      <c r="Q787" s="96"/>
      <c r="R787" s="96"/>
      <c r="S787" s="96"/>
      <c r="T787" s="96"/>
      <c r="U787" s="96"/>
      <c r="V787" s="96"/>
      <c r="W787" s="96"/>
      <c r="X787" s="96"/>
      <c r="Y787" s="96"/>
      <c r="Z787" s="96"/>
      <c r="AA787" s="96"/>
      <c r="AB787" s="96"/>
    </row>
    <row r="788">
      <c r="A788" s="87"/>
      <c r="B788" s="96"/>
      <c r="C788" s="96"/>
      <c r="D788" s="96"/>
      <c r="E788" s="87"/>
      <c r="F788" s="96"/>
      <c r="G788" s="96"/>
      <c r="H788" s="96"/>
      <c r="I788" s="96"/>
      <c r="J788" s="96"/>
      <c r="K788" s="96"/>
      <c r="L788" s="96"/>
      <c r="M788" s="96"/>
      <c r="N788" s="96"/>
      <c r="O788" s="96"/>
      <c r="P788" s="96"/>
      <c r="Q788" s="96"/>
      <c r="R788" s="96"/>
      <c r="S788" s="96"/>
      <c r="T788" s="96"/>
      <c r="U788" s="96"/>
      <c r="V788" s="96"/>
      <c r="W788" s="96"/>
      <c r="X788" s="96"/>
      <c r="Y788" s="96"/>
      <c r="Z788" s="96"/>
      <c r="AA788" s="96"/>
      <c r="AB788" s="96"/>
    </row>
    <row r="789">
      <c r="A789" s="87"/>
      <c r="B789" s="96"/>
      <c r="C789" s="96"/>
      <c r="D789" s="96"/>
      <c r="E789" s="87"/>
      <c r="F789" s="96"/>
      <c r="G789" s="96"/>
      <c r="H789" s="96"/>
      <c r="I789" s="96"/>
      <c r="J789" s="96"/>
      <c r="K789" s="96"/>
      <c r="L789" s="96"/>
      <c r="M789" s="96"/>
      <c r="N789" s="96"/>
      <c r="O789" s="96"/>
      <c r="P789" s="96"/>
      <c r="Q789" s="96"/>
      <c r="R789" s="96"/>
      <c r="S789" s="96"/>
      <c r="T789" s="96"/>
      <c r="U789" s="96"/>
      <c r="V789" s="96"/>
      <c r="W789" s="96"/>
      <c r="X789" s="96"/>
      <c r="Y789" s="96"/>
      <c r="Z789" s="96"/>
      <c r="AA789" s="96"/>
      <c r="AB789" s="96"/>
    </row>
    <row r="790">
      <c r="A790" s="87"/>
      <c r="B790" s="96"/>
      <c r="C790" s="96"/>
      <c r="D790" s="96"/>
      <c r="E790" s="87"/>
      <c r="F790" s="96"/>
      <c r="G790" s="96"/>
      <c r="H790" s="96"/>
      <c r="I790" s="96"/>
      <c r="J790" s="96"/>
      <c r="K790" s="96"/>
      <c r="L790" s="96"/>
      <c r="M790" s="96"/>
      <c r="N790" s="96"/>
      <c r="O790" s="96"/>
      <c r="P790" s="96"/>
      <c r="Q790" s="96"/>
      <c r="R790" s="96"/>
      <c r="S790" s="96"/>
      <c r="T790" s="96"/>
      <c r="U790" s="96"/>
      <c r="V790" s="96"/>
      <c r="W790" s="96"/>
      <c r="X790" s="96"/>
      <c r="Y790" s="96"/>
      <c r="Z790" s="96"/>
      <c r="AA790" s="96"/>
      <c r="AB790" s="96"/>
    </row>
    <row r="791">
      <c r="A791" s="87"/>
      <c r="B791" s="96"/>
      <c r="C791" s="96"/>
      <c r="D791" s="96"/>
      <c r="E791" s="87"/>
      <c r="F791" s="96"/>
      <c r="G791" s="96"/>
      <c r="H791" s="96"/>
      <c r="I791" s="96"/>
      <c r="J791" s="96"/>
      <c r="K791" s="96"/>
      <c r="L791" s="96"/>
      <c r="M791" s="96"/>
      <c r="N791" s="96"/>
      <c r="O791" s="96"/>
      <c r="P791" s="96"/>
      <c r="Q791" s="96"/>
      <c r="R791" s="96"/>
      <c r="S791" s="96"/>
      <c r="T791" s="96"/>
      <c r="U791" s="96"/>
      <c r="V791" s="96"/>
      <c r="W791" s="96"/>
      <c r="X791" s="96"/>
      <c r="Y791" s="96"/>
      <c r="Z791" s="96"/>
      <c r="AA791" s="96"/>
      <c r="AB791" s="96"/>
    </row>
    <row r="792">
      <c r="A792" s="87"/>
      <c r="B792" s="96"/>
      <c r="C792" s="96"/>
      <c r="D792" s="96"/>
      <c r="E792" s="87"/>
      <c r="F792" s="96"/>
      <c r="G792" s="96"/>
      <c r="H792" s="96"/>
      <c r="I792" s="96"/>
      <c r="J792" s="96"/>
      <c r="K792" s="96"/>
      <c r="L792" s="96"/>
      <c r="M792" s="96"/>
      <c r="N792" s="96"/>
      <c r="O792" s="96"/>
      <c r="P792" s="96"/>
      <c r="Q792" s="96"/>
      <c r="R792" s="96"/>
      <c r="S792" s="96"/>
      <c r="T792" s="96"/>
      <c r="U792" s="96"/>
      <c r="V792" s="96"/>
      <c r="W792" s="96"/>
      <c r="X792" s="96"/>
      <c r="Y792" s="96"/>
      <c r="Z792" s="96"/>
      <c r="AA792" s="96"/>
      <c r="AB792" s="96"/>
    </row>
    <row r="793">
      <c r="A793" s="87"/>
      <c r="B793" s="96"/>
      <c r="C793" s="96"/>
      <c r="D793" s="96"/>
      <c r="E793" s="87"/>
      <c r="F793" s="96"/>
      <c r="G793" s="96"/>
      <c r="H793" s="96"/>
      <c r="I793" s="96"/>
      <c r="J793" s="96"/>
      <c r="K793" s="96"/>
      <c r="L793" s="96"/>
      <c r="M793" s="96"/>
      <c r="N793" s="96"/>
      <c r="O793" s="96"/>
      <c r="P793" s="96"/>
      <c r="Q793" s="96"/>
      <c r="R793" s="96"/>
      <c r="S793" s="96"/>
      <c r="T793" s="96"/>
      <c r="U793" s="96"/>
      <c r="V793" s="96"/>
      <c r="W793" s="96"/>
      <c r="X793" s="96"/>
      <c r="Y793" s="96"/>
      <c r="Z793" s="96"/>
      <c r="AA793" s="96"/>
      <c r="AB793" s="96"/>
    </row>
    <row r="794">
      <c r="A794" s="87"/>
      <c r="B794" s="96"/>
      <c r="C794" s="96"/>
      <c r="D794" s="96"/>
      <c r="E794" s="87"/>
      <c r="F794" s="96"/>
      <c r="G794" s="96"/>
      <c r="H794" s="96"/>
      <c r="I794" s="96"/>
      <c r="J794" s="96"/>
      <c r="K794" s="96"/>
      <c r="L794" s="96"/>
      <c r="M794" s="96"/>
      <c r="N794" s="96"/>
      <c r="O794" s="96"/>
      <c r="P794" s="96"/>
      <c r="Q794" s="96"/>
      <c r="R794" s="96"/>
      <c r="S794" s="96"/>
      <c r="T794" s="96"/>
      <c r="U794" s="96"/>
      <c r="V794" s="96"/>
      <c r="W794" s="96"/>
      <c r="X794" s="96"/>
      <c r="Y794" s="96"/>
      <c r="Z794" s="96"/>
      <c r="AA794" s="96"/>
      <c r="AB794" s="96"/>
    </row>
    <row r="795">
      <c r="A795" s="87"/>
      <c r="B795" s="96"/>
      <c r="C795" s="96"/>
      <c r="D795" s="96"/>
      <c r="E795" s="87"/>
      <c r="F795" s="96"/>
      <c r="G795" s="96"/>
      <c r="H795" s="96"/>
      <c r="I795" s="96"/>
      <c r="J795" s="96"/>
      <c r="K795" s="96"/>
      <c r="L795" s="96"/>
      <c r="M795" s="96"/>
      <c r="N795" s="96"/>
      <c r="O795" s="96"/>
      <c r="P795" s="96"/>
      <c r="Q795" s="96"/>
      <c r="R795" s="96"/>
      <c r="S795" s="96"/>
      <c r="T795" s="96"/>
      <c r="U795" s="96"/>
      <c r="V795" s="96"/>
      <c r="W795" s="96"/>
      <c r="X795" s="96"/>
      <c r="Y795" s="96"/>
      <c r="Z795" s="96"/>
      <c r="AA795" s="96"/>
      <c r="AB795" s="96"/>
    </row>
    <row r="796">
      <c r="A796" s="87"/>
      <c r="B796" s="96"/>
      <c r="C796" s="96"/>
      <c r="D796" s="96"/>
      <c r="E796" s="87"/>
      <c r="F796" s="96"/>
      <c r="G796" s="96"/>
      <c r="H796" s="96"/>
      <c r="I796" s="96"/>
      <c r="J796" s="96"/>
      <c r="K796" s="96"/>
      <c r="L796" s="96"/>
      <c r="M796" s="96"/>
      <c r="N796" s="96"/>
      <c r="O796" s="96"/>
      <c r="P796" s="96"/>
      <c r="Q796" s="96"/>
      <c r="R796" s="96"/>
      <c r="S796" s="96"/>
      <c r="T796" s="96"/>
      <c r="U796" s="96"/>
      <c r="V796" s="96"/>
      <c r="W796" s="96"/>
      <c r="X796" s="96"/>
      <c r="Y796" s="96"/>
      <c r="Z796" s="96"/>
      <c r="AA796" s="96"/>
      <c r="AB796" s="96"/>
    </row>
    <row r="797">
      <c r="A797" s="87"/>
      <c r="B797" s="96"/>
      <c r="C797" s="96"/>
      <c r="D797" s="96"/>
      <c r="E797" s="87"/>
      <c r="F797" s="96"/>
      <c r="G797" s="96"/>
      <c r="H797" s="96"/>
      <c r="I797" s="96"/>
      <c r="J797" s="96"/>
      <c r="K797" s="96"/>
      <c r="L797" s="96"/>
      <c r="M797" s="96"/>
      <c r="N797" s="96"/>
      <c r="O797" s="96"/>
      <c r="P797" s="96"/>
      <c r="Q797" s="96"/>
      <c r="R797" s="96"/>
      <c r="S797" s="96"/>
      <c r="T797" s="96"/>
      <c r="U797" s="96"/>
      <c r="V797" s="96"/>
      <c r="W797" s="96"/>
      <c r="X797" s="96"/>
      <c r="Y797" s="96"/>
      <c r="Z797" s="96"/>
      <c r="AA797" s="96"/>
      <c r="AB797" s="96"/>
    </row>
    <row r="798">
      <c r="A798" s="87"/>
      <c r="B798" s="96"/>
      <c r="C798" s="96"/>
      <c r="D798" s="96"/>
      <c r="E798" s="87"/>
      <c r="F798" s="96"/>
      <c r="G798" s="96"/>
      <c r="H798" s="96"/>
      <c r="I798" s="96"/>
      <c r="J798" s="96"/>
      <c r="K798" s="96"/>
      <c r="L798" s="96"/>
      <c r="M798" s="96"/>
      <c r="N798" s="96"/>
      <c r="O798" s="96"/>
      <c r="P798" s="96"/>
      <c r="Q798" s="96"/>
      <c r="R798" s="96"/>
      <c r="S798" s="96"/>
      <c r="T798" s="96"/>
      <c r="U798" s="96"/>
      <c r="V798" s="96"/>
      <c r="W798" s="96"/>
      <c r="X798" s="96"/>
      <c r="Y798" s="96"/>
      <c r="Z798" s="96"/>
      <c r="AA798" s="96"/>
      <c r="AB798" s="96"/>
    </row>
    <row r="799">
      <c r="A799" s="87"/>
      <c r="B799" s="96"/>
      <c r="C799" s="96"/>
      <c r="D799" s="96"/>
      <c r="E799" s="87"/>
      <c r="F799" s="96"/>
      <c r="G799" s="96"/>
      <c r="H799" s="96"/>
      <c r="I799" s="96"/>
      <c r="J799" s="96"/>
      <c r="K799" s="96"/>
      <c r="L799" s="96"/>
      <c r="M799" s="96"/>
      <c r="N799" s="96"/>
      <c r="O799" s="96"/>
      <c r="P799" s="96"/>
      <c r="Q799" s="96"/>
      <c r="R799" s="96"/>
      <c r="S799" s="96"/>
      <c r="T799" s="96"/>
      <c r="U799" s="96"/>
      <c r="V799" s="96"/>
      <c r="W799" s="96"/>
      <c r="X799" s="96"/>
      <c r="Y799" s="96"/>
      <c r="Z799" s="96"/>
      <c r="AA799" s="96"/>
      <c r="AB799" s="96"/>
    </row>
    <row r="800">
      <c r="A800" s="87"/>
      <c r="B800" s="96"/>
      <c r="C800" s="96"/>
      <c r="D800" s="96"/>
      <c r="E800" s="87"/>
      <c r="F800" s="96"/>
      <c r="G800" s="96"/>
      <c r="H800" s="96"/>
      <c r="I800" s="96"/>
      <c r="J800" s="96"/>
      <c r="K800" s="96"/>
      <c r="L800" s="96"/>
      <c r="M800" s="96"/>
      <c r="N800" s="96"/>
      <c r="O800" s="96"/>
      <c r="P800" s="96"/>
      <c r="Q800" s="96"/>
      <c r="R800" s="96"/>
      <c r="S800" s="96"/>
      <c r="T800" s="96"/>
      <c r="U800" s="96"/>
      <c r="V800" s="96"/>
      <c r="W800" s="96"/>
      <c r="X800" s="96"/>
      <c r="Y800" s="96"/>
      <c r="Z800" s="96"/>
      <c r="AA800" s="96"/>
      <c r="AB800" s="96"/>
    </row>
    <row r="801">
      <c r="A801" s="87"/>
      <c r="B801" s="96"/>
      <c r="C801" s="96"/>
      <c r="D801" s="96"/>
      <c r="E801" s="87"/>
      <c r="F801" s="96"/>
      <c r="G801" s="96"/>
      <c r="H801" s="96"/>
      <c r="I801" s="96"/>
      <c r="J801" s="96"/>
      <c r="K801" s="96"/>
      <c r="L801" s="96"/>
      <c r="M801" s="96"/>
      <c r="N801" s="96"/>
      <c r="O801" s="96"/>
      <c r="P801" s="96"/>
      <c r="Q801" s="96"/>
      <c r="R801" s="96"/>
      <c r="S801" s="96"/>
      <c r="T801" s="96"/>
      <c r="U801" s="96"/>
      <c r="V801" s="96"/>
      <c r="W801" s="96"/>
      <c r="X801" s="96"/>
      <c r="Y801" s="96"/>
      <c r="Z801" s="96"/>
      <c r="AA801" s="96"/>
      <c r="AB801" s="96"/>
    </row>
    <row r="802">
      <c r="A802" s="87"/>
      <c r="B802" s="96"/>
      <c r="C802" s="96"/>
      <c r="D802" s="96"/>
      <c r="E802" s="87"/>
      <c r="F802" s="96"/>
      <c r="G802" s="96"/>
      <c r="H802" s="96"/>
      <c r="I802" s="96"/>
      <c r="J802" s="96"/>
      <c r="K802" s="96"/>
      <c r="L802" s="96"/>
      <c r="M802" s="96"/>
      <c r="N802" s="96"/>
      <c r="O802" s="96"/>
      <c r="P802" s="96"/>
      <c r="Q802" s="96"/>
      <c r="R802" s="96"/>
      <c r="S802" s="96"/>
      <c r="T802" s="96"/>
      <c r="U802" s="96"/>
      <c r="V802" s="96"/>
      <c r="W802" s="96"/>
      <c r="X802" s="96"/>
      <c r="Y802" s="96"/>
      <c r="Z802" s="96"/>
      <c r="AA802" s="96"/>
      <c r="AB802" s="96"/>
    </row>
    <row r="803">
      <c r="A803" s="87"/>
      <c r="B803" s="96"/>
      <c r="C803" s="96"/>
      <c r="D803" s="96"/>
      <c r="E803" s="87"/>
      <c r="F803" s="96"/>
      <c r="G803" s="96"/>
      <c r="H803" s="96"/>
      <c r="I803" s="96"/>
      <c r="J803" s="96"/>
      <c r="K803" s="96"/>
      <c r="L803" s="96"/>
      <c r="M803" s="96"/>
      <c r="N803" s="96"/>
      <c r="O803" s="96"/>
      <c r="P803" s="96"/>
      <c r="Q803" s="96"/>
      <c r="R803" s="96"/>
      <c r="S803" s="96"/>
      <c r="T803" s="96"/>
      <c r="U803" s="96"/>
      <c r="V803" s="96"/>
      <c r="W803" s="96"/>
      <c r="X803" s="96"/>
      <c r="Y803" s="96"/>
      <c r="Z803" s="96"/>
      <c r="AA803" s="96"/>
      <c r="AB803" s="96"/>
    </row>
    <row r="804">
      <c r="A804" s="87"/>
      <c r="B804" s="96"/>
      <c r="C804" s="96"/>
      <c r="D804" s="96"/>
      <c r="E804" s="87"/>
      <c r="F804" s="96"/>
      <c r="G804" s="96"/>
      <c r="H804" s="96"/>
      <c r="I804" s="96"/>
      <c r="J804" s="96"/>
      <c r="K804" s="96"/>
      <c r="L804" s="96"/>
      <c r="M804" s="96"/>
      <c r="N804" s="96"/>
      <c r="O804" s="96"/>
      <c r="P804" s="96"/>
      <c r="Q804" s="96"/>
      <c r="R804" s="96"/>
      <c r="S804" s="96"/>
      <c r="T804" s="96"/>
      <c r="U804" s="96"/>
      <c r="V804" s="96"/>
      <c r="W804" s="96"/>
      <c r="X804" s="96"/>
      <c r="Y804" s="96"/>
      <c r="Z804" s="96"/>
      <c r="AA804" s="96"/>
      <c r="AB804" s="96"/>
    </row>
    <row r="805">
      <c r="A805" s="87"/>
      <c r="B805" s="96"/>
      <c r="C805" s="96"/>
      <c r="D805" s="96"/>
      <c r="E805" s="87"/>
      <c r="F805" s="96"/>
      <c r="G805" s="96"/>
      <c r="H805" s="96"/>
      <c r="I805" s="96"/>
      <c r="J805" s="96"/>
      <c r="K805" s="96"/>
      <c r="L805" s="96"/>
      <c r="M805" s="96"/>
      <c r="N805" s="96"/>
      <c r="O805" s="96"/>
      <c r="P805" s="96"/>
      <c r="Q805" s="96"/>
      <c r="R805" s="96"/>
      <c r="S805" s="96"/>
      <c r="T805" s="96"/>
      <c r="U805" s="96"/>
      <c r="V805" s="96"/>
      <c r="W805" s="96"/>
      <c r="X805" s="96"/>
      <c r="Y805" s="96"/>
      <c r="Z805" s="96"/>
      <c r="AA805" s="96"/>
      <c r="AB805" s="96"/>
    </row>
    <row r="806">
      <c r="A806" s="87"/>
      <c r="B806" s="96"/>
      <c r="C806" s="96"/>
      <c r="D806" s="96"/>
      <c r="E806" s="87"/>
      <c r="F806" s="96"/>
      <c r="G806" s="96"/>
      <c r="H806" s="96"/>
      <c r="I806" s="96"/>
      <c r="J806" s="96"/>
      <c r="K806" s="96"/>
      <c r="L806" s="96"/>
      <c r="M806" s="96"/>
      <c r="N806" s="96"/>
      <c r="O806" s="96"/>
      <c r="P806" s="96"/>
      <c r="Q806" s="96"/>
      <c r="R806" s="96"/>
      <c r="S806" s="96"/>
      <c r="T806" s="96"/>
      <c r="U806" s="96"/>
      <c r="V806" s="96"/>
      <c r="W806" s="96"/>
      <c r="X806" s="96"/>
      <c r="Y806" s="96"/>
      <c r="Z806" s="96"/>
      <c r="AA806" s="96"/>
      <c r="AB806" s="96"/>
    </row>
    <row r="807">
      <c r="A807" s="87"/>
      <c r="B807" s="96"/>
      <c r="C807" s="96"/>
      <c r="D807" s="96"/>
      <c r="E807" s="87"/>
      <c r="F807" s="96"/>
      <c r="G807" s="96"/>
      <c r="H807" s="96"/>
      <c r="I807" s="96"/>
      <c r="J807" s="96"/>
      <c r="K807" s="96"/>
      <c r="L807" s="96"/>
      <c r="M807" s="96"/>
      <c r="N807" s="96"/>
      <c r="O807" s="96"/>
      <c r="P807" s="96"/>
      <c r="Q807" s="96"/>
      <c r="R807" s="96"/>
      <c r="S807" s="96"/>
      <c r="T807" s="96"/>
      <c r="U807" s="96"/>
      <c r="V807" s="96"/>
      <c r="W807" s="96"/>
      <c r="X807" s="96"/>
      <c r="Y807" s="96"/>
      <c r="Z807" s="96"/>
      <c r="AA807" s="96"/>
      <c r="AB807" s="96"/>
    </row>
    <row r="808">
      <c r="A808" s="87"/>
      <c r="B808" s="96"/>
      <c r="C808" s="96"/>
      <c r="D808" s="96"/>
      <c r="E808" s="87"/>
      <c r="F808" s="96"/>
      <c r="G808" s="96"/>
      <c r="H808" s="96"/>
      <c r="I808" s="96"/>
      <c r="J808" s="96"/>
      <c r="K808" s="96"/>
      <c r="L808" s="96"/>
      <c r="M808" s="96"/>
      <c r="N808" s="96"/>
      <c r="O808" s="96"/>
      <c r="P808" s="96"/>
      <c r="Q808" s="96"/>
      <c r="R808" s="96"/>
      <c r="S808" s="96"/>
      <c r="T808" s="96"/>
      <c r="U808" s="96"/>
      <c r="V808" s="96"/>
      <c r="W808" s="96"/>
      <c r="X808" s="96"/>
      <c r="Y808" s="96"/>
      <c r="Z808" s="96"/>
      <c r="AA808" s="96"/>
      <c r="AB808" s="96"/>
    </row>
    <row r="809">
      <c r="A809" s="87"/>
      <c r="B809" s="96"/>
      <c r="C809" s="96"/>
      <c r="D809" s="96"/>
      <c r="E809" s="87"/>
      <c r="F809" s="96"/>
      <c r="G809" s="96"/>
      <c r="H809" s="96"/>
      <c r="I809" s="96"/>
      <c r="J809" s="96"/>
      <c r="K809" s="96"/>
      <c r="L809" s="96"/>
      <c r="M809" s="96"/>
      <c r="N809" s="96"/>
      <c r="O809" s="96"/>
      <c r="P809" s="96"/>
      <c r="Q809" s="96"/>
      <c r="R809" s="96"/>
      <c r="S809" s="96"/>
      <c r="T809" s="96"/>
      <c r="U809" s="96"/>
      <c r="V809" s="96"/>
      <c r="W809" s="96"/>
      <c r="X809" s="96"/>
      <c r="Y809" s="96"/>
      <c r="Z809" s="96"/>
      <c r="AA809" s="96"/>
      <c r="AB809" s="96"/>
    </row>
    <row r="810">
      <c r="A810" s="87"/>
      <c r="B810" s="96"/>
      <c r="C810" s="96"/>
      <c r="D810" s="96"/>
      <c r="E810" s="87"/>
      <c r="F810" s="96"/>
      <c r="G810" s="96"/>
      <c r="H810" s="96"/>
      <c r="I810" s="96"/>
      <c r="J810" s="96"/>
      <c r="K810" s="96"/>
      <c r="L810" s="96"/>
      <c r="M810" s="96"/>
      <c r="N810" s="96"/>
      <c r="O810" s="96"/>
      <c r="P810" s="96"/>
      <c r="Q810" s="96"/>
      <c r="R810" s="96"/>
      <c r="S810" s="96"/>
      <c r="T810" s="96"/>
      <c r="U810" s="96"/>
      <c r="V810" s="96"/>
      <c r="W810" s="96"/>
      <c r="X810" s="96"/>
      <c r="Y810" s="96"/>
      <c r="Z810" s="96"/>
      <c r="AA810" s="96"/>
      <c r="AB810" s="96"/>
    </row>
    <row r="811">
      <c r="A811" s="87"/>
      <c r="B811" s="96"/>
      <c r="C811" s="96"/>
      <c r="D811" s="96"/>
      <c r="E811" s="87"/>
      <c r="F811" s="96"/>
      <c r="G811" s="96"/>
      <c r="H811" s="96"/>
      <c r="I811" s="96"/>
      <c r="J811" s="96"/>
      <c r="K811" s="96"/>
      <c r="L811" s="96"/>
      <c r="M811" s="96"/>
      <c r="N811" s="96"/>
      <c r="O811" s="96"/>
      <c r="P811" s="96"/>
      <c r="Q811" s="96"/>
      <c r="R811" s="96"/>
      <c r="S811" s="96"/>
      <c r="T811" s="96"/>
      <c r="U811" s="96"/>
      <c r="V811" s="96"/>
      <c r="W811" s="96"/>
      <c r="X811" s="96"/>
      <c r="Y811" s="96"/>
      <c r="Z811" s="96"/>
      <c r="AA811" s="96"/>
      <c r="AB811" s="96"/>
    </row>
    <row r="812">
      <c r="A812" s="87"/>
      <c r="B812" s="96"/>
      <c r="C812" s="96"/>
      <c r="D812" s="96"/>
      <c r="E812" s="87"/>
      <c r="F812" s="96"/>
      <c r="G812" s="96"/>
      <c r="H812" s="96"/>
      <c r="I812" s="96"/>
      <c r="J812" s="96"/>
      <c r="K812" s="96"/>
      <c r="L812" s="96"/>
      <c r="M812" s="96"/>
      <c r="N812" s="96"/>
      <c r="O812" s="96"/>
      <c r="P812" s="96"/>
      <c r="Q812" s="96"/>
      <c r="R812" s="96"/>
      <c r="S812" s="96"/>
      <c r="T812" s="96"/>
      <c r="U812" s="96"/>
      <c r="V812" s="96"/>
      <c r="W812" s="96"/>
      <c r="X812" s="96"/>
      <c r="Y812" s="96"/>
      <c r="Z812" s="96"/>
      <c r="AA812" s="96"/>
      <c r="AB812" s="96"/>
    </row>
    <row r="813">
      <c r="A813" s="87"/>
      <c r="B813" s="96"/>
      <c r="C813" s="96"/>
      <c r="D813" s="96"/>
      <c r="E813" s="87"/>
      <c r="F813" s="96"/>
      <c r="G813" s="96"/>
      <c r="H813" s="96"/>
      <c r="I813" s="96"/>
      <c r="J813" s="96"/>
      <c r="K813" s="96"/>
      <c r="L813" s="96"/>
      <c r="M813" s="96"/>
      <c r="N813" s="96"/>
      <c r="O813" s="96"/>
      <c r="P813" s="96"/>
      <c r="Q813" s="96"/>
      <c r="R813" s="96"/>
      <c r="S813" s="96"/>
      <c r="T813" s="96"/>
      <c r="U813" s="96"/>
      <c r="V813" s="96"/>
      <c r="W813" s="96"/>
      <c r="X813" s="96"/>
      <c r="Y813" s="96"/>
      <c r="Z813" s="96"/>
      <c r="AA813" s="96"/>
      <c r="AB813" s="96"/>
    </row>
    <row r="814">
      <c r="A814" s="87"/>
      <c r="B814" s="96"/>
      <c r="C814" s="96"/>
      <c r="D814" s="96"/>
      <c r="E814" s="87"/>
      <c r="F814" s="96"/>
      <c r="G814" s="96"/>
      <c r="H814" s="96"/>
      <c r="I814" s="96"/>
      <c r="J814" s="96"/>
      <c r="K814" s="96"/>
      <c r="L814" s="96"/>
      <c r="M814" s="96"/>
      <c r="N814" s="96"/>
      <c r="O814" s="96"/>
      <c r="P814" s="96"/>
      <c r="Q814" s="96"/>
      <c r="R814" s="96"/>
      <c r="S814" s="96"/>
      <c r="T814" s="96"/>
      <c r="U814" s="96"/>
      <c r="V814" s="96"/>
      <c r="W814" s="96"/>
      <c r="X814" s="96"/>
      <c r="Y814" s="96"/>
      <c r="Z814" s="96"/>
      <c r="AA814" s="96"/>
      <c r="AB814" s="96"/>
    </row>
    <row r="815">
      <c r="A815" s="87"/>
      <c r="B815" s="96"/>
      <c r="C815" s="96"/>
      <c r="D815" s="96"/>
      <c r="E815" s="87"/>
      <c r="F815" s="96"/>
      <c r="G815" s="96"/>
      <c r="H815" s="96"/>
      <c r="I815" s="96"/>
      <c r="J815" s="96"/>
      <c r="K815" s="96"/>
      <c r="L815" s="96"/>
      <c r="M815" s="96"/>
      <c r="N815" s="96"/>
      <c r="O815" s="96"/>
      <c r="P815" s="96"/>
      <c r="Q815" s="96"/>
      <c r="R815" s="96"/>
      <c r="S815" s="96"/>
      <c r="T815" s="96"/>
      <c r="U815" s="96"/>
      <c r="V815" s="96"/>
      <c r="W815" s="96"/>
      <c r="X815" s="96"/>
      <c r="Y815" s="96"/>
      <c r="Z815" s="96"/>
      <c r="AA815" s="96"/>
      <c r="AB815" s="96"/>
    </row>
    <row r="816">
      <c r="A816" s="87"/>
      <c r="B816" s="96"/>
      <c r="C816" s="96"/>
      <c r="D816" s="96"/>
      <c r="E816" s="87"/>
      <c r="F816" s="96"/>
      <c r="G816" s="96"/>
      <c r="H816" s="96"/>
      <c r="I816" s="96"/>
      <c r="J816" s="96"/>
      <c r="K816" s="96"/>
      <c r="L816" s="96"/>
      <c r="M816" s="96"/>
      <c r="N816" s="96"/>
      <c r="O816" s="96"/>
      <c r="P816" s="96"/>
      <c r="Q816" s="96"/>
      <c r="R816" s="96"/>
      <c r="S816" s="96"/>
      <c r="T816" s="96"/>
      <c r="U816" s="96"/>
      <c r="V816" s="96"/>
      <c r="W816" s="96"/>
      <c r="X816" s="96"/>
      <c r="Y816" s="96"/>
      <c r="Z816" s="96"/>
      <c r="AA816" s="96"/>
      <c r="AB816" s="96"/>
    </row>
    <row r="817">
      <c r="A817" s="87"/>
      <c r="B817" s="96"/>
      <c r="C817" s="96"/>
      <c r="D817" s="96"/>
      <c r="E817" s="87"/>
      <c r="F817" s="96"/>
      <c r="G817" s="96"/>
      <c r="H817" s="96"/>
      <c r="I817" s="96"/>
      <c r="J817" s="96"/>
      <c r="K817" s="96"/>
      <c r="L817" s="96"/>
      <c r="M817" s="96"/>
      <c r="N817" s="96"/>
      <c r="O817" s="96"/>
      <c r="P817" s="96"/>
      <c r="Q817" s="96"/>
      <c r="R817" s="96"/>
      <c r="S817" s="96"/>
      <c r="T817" s="96"/>
      <c r="U817" s="96"/>
      <c r="V817" s="96"/>
      <c r="W817" s="96"/>
      <c r="X817" s="96"/>
      <c r="Y817" s="96"/>
      <c r="Z817" s="96"/>
      <c r="AA817" s="96"/>
      <c r="AB817" s="96"/>
    </row>
    <row r="818">
      <c r="A818" s="87"/>
      <c r="B818" s="96"/>
      <c r="C818" s="96"/>
      <c r="D818" s="96"/>
      <c r="E818" s="87"/>
      <c r="F818" s="96"/>
      <c r="G818" s="96"/>
      <c r="H818" s="96"/>
      <c r="I818" s="96"/>
      <c r="J818" s="96"/>
      <c r="K818" s="96"/>
      <c r="L818" s="96"/>
      <c r="M818" s="96"/>
      <c r="N818" s="96"/>
      <c r="O818" s="96"/>
      <c r="P818" s="96"/>
      <c r="Q818" s="96"/>
      <c r="R818" s="96"/>
      <c r="S818" s="96"/>
      <c r="T818" s="96"/>
      <c r="U818" s="96"/>
      <c r="V818" s="96"/>
      <c r="W818" s="96"/>
      <c r="X818" s="96"/>
      <c r="Y818" s="96"/>
      <c r="Z818" s="96"/>
      <c r="AA818" s="96"/>
      <c r="AB818" s="96"/>
    </row>
    <row r="819">
      <c r="A819" s="87"/>
      <c r="B819" s="96"/>
      <c r="C819" s="96"/>
      <c r="D819" s="96"/>
      <c r="E819" s="87"/>
      <c r="F819" s="96"/>
      <c r="G819" s="96"/>
      <c r="H819" s="96"/>
      <c r="I819" s="96"/>
      <c r="J819" s="96"/>
      <c r="K819" s="96"/>
      <c r="L819" s="96"/>
      <c r="M819" s="96"/>
      <c r="N819" s="96"/>
      <c r="O819" s="96"/>
      <c r="P819" s="96"/>
      <c r="Q819" s="96"/>
      <c r="R819" s="96"/>
      <c r="S819" s="96"/>
      <c r="T819" s="96"/>
      <c r="U819" s="96"/>
      <c r="V819" s="96"/>
      <c r="W819" s="96"/>
      <c r="X819" s="96"/>
      <c r="Y819" s="96"/>
      <c r="Z819" s="96"/>
      <c r="AA819" s="96"/>
      <c r="AB819" s="96"/>
    </row>
    <row r="820">
      <c r="A820" s="87"/>
      <c r="B820" s="96"/>
      <c r="C820" s="96"/>
      <c r="D820" s="96"/>
      <c r="E820" s="87"/>
      <c r="F820" s="96"/>
      <c r="G820" s="96"/>
      <c r="H820" s="96"/>
      <c r="I820" s="96"/>
      <c r="J820" s="96"/>
      <c r="K820" s="96"/>
      <c r="L820" s="96"/>
      <c r="M820" s="96"/>
      <c r="N820" s="96"/>
      <c r="O820" s="96"/>
      <c r="P820" s="96"/>
      <c r="Q820" s="96"/>
      <c r="R820" s="96"/>
      <c r="S820" s="96"/>
      <c r="T820" s="96"/>
      <c r="U820" s="96"/>
      <c r="V820" s="96"/>
      <c r="W820" s="96"/>
      <c r="X820" s="96"/>
      <c r="Y820" s="96"/>
      <c r="Z820" s="96"/>
      <c r="AA820" s="96"/>
      <c r="AB820" s="96"/>
    </row>
    <row r="821">
      <c r="A821" s="87"/>
      <c r="B821" s="96"/>
      <c r="C821" s="96"/>
      <c r="D821" s="96"/>
      <c r="E821" s="87"/>
      <c r="F821" s="96"/>
      <c r="G821" s="96"/>
      <c r="H821" s="96"/>
      <c r="I821" s="96"/>
      <c r="J821" s="96"/>
      <c r="K821" s="96"/>
      <c r="L821" s="96"/>
      <c r="M821" s="96"/>
      <c r="N821" s="96"/>
      <c r="O821" s="96"/>
      <c r="P821" s="96"/>
      <c r="Q821" s="96"/>
      <c r="R821" s="96"/>
      <c r="S821" s="96"/>
      <c r="T821" s="96"/>
      <c r="U821" s="96"/>
      <c r="V821" s="96"/>
      <c r="W821" s="96"/>
      <c r="X821" s="96"/>
      <c r="Y821" s="96"/>
      <c r="Z821" s="96"/>
      <c r="AA821" s="96"/>
      <c r="AB821" s="96"/>
    </row>
    <row r="822">
      <c r="A822" s="87"/>
      <c r="B822" s="96"/>
      <c r="C822" s="96"/>
      <c r="D822" s="96"/>
      <c r="E822" s="87"/>
      <c r="F822" s="96"/>
      <c r="G822" s="96"/>
      <c r="H822" s="96"/>
      <c r="I822" s="96"/>
      <c r="J822" s="96"/>
      <c r="K822" s="96"/>
      <c r="L822" s="96"/>
      <c r="M822" s="96"/>
      <c r="N822" s="96"/>
      <c r="O822" s="96"/>
      <c r="P822" s="96"/>
      <c r="Q822" s="96"/>
      <c r="R822" s="96"/>
      <c r="S822" s="96"/>
      <c r="T822" s="96"/>
      <c r="U822" s="96"/>
      <c r="V822" s="96"/>
      <c r="W822" s="96"/>
      <c r="X822" s="96"/>
      <c r="Y822" s="96"/>
      <c r="Z822" s="96"/>
      <c r="AA822" s="96"/>
      <c r="AB822" s="96"/>
    </row>
    <row r="823">
      <c r="A823" s="87"/>
      <c r="B823" s="96"/>
      <c r="C823" s="96"/>
      <c r="D823" s="96"/>
      <c r="E823" s="87"/>
      <c r="F823" s="96"/>
      <c r="G823" s="96"/>
      <c r="H823" s="96"/>
      <c r="I823" s="96"/>
      <c r="J823" s="96"/>
      <c r="K823" s="96"/>
      <c r="L823" s="96"/>
      <c r="M823" s="96"/>
      <c r="N823" s="96"/>
      <c r="O823" s="96"/>
      <c r="P823" s="96"/>
      <c r="Q823" s="96"/>
      <c r="R823" s="96"/>
      <c r="S823" s="96"/>
      <c r="T823" s="96"/>
      <c r="U823" s="96"/>
      <c r="V823" s="96"/>
      <c r="W823" s="96"/>
      <c r="X823" s="96"/>
      <c r="Y823" s="96"/>
      <c r="Z823" s="96"/>
      <c r="AA823" s="96"/>
      <c r="AB823" s="96"/>
    </row>
    <row r="824">
      <c r="A824" s="87"/>
      <c r="B824" s="96"/>
      <c r="C824" s="96"/>
      <c r="D824" s="96"/>
      <c r="E824" s="87"/>
      <c r="F824" s="96"/>
      <c r="G824" s="96"/>
      <c r="H824" s="96"/>
      <c r="I824" s="96"/>
      <c r="J824" s="96"/>
      <c r="K824" s="96"/>
      <c r="L824" s="96"/>
      <c r="M824" s="96"/>
      <c r="N824" s="96"/>
      <c r="O824" s="96"/>
      <c r="P824" s="96"/>
      <c r="Q824" s="96"/>
      <c r="R824" s="96"/>
      <c r="S824" s="96"/>
      <c r="T824" s="96"/>
      <c r="U824" s="96"/>
      <c r="V824" s="96"/>
      <c r="W824" s="96"/>
      <c r="X824" s="96"/>
      <c r="Y824" s="96"/>
      <c r="Z824" s="96"/>
      <c r="AA824" s="96"/>
      <c r="AB824" s="96"/>
    </row>
    <row r="825">
      <c r="A825" s="87"/>
      <c r="B825" s="96"/>
      <c r="C825" s="96"/>
      <c r="D825" s="96"/>
      <c r="E825" s="87"/>
      <c r="F825" s="96"/>
      <c r="G825" s="96"/>
      <c r="H825" s="96"/>
      <c r="I825" s="96"/>
      <c r="J825" s="96"/>
      <c r="K825" s="96"/>
      <c r="L825" s="96"/>
      <c r="M825" s="96"/>
      <c r="N825" s="96"/>
      <c r="O825" s="96"/>
      <c r="P825" s="96"/>
      <c r="Q825" s="96"/>
      <c r="R825" s="96"/>
      <c r="S825" s="96"/>
      <c r="T825" s="96"/>
      <c r="U825" s="96"/>
      <c r="V825" s="96"/>
      <c r="W825" s="96"/>
      <c r="X825" s="96"/>
      <c r="Y825" s="96"/>
      <c r="Z825" s="96"/>
      <c r="AA825" s="96"/>
      <c r="AB825" s="96"/>
    </row>
    <row r="826">
      <c r="A826" s="87"/>
      <c r="B826" s="96"/>
      <c r="C826" s="96"/>
      <c r="D826" s="96"/>
      <c r="E826" s="87"/>
      <c r="F826" s="96"/>
      <c r="G826" s="96"/>
      <c r="H826" s="96"/>
      <c r="I826" s="96"/>
      <c r="J826" s="96"/>
      <c r="K826" s="96"/>
      <c r="L826" s="96"/>
      <c r="M826" s="96"/>
      <c r="N826" s="96"/>
      <c r="O826" s="96"/>
      <c r="P826" s="96"/>
      <c r="Q826" s="96"/>
      <c r="R826" s="96"/>
      <c r="S826" s="96"/>
      <c r="T826" s="96"/>
      <c r="U826" s="96"/>
      <c r="V826" s="96"/>
      <c r="W826" s="96"/>
      <c r="X826" s="96"/>
      <c r="Y826" s="96"/>
      <c r="Z826" s="96"/>
      <c r="AA826" s="96"/>
      <c r="AB826" s="96"/>
    </row>
    <row r="827">
      <c r="A827" s="87"/>
      <c r="B827" s="96"/>
      <c r="C827" s="96"/>
      <c r="D827" s="96"/>
      <c r="E827" s="87"/>
      <c r="F827" s="96"/>
      <c r="G827" s="96"/>
      <c r="H827" s="96"/>
      <c r="I827" s="96"/>
      <c r="J827" s="96"/>
      <c r="K827" s="96"/>
      <c r="L827" s="96"/>
      <c r="M827" s="96"/>
      <c r="N827" s="96"/>
      <c r="O827" s="96"/>
      <c r="P827" s="96"/>
      <c r="Q827" s="96"/>
      <c r="R827" s="96"/>
      <c r="S827" s="96"/>
      <c r="T827" s="96"/>
      <c r="U827" s="96"/>
      <c r="V827" s="96"/>
      <c r="W827" s="96"/>
      <c r="X827" s="96"/>
      <c r="Y827" s="96"/>
      <c r="Z827" s="96"/>
      <c r="AA827" s="96"/>
      <c r="AB827" s="96"/>
    </row>
    <row r="828">
      <c r="A828" s="87"/>
      <c r="B828" s="96"/>
      <c r="C828" s="96"/>
      <c r="D828" s="96"/>
      <c r="E828" s="87"/>
      <c r="F828" s="96"/>
      <c r="G828" s="96"/>
      <c r="H828" s="96"/>
      <c r="I828" s="96"/>
      <c r="J828" s="96"/>
      <c r="K828" s="96"/>
      <c r="L828" s="96"/>
      <c r="M828" s="96"/>
      <c r="N828" s="96"/>
      <c r="O828" s="96"/>
      <c r="P828" s="96"/>
      <c r="Q828" s="96"/>
      <c r="R828" s="96"/>
      <c r="S828" s="96"/>
      <c r="T828" s="96"/>
      <c r="U828" s="96"/>
      <c r="V828" s="96"/>
      <c r="W828" s="96"/>
      <c r="X828" s="96"/>
      <c r="Y828" s="96"/>
      <c r="Z828" s="96"/>
      <c r="AA828" s="96"/>
      <c r="AB828" s="96"/>
    </row>
    <row r="829">
      <c r="A829" s="87"/>
      <c r="B829" s="96"/>
      <c r="C829" s="96"/>
      <c r="D829" s="96"/>
      <c r="E829" s="87"/>
      <c r="F829" s="96"/>
      <c r="G829" s="96"/>
      <c r="H829" s="96"/>
      <c r="I829" s="96"/>
      <c r="J829" s="96"/>
      <c r="K829" s="96"/>
      <c r="L829" s="96"/>
      <c r="M829" s="96"/>
      <c r="N829" s="96"/>
      <c r="O829" s="96"/>
      <c r="P829" s="96"/>
      <c r="Q829" s="96"/>
      <c r="R829" s="96"/>
      <c r="S829" s="96"/>
      <c r="T829" s="96"/>
      <c r="U829" s="96"/>
      <c r="V829" s="96"/>
      <c r="W829" s="96"/>
      <c r="X829" s="96"/>
      <c r="Y829" s="96"/>
      <c r="Z829" s="96"/>
      <c r="AA829" s="96"/>
      <c r="AB829" s="96"/>
    </row>
    <row r="830">
      <c r="A830" s="87"/>
      <c r="B830" s="96"/>
      <c r="C830" s="96"/>
      <c r="D830" s="96"/>
      <c r="E830" s="87"/>
      <c r="F830" s="96"/>
      <c r="G830" s="96"/>
      <c r="H830" s="96"/>
      <c r="I830" s="96"/>
      <c r="J830" s="96"/>
      <c r="K830" s="96"/>
      <c r="L830" s="96"/>
      <c r="M830" s="96"/>
      <c r="N830" s="96"/>
      <c r="O830" s="96"/>
      <c r="P830" s="96"/>
      <c r="Q830" s="96"/>
      <c r="R830" s="96"/>
      <c r="S830" s="96"/>
      <c r="T830" s="96"/>
      <c r="U830" s="96"/>
      <c r="V830" s="96"/>
      <c r="W830" s="96"/>
      <c r="X830" s="96"/>
      <c r="Y830" s="96"/>
      <c r="Z830" s="96"/>
      <c r="AA830" s="96"/>
      <c r="AB830" s="96"/>
    </row>
    <row r="831">
      <c r="A831" s="87"/>
      <c r="B831" s="96"/>
      <c r="C831" s="96"/>
      <c r="D831" s="96"/>
      <c r="E831" s="87"/>
      <c r="F831" s="96"/>
      <c r="G831" s="96"/>
      <c r="H831" s="96"/>
      <c r="I831" s="96"/>
      <c r="J831" s="96"/>
      <c r="K831" s="96"/>
      <c r="L831" s="96"/>
      <c r="M831" s="96"/>
      <c r="N831" s="96"/>
      <c r="O831" s="96"/>
      <c r="P831" s="96"/>
      <c r="Q831" s="96"/>
      <c r="R831" s="96"/>
      <c r="S831" s="96"/>
      <c r="T831" s="96"/>
      <c r="U831" s="96"/>
      <c r="V831" s="96"/>
      <c r="W831" s="96"/>
      <c r="X831" s="96"/>
      <c r="Y831" s="96"/>
      <c r="Z831" s="96"/>
      <c r="AA831" s="96"/>
      <c r="AB831" s="96"/>
    </row>
    <row r="832">
      <c r="A832" s="87"/>
      <c r="B832" s="96"/>
      <c r="C832" s="96"/>
      <c r="D832" s="96"/>
      <c r="E832" s="87"/>
      <c r="F832" s="96"/>
      <c r="G832" s="96"/>
      <c r="H832" s="96"/>
      <c r="I832" s="96"/>
      <c r="J832" s="96"/>
      <c r="K832" s="96"/>
      <c r="L832" s="96"/>
      <c r="M832" s="96"/>
      <c r="N832" s="96"/>
      <c r="O832" s="96"/>
      <c r="P832" s="96"/>
      <c r="Q832" s="96"/>
      <c r="R832" s="96"/>
      <c r="S832" s="96"/>
      <c r="T832" s="96"/>
      <c r="U832" s="96"/>
      <c r="V832" s="96"/>
      <c r="W832" s="96"/>
      <c r="X832" s="96"/>
      <c r="Y832" s="96"/>
      <c r="Z832" s="96"/>
      <c r="AA832" s="96"/>
      <c r="AB832" s="96"/>
    </row>
    <row r="833">
      <c r="A833" s="87"/>
      <c r="B833" s="96"/>
      <c r="C833" s="96"/>
      <c r="D833" s="96"/>
      <c r="E833" s="87"/>
      <c r="F833" s="96"/>
      <c r="G833" s="96"/>
      <c r="H833" s="96"/>
      <c r="I833" s="96"/>
      <c r="J833" s="96"/>
      <c r="K833" s="96"/>
      <c r="L833" s="96"/>
      <c r="M833" s="96"/>
      <c r="N833" s="96"/>
      <c r="O833" s="96"/>
      <c r="P833" s="96"/>
      <c r="Q833" s="96"/>
      <c r="R833" s="96"/>
      <c r="S833" s="96"/>
      <c r="T833" s="96"/>
      <c r="U833" s="96"/>
      <c r="V833" s="96"/>
      <c r="W833" s="96"/>
      <c r="X833" s="96"/>
      <c r="Y833" s="96"/>
      <c r="Z833" s="96"/>
      <c r="AA833" s="96"/>
      <c r="AB833" s="96"/>
    </row>
    <row r="834">
      <c r="A834" s="87"/>
      <c r="B834" s="96"/>
      <c r="C834" s="96"/>
      <c r="D834" s="96"/>
      <c r="E834" s="87"/>
      <c r="F834" s="96"/>
      <c r="G834" s="96"/>
      <c r="H834" s="96"/>
      <c r="I834" s="96"/>
      <c r="J834" s="96"/>
      <c r="K834" s="96"/>
      <c r="L834" s="96"/>
      <c r="M834" s="96"/>
      <c r="N834" s="96"/>
      <c r="O834" s="96"/>
      <c r="P834" s="96"/>
      <c r="Q834" s="96"/>
      <c r="R834" s="96"/>
      <c r="S834" s="96"/>
      <c r="T834" s="96"/>
      <c r="U834" s="96"/>
      <c r="V834" s="96"/>
      <c r="W834" s="96"/>
      <c r="X834" s="96"/>
      <c r="Y834" s="96"/>
      <c r="Z834" s="96"/>
      <c r="AA834" s="96"/>
      <c r="AB834" s="96"/>
    </row>
    <row r="835">
      <c r="A835" s="87"/>
      <c r="B835" s="96"/>
      <c r="C835" s="96"/>
      <c r="D835" s="96"/>
      <c r="E835" s="87"/>
      <c r="F835" s="96"/>
      <c r="G835" s="96"/>
      <c r="H835" s="96"/>
      <c r="I835" s="96"/>
      <c r="J835" s="96"/>
      <c r="K835" s="96"/>
      <c r="L835" s="96"/>
      <c r="M835" s="96"/>
      <c r="N835" s="96"/>
      <c r="O835" s="96"/>
      <c r="P835" s="96"/>
      <c r="Q835" s="96"/>
      <c r="R835" s="96"/>
      <c r="S835" s="96"/>
      <c r="T835" s="96"/>
      <c r="U835" s="96"/>
      <c r="V835" s="96"/>
      <c r="W835" s="96"/>
      <c r="X835" s="96"/>
      <c r="Y835" s="96"/>
      <c r="Z835" s="96"/>
      <c r="AA835" s="96"/>
      <c r="AB835" s="96"/>
    </row>
    <row r="836">
      <c r="A836" s="87"/>
      <c r="B836" s="96"/>
      <c r="C836" s="96"/>
      <c r="D836" s="96"/>
      <c r="E836" s="87"/>
      <c r="F836" s="96"/>
      <c r="G836" s="96"/>
      <c r="H836" s="96"/>
      <c r="I836" s="96"/>
      <c r="J836" s="96"/>
      <c r="K836" s="96"/>
      <c r="L836" s="96"/>
      <c r="M836" s="96"/>
      <c r="N836" s="96"/>
      <c r="O836" s="96"/>
      <c r="P836" s="96"/>
      <c r="Q836" s="96"/>
      <c r="R836" s="96"/>
      <c r="S836" s="96"/>
      <c r="T836" s="96"/>
      <c r="U836" s="96"/>
      <c r="V836" s="96"/>
      <c r="W836" s="96"/>
      <c r="X836" s="96"/>
      <c r="Y836" s="96"/>
      <c r="Z836" s="96"/>
      <c r="AA836" s="96"/>
      <c r="AB836" s="96"/>
    </row>
    <row r="837">
      <c r="A837" s="87"/>
      <c r="B837" s="96"/>
      <c r="C837" s="96"/>
      <c r="D837" s="96"/>
      <c r="E837" s="87"/>
      <c r="F837" s="96"/>
      <c r="G837" s="96"/>
      <c r="H837" s="96"/>
      <c r="I837" s="96"/>
      <c r="J837" s="96"/>
      <c r="K837" s="96"/>
      <c r="L837" s="96"/>
      <c r="M837" s="96"/>
      <c r="N837" s="96"/>
      <c r="O837" s="96"/>
      <c r="P837" s="96"/>
      <c r="Q837" s="96"/>
      <c r="R837" s="96"/>
      <c r="S837" s="96"/>
      <c r="T837" s="96"/>
      <c r="U837" s="96"/>
      <c r="V837" s="96"/>
      <c r="W837" s="96"/>
      <c r="X837" s="96"/>
      <c r="Y837" s="96"/>
      <c r="Z837" s="96"/>
      <c r="AA837" s="96"/>
      <c r="AB837" s="96"/>
    </row>
    <row r="838">
      <c r="A838" s="87"/>
      <c r="B838" s="96"/>
      <c r="C838" s="96"/>
      <c r="D838" s="96"/>
      <c r="E838" s="87"/>
      <c r="F838" s="96"/>
      <c r="G838" s="96"/>
      <c r="H838" s="96"/>
      <c r="I838" s="96"/>
      <c r="J838" s="96"/>
      <c r="K838" s="96"/>
      <c r="L838" s="96"/>
      <c r="M838" s="96"/>
      <c r="N838" s="96"/>
      <c r="O838" s="96"/>
      <c r="P838" s="96"/>
      <c r="Q838" s="96"/>
      <c r="R838" s="96"/>
      <c r="S838" s="96"/>
      <c r="T838" s="96"/>
      <c r="U838" s="96"/>
      <c r="V838" s="96"/>
      <c r="W838" s="96"/>
      <c r="X838" s="96"/>
      <c r="Y838" s="96"/>
      <c r="Z838" s="96"/>
      <c r="AA838" s="96"/>
      <c r="AB838" s="96"/>
    </row>
    <row r="839">
      <c r="A839" s="87"/>
      <c r="B839" s="96"/>
      <c r="C839" s="96"/>
      <c r="D839" s="96"/>
      <c r="E839" s="87"/>
      <c r="F839" s="96"/>
      <c r="G839" s="96"/>
      <c r="H839" s="96"/>
      <c r="I839" s="96"/>
      <c r="J839" s="96"/>
      <c r="K839" s="96"/>
      <c r="L839" s="96"/>
      <c r="M839" s="96"/>
      <c r="N839" s="96"/>
      <c r="O839" s="96"/>
      <c r="P839" s="96"/>
      <c r="Q839" s="96"/>
      <c r="R839" s="96"/>
      <c r="S839" s="96"/>
      <c r="T839" s="96"/>
      <c r="U839" s="96"/>
      <c r="V839" s="96"/>
      <c r="W839" s="96"/>
      <c r="X839" s="96"/>
      <c r="Y839" s="96"/>
      <c r="Z839" s="96"/>
      <c r="AA839" s="96"/>
      <c r="AB839" s="96"/>
    </row>
    <row r="840">
      <c r="A840" s="87"/>
      <c r="B840" s="96"/>
      <c r="C840" s="96"/>
      <c r="D840" s="96"/>
      <c r="E840" s="87"/>
      <c r="F840" s="96"/>
      <c r="G840" s="96"/>
      <c r="H840" s="96"/>
      <c r="I840" s="96"/>
      <c r="J840" s="96"/>
      <c r="K840" s="96"/>
      <c r="L840" s="96"/>
      <c r="M840" s="96"/>
      <c r="N840" s="96"/>
      <c r="O840" s="96"/>
      <c r="P840" s="96"/>
      <c r="Q840" s="96"/>
      <c r="R840" s="96"/>
      <c r="S840" s="96"/>
      <c r="T840" s="96"/>
      <c r="U840" s="96"/>
      <c r="V840" s="96"/>
      <c r="W840" s="96"/>
      <c r="X840" s="96"/>
      <c r="Y840" s="96"/>
      <c r="Z840" s="96"/>
      <c r="AA840" s="96"/>
      <c r="AB840" s="96"/>
    </row>
    <row r="841">
      <c r="A841" s="87"/>
      <c r="B841" s="96"/>
      <c r="C841" s="96"/>
      <c r="D841" s="96"/>
      <c r="E841" s="87"/>
      <c r="F841" s="96"/>
      <c r="G841" s="96"/>
      <c r="H841" s="96"/>
      <c r="I841" s="96"/>
      <c r="J841" s="96"/>
      <c r="K841" s="96"/>
      <c r="L841" s="96"/>
      <c r="M841" s="96"/>
      <c r="N841" s="96"/>
      <c r="O841" s="96"/>
      <c r="P841" s="96"/>
      <c r="Q841" s="96"/>
      <c r="R841" s="96"/>
      <c r="S841" s="96"/>
      <c r="T841" s="96"/>
      <c r="U841" s="96"/>
      <c r="V841" s="96"/>
      <c r="W841" s="96"/>
      <c r="X841" s="96"/>
      <c r="Y841" s="96"/>
      <c r="Z841" s="96"/>
      <c r="AA841" s="96"/>
      <c r="AB841" s="96"/>
    </row>
    <row r="842">
      <c r="A842" s="87"/>
      <c r="B842" s="96"/>
      <c r="C842" s="96"/>
      <c r="D842" s="96"/>
      <c r="E842" s="87"/>
      <c r="F842" s="96"/>
      <c r="G842" s="96"/>
      <c r="H842" s="96"/>
      <c r="I842" s="96"/>
      <c r="J842" s="96"/>
      <c r="K842" s="96"/>
      <c r="L842" s="96"/>
      <c r="M842" s="96"/>
      <c r="N842" s="96"/>
      <c r="O842" s="96"/>
      <c r="P842" s="96"/>
      <c r="Q842" s="96"/>
      <c r="R842" s="96"/>
      <c r="S842" s="96"/>
      <c r="T842" s="96"/>
      <c r="U842" s="96"/>
      <c r="V842" s="96"/>
      <c r="W842" s="96"/>
      <c r="X842" s="96"/>
      <c r="Y842" s="96"/>
      <c r="Z842" s="96"/>
      <c r="AA842" s="96"/>
      <c r="AB842" s="96"/>
    </row>
    <row r="843">
      <c r="A843" s="87"/>
      <c r="B843" s="96"/>
      <c r="C843" s="96"/>
      <c r="D843" s="96"/>
      <c r="E843" s="87"/>
      <c r="F843" s="96"/>
      <c r="G843" s="96"/>
      <c r="H843" s="96"/>
      <c r="I843" s="96"/>
      <c r="J843" s="96"/>
      <c r="K843" s="96"/>
      <c r="L843" s="96"/>
      <c r="M843" s="96"/>
      <c r="N843" s="96"/>
      <c r="O843" s="96"/>
      <c r="P843" s="96"/>
      <c r="Q843" s="96"/>
      <c r="R843" s="96"/>
      <c r="S843" s="96"/>
      <c r="T843" s="96"/>
      <c r="U843" s="96"/>
      <c r="V843" s="96"/>
      <c r="W843" s="96"/>
      <c r="X843" s="96"/>
      <c r="Y843" s="96"/>
      <c r="Z843" s="96"/>
      <c r="AA843" s="96"/>
      <c r="AB843" s="96"/>
    </row>
    <row r="844">
      <c r="A844" s="87"/>
      <c r="B844" s="96"/>
      <c r="C844" s="96"/>
      <c r="D844" s="96"/>
      <c r="E844" s="87"/>
      <c r="F844" s="96"/>
      <c r="G844" s="96"/>
      <c r="H844" s="96"/>
      <c r="I844" s="96"/>
      <c r="J844" s="96"/>
      <c r="K844" s="96"/>
      <c r="L844" s="96"/>
      <c r="M844" s="96"/>
      <c r="N844" s="96"/>
      <c r="O844" s="96"/>
      <c r="P844" s="96"/>
      <c r="Q844" s="96"/>
      <c r="R844" s="96"/>
      <c r="S844" s="96"/>
      <c r="T844" s="96"/>
      <c r="U844" s="96"/>
      <c r="V844" s="96"/>
      <c r="W844" s="96"/>
      <c r="X844" s="96"/>
      <c r="Y844" s="96"/>
      <c r="Z844" s="96"/>
      <c r="AA844" s="96"/>
      <c r="AB844" s="96"/>
    </row>
    <row r="845">
      <c r="A845" s="87"/>
      <c r="B845" s="96"/>
      <c r="C845" s="96"/>
      <c r="D845" s="96"/>
      <c r="E845" s="87"/>
      <c r="F845" s="96"/>
      <c r="G845" s="96"/>
      <c r="H845" s="96"/>
      <c r="I845" s="96"/>
      <c r="J845" s="96"/>
      <c r="K845" s="96"/>
      <c r="L845" s="96"/>
      <c r="M845" s="96"/>
      <c r="N845" s="96"/>
      <c r="O845" s="96"/>
      <c r="P845" s="96"/>
      <c r="Q845" s="96"/>
      <c r="R845" s="96"/>
      <c r="S845" s="96"/>
      <c r="T845" s="96"/>
      <c r="U845" s="96"/>
      <c r="V845" s="96"/>
      <c r="W845" s="96"/>
      <c r="X845" s="96"/>
      <c r="Y845" s="96"/>
      <c r="Z845" s="96"/>
      <c r="AA845" s="96"/>
      <c r="AB845" s="96"/>
    </row>
    <row r="846">
      <c r="A846" s="87"/>
      <c r="B846" s="96"/>
      <c r="C846" s="96"/>
      <c r="D846" s="96"/>
      <c r="E846" s="87"/>
      <c r="F846" s="96"/>
      <c r="G846" s="96"/>
      <c r="H846" s="96"/>
      <c r="I846" s="96"/>
      <c r="J846" s="96"/>
      <c r="K846" s="96"/>
      <c r="L846" s="96"/>
      <c r="M846" s="96"/>
      <c r="N846" s="96"/>
      <c r="O846" s="96"/>
      <c r="P846" s="96"/>
      <c r="Q846" s="96"/>
      <c r="R846" s="96"/>
      <c r="S846" s="96"/>
      <c r="T846" s="96"/>
      <c r="U846" s="96"/>
      <c r="V846" s="96"/>
      <c r="W846" s="96"/>
      <c r="X846" s="96"/>
      <c r="Y846" s="96"/>
      <c r="Z846" s="96"/>
      <c r="AA846" s="96"/>
      <c r="AB846" s="96"/>
    </row>
    <row r="847">
      <c r="A847" s="87"/>
      <c r="B847" s="96"/>
      <c r="C847" s="96"/>
      <c r="D847" s="96"/>
      <c r="E847" s="87"/>
      <c r="F847" s="96"/>
      <c r="G847" s="96"/>
      <c r="H847" s="96"/>
      <c r="I847" s="96"/>
      <c r="J847" s="96"/>
      <c r="K847" s="96"/>
      <c r="L847" s="96"/>
      <c r="M847" s="96"/>
      <c r="N847" s="96"/>
      <c r="O847" s="96"/>
      <c r="P847" s="96"/>
      <c r="Q847" s="96"/>
      <c r="R847" s="96"/>
      <c r="S847" s="96"/>
      <c r="T847" s="96"/>
      <c r="U847" s="96"/>
      <c r="V847" s="96"/>
      <c r="W847" s="96"/>
      <c r="X847" s="96"/>
      <c r="Y847" s="96"/>
      <c r="Z847" s="96"/>
      <c r="AA847" s="96"/>
      <c r="AB847" s="96"/>
    </row>
    <row r="848">
      <c r="A848" s="87"/>
      <c r="B848" s="96"/>
      <c r="C848" s="96"/>
      <c r="D848" s="96"/>
      <c r="E848" s="87"/>
      <c r="F848" s="96"/>
      <c r="G848" s="96"/>
      <c r="H848" s="96"/>
      <c r="I848" s="96"/>
      <c r="J848" s="96"/>
      <c r="K848" s="96"/>
      <c r="L848" s="96"/>
      <c r="M848" s="96"/>
      <c r="N848" s="96"/>
      <c r="O848" s="96"/>
      <c r="P848" s="96"/>
      <c r="Q848" s="96"/>
      <c r="R848" s="96"/>
      <c r="S848" s="96"/>
      <c r="T848" s="96"/>
      <c r="U848" s="96"/>
      <c r="V848" s="96"/>
      <c r="W848" s="96"/>
      <c r="X848" s="96"/>
      <c r="Y848" s="96"/>
      <c r="Z848" s="96"/>
      <c r="AA848" s="96"/>
      <c r="AB848" s="96"/>
    </row>
    <row r="849">
      <c r="A849" s="87"/>
      <c r="B849" s="96"/>
      <c r="C849" s="96"/>
      <c r="D849" s="96"/>
      <c r="E849" s="87"/>
      <c r="F849" s="96"/>
      <c r="G849" s="96"/>
      <c r="H849" s="96"/>
      <c r="I849" s="96"/>
      <c r="J849" s="96"/>
      <c r="K849" s="96"/>
      <c r="L849" s="96"/>
      <c r="M849" s="96"/>
      <c r="N849" s="96"/>
      <c r="O849" s="96"/>
      <c r="P849" s="96"/>
      <c r="Q849" s="96"/>
      <c r="R849" s="96"/>
      <c r="S849" s="96"/>
      <c r="T849" s="96"/>
      <c r="U849" s="96"/>
      <c r="V849" s="96"/>
      <c r="W849" s="96"/>
      <c r="X849" s="96"/>
      <c r="Y849" s="96"/>
      <c r="Z849" s="96"/>
      <c r="AA849" s="96"/>
      <c r="AB849" s="96"/>
    </row>
    <row r="850">
      <c r="A850" s="87"/>
      <c r="B850" s="96"/>
      <c r="C850" s="96"/>
      <c r="D850" s="96"/>
      <c r="E850" s="87"/>
      <c r="F850" s="96"/>
      <c r="G850" s="96"/>
      <c r="H850" s="96"/>
      <c r="I850" s="96"/>
      <c r="J850" s="96"/>
      <c r="K850" s="96"/>
      <c r="L850" s="96"/>
      <c r="M850" s="96"/>
      <c r="N850" s="96"/>
      <c r="O850" s="96"/>
      <c r="P850" s="96"/>
      <c r="Q850" s="96"/>
      <c r="R850" s="96"/>
      <c r="S850" s="96"/>
      <c r="T850" s="96"/>
      <c r="U850" s="96"/>
      <c r="V850" s="96"/>
      <c r="W850" s="96"/>
      <c r="X850" s="96"/>
      <c r="Y850" s="96"/>
      <c r="Z850" s="96"/>
      <c r="AA850" s="96"/>
      <c r="AB850" s="96"/>
    </row>
    <row r="851">
      <c r="A851" s="87"/>
      <c r="B851" s="96"/>
      <c r="C851" s="96"/>
      <c r="D851" s="96"/>
      <c r="E851" s="87"/>
      <c r="F851" s="96"/>
      <c r="G851" s="96"/>
      <c r="H851" s="96"/>
      <c r="I851" s="96"/>
      <c r="J851" s="96"/>
      <c r="K851" s="96"/>
      <c r="L851" s="96"/>
      <c r="M851" s="96"/>
      <c r="N851" s="96"/>
      <c r="O851" s="96"/>
      <c r="P851" s="96"/>
      <c r="Q851" s="96"/>
      <c r="R851" s="96"/>
      <c r="S851" s="96"/>
      <c r="T851" s="96"/>
      <c r="U851" s="96"/>
      <c r="V851" s="96"/>
      <c r="W851" s="96"/>
      <c r="X851" s="96"/>
      <c r="Y851" s="96"/>
      <c r="Z851" s="96"/>
      <c r="AA851" s="96"/>
      <c r="AB851" s="96"/>
    </row>
    <row r="852">
      <c r="A852" s="87"/>
      <c r="B852" s="96"/>
      <c r="C852" s="96"/>
      <c r="D852" s="96"/>
      <c r="E852" s="87"/>
      <c r="F852" s="96"/>
      <c r="G852" s="96"/>
      <c r="H852" s="96"/>
      <c r="I852" s="96"/>
      <c r="J852" s="96"/>
      <c r="K852" s="96"/>
      <c r="L852" s="96"/>
      <c r="M852" s="96"/>
      <c r="N852" s="96"/>
      <c r="O852" s="96"/>
      <c r="P852" s="96"/>
      <c r="Q852" s="96"/>
      <c r="R852" s="96"/>
      <c r="S852" s="96"/>
      <c r="T852" s="96"/>
      <c r="U852" s="96"/>
      <c r="V852" s="96"/>
      <c r="W852" s="96"/>
      <c r="X852" s="96"/>
      <c r="Y852" s="96"/>
      <c r="Z852" s="96"/>
      <c r="AA852" s="96"/>
      <c r="AB852" s="96"/>
    </row>
    <row r="853">
      <c r="A853" s="87"/>
      <c r="B853" s="96"/>
      <c r="C853" s="96"/>
      <c r="D853" s="96"/>
      <c r="E853" s="87"/>
      <c r="F853" s="96"/>
      <c r="G853" s="96"/>
      <c r="H853" s="96"/>
      <c r="I853" s="96"/>
      <c r="J853" s="96"/>
      <c r="K853" s="96"/>
      <c r="L853" s="96"/>
      <c r="M853" s="96"/>
      <c r="N853" s="96"/>
      <c r="O853" s="96"/>
      <c r="P853" s="96"/>
      <c r="Q853" s="96"/>
      <c r="R853" s="96"/>
      <c r="S853" s="96"/>
      <c r="T853" s="96"/>
      <c r="U853" s="96"/>
      <c r="V853" s="96"/>
      <c r="W853" s="96"/>
      <c r="X853" s="96"/>
      <c r="Y853" s="96"/>
      <c r="Z853" s="96"/>
      <c r="AA853" s="96"/>
      <c r="AB853" s="96"/>
    </row>
    <row r="854">
      <c r="A854" s="87"/>
      <c r="B854" s="96"/>
      <c r="C854" s="96"/>
      <c r="D854" s="96"/>
      <c r="E854" s="87"/>
      <c r="F854" s="96"/>
      <c r="G854" s="96"/>
      <c r="H854" s="96"/>
      <c r="I854" s="96"/>
      <c r="J854" s="96"/>
      <c r="K854" s="96"/>
      <c r="L854" s="96"/>
      <c r="M854" s="96"/>
      <c r="N854" s="96"/>
      <c r="O854" s="96"/>
      <c r="P854" s="96"/>
      <c r="Q854" s="96"/>
      <c r="R854" s="96"/>
      <c r="S854" s="96"/>
      <c r="T854" s="96"/>
      <c r="U854" s="96"/>
      <c r="V854" s="96"/>
      <c r="W854" s="96"/>
      <c r="X854" s="96"/>
      <c r="Y854" s="96"/>
      <c r="Z854" s="96"/>
      <c r="AA854" s="96"/>
      <c r="AB854" s="96"/>
    </row>
    <row r="855">
      <c r="A855" s="87"/>
      <c r="B855" s="96"/>
      <c r="C855" s="96"/>
      <c r="D855" s="96"/>
      <c r="E855" s="87"/>
      <c r="F855" s="96"/>
      <c r="G855" s="96"/>
      <c r="H855" s="96"/>
      <c r="I855" s="96"/>
      <c r="J855" s="96"/>
      <c r="K855" s="96"/>
      <c r="L855" s="96"/>
      <c r="M855" s="96"/>
      <c r="N855" s="96"/>
      <c r="O855" s="96"/>
      <c r="P855" s="96"/>
      <c r="Q855" s="96"/>
      <c r="R855" s="96"/>
      <c r="S855" s="96"/>
      <c r="T855" s="96"/>
      <c r="U855" s="96"/>
      <c r="V855" s="96"/>
      <c r="W855" s="96"/>
      <c r="X855" s="96"/>
      <c r="Y855" s="96"/>
      <c r="Z855" s="96"/>
      <c r="AA855" s="96"/>
      <c r="AB855" s="96"/>
    </row>
    <row r="856">
      <c r="A856" s="87"/>
      <c r="B856" s="96"/>
      <c r="C856" s="96"/>
      <c r="D856" s="96"/>
      <c r="E856" s="87"/>
      <c r="F856" s="96"/>
      <c r="G856" s="96"/>
      <c r="H856" s="96"/>
      <c r="I856" s="96"/>
      <c r="J856" s="96"/>
      <c r="K856" s="96"/>
      <c r="L856" s="96"/>
      <c r="M856" s="96"/>
      <c r="N856" s="96"/>
      <c r="O856" s="96"/>
      <c r="P856" s="96"/>
      <c r="Q856" s="96"/>
      <c r="R856" s="96"/>
      <c r="S856" s="96"/>
      <c r="T856" s="96"/>
      <c r="U856" s="96"/>
      <c r="V856" s="96"/>
      <c r="W856" s="96"/>
      <c r="X856" s="96"/>
      <c r="Y856" s="96"/>
      <c r="Z856" s="96"/>
      <c r="AA856" s="96"/>
      <c r="AB856" s="96"/>
    </row>
    <row r="857">
      <c r="A857" s="87"/>
      <c r="B857" s="96"/>
      <c r="C857" s="96"/>
      <c r="D857" s="96"/>
      <c r="E857" s="87"/>
      <c r="F857" s="96"/>
      <c r="G857" s="96"/>
      <c r="H857" s="96"/>
      <c r="I857" s="96"/>
      <c r="J857" s="96"/>
      <c r="K857" s="96"/>
      <c r="L857" s="96"/>
      <c r="M857" s="96"/>
      <c r="N857" s="96"/>
      <c r="O857" s="96"/>
      <c r="P857" s="96"/>
      <c r="Q857" s="96"/>
      <c r="R857" s="96"/>
      <c r="S857" s="96"/>
      <c r="T857" s="96"/>
      <c r="U857" s="96"/>
      <c r="V857" s="96"/>
      <c r="W857" s="96"/>
      <c r="X857" s="96"/>
      <c r="Y857" s="96"/>
      <c r="Z857" s="96"/>
      <c r="AA857" s="96"/>
      <c r="AB857" s="96"/>
    </row>
    <row r="858">
      <c r="A858" s="87"/>
      <c r="B858" s="96"/>
      <c r="C858" s="96"/>
      <c r="D858" s="96"/>
      <c r="E858" s="87"/>
      <c r="F858" s="96"/>
      <c r="G858" s="96"/>
      <c r="H858" s="96"/>
      <c r="I858" s="96"/>
      <c r="J858" s="96"/>
      <c r="K858" s="96"/>
      <c r="L858" s="96"/>
      <c r="M858" s="96"/>
      <c r="N858" s="96"/>
      <c r="O858" s="96"/>
      <c r="P858" s="96"/>
      <c r="Q858" s="96"/>
      <c r="R858" s="96"/>
      <c r="S858" s="96"/>
      <c r="T858" s="96"/>
      <c r="U858" s="96"/>
      <c r="V858" s="96"/>
      <c r="W858" s="96"/>
      <c r="X858" s="96"/>
      <c r="Y858" s="96"/>
      <c r="Z858" s="96"/>
      <c r="AA858" s="96"/>
      <c r="AB858" s="96"/>
    </row>
    <row r="859">
      <c r="A859" s="87"/>
      <c r="B859" s="96"/>
      <c r="C859" s="96"/>
      <c r="D859" s="96"/>
      <c r="E859" s="87"/>
      <c r="F859" s="96"/>
      <c r="G859" s="96"/>
      <c r="H859" s="96"/>
      <c r="I859" s="96"/>
      <c r="J859" s="96"/>
      <c r="K859" s="96"/>
      <c r="L859" s="96"/>
      <c r="M859" s="96"/>
      <c r="N859" s="96"/>
      <c r="O859" s="96"/>
      <c r="P859" s="96"/>
      <c r="Q859" s="96"/>
      <c r="R859" s="96"/>
      <c r="S859" s="96"/>
      <c r="T859" s="96"/>
      <c r="U859" s="96"/>
      <c r="V859" s="96"/>
      <c r="W859" s="96"/>
      <c r="X859" s="96"/>
      <c r="Y859" s="96"/>
      <c r="Z859" s="96"/>
      <c r="AA859" s="96"/>
      <c r="AB859" s="96"/>
    </row>
    <row r="860">
      <c r="A860" s="87"/>
      <c r="B860" s="96"/>
      <c r="C860" s="96"/>
      <c r="D860" s="96"/>
      <c r="E860" s="87"/>
      <c r="F860" s="96"/>
      <c r="G860" s="96"/>
      <c r="H860" s="96"/>
      <c r="I860" s="96"/>
      <c r="J860" s="96"/>
      <c r="K860" s="96"/>
      <c r="L860" s="96"/>
      <c r="M860" s="96"/>
      <c r="N860" s="96"/>
      <c r="O860" s="96"/>
      <c r="P860" s="96"/>
      <c r="Q860" s="96"/>
      <c r="R860" s="96"/>
      <c r="S860" s="96"/>
      <c r="T860" s="96"/>
      <c r="U860" s="96"/>
      <c r="V860" s="96"/>
      <c r="W860" s="96"/>
      <c r="X860" s="96"/>
      <c r="Y860" s="96"/>
      <c r="Z860" s="96"/>
      <c r="AA860" s="96"/>
      <c r="AB860" s="96"/>
    </row>
    <row r="861">
      <c r="A861" s="87"/>
      <c r="B861" s="96"/>
      <c r="C861" s="96"/>
      <c r="D861" s="96"/>
      <c r="E861" s="87"/>
      <c r="F861" s="96"/>
      <c r="G861" s="96"/>
      <c r="H861" s="96"/>
      <c r="I861" s="96"/>
      <c r="J861" s="96"/>
      <c r="K861" s="96"/>
      <c r="L861" s="96"/>
      <c r="M861" s="96"/>
      <c r="N861" s="96"/>
      <c r="O861" s="96"/>
      <c r="P861" s="96"/>
      <c r="Q861" s="96"/>
      <c r="R861" s="96"/>
      <c r="S861" s="96"/>
      <c r="T861" s="96"/>
      <c r="U861" s="96"/>
      <c r="V861" s="96"/>
      <c r="W861" s="96"/>
      <c r="X861" s="96"/>
      <c r="Y861" s="96"/>
      <c r="Z861" s="96"/>
      <c r="AA861" s="96"/>
      <c r="AB861" s="96"/>
    </row>
    <row r="862">
      <c r="A862" s="87"/>
      <c r="B862" s="96"/>
      <c r="C862" s="96"/>
      <c r="D862" s="96"/>
      <c r="E862" s="87"/>
      <c r="F862" s="96"/>
      <c r="G862" s="96"/>
      <c r="H862" s="96"/>
      <c r="I862" s="96"/>
      <c r="J862" s="96"/>
      <c r="K862" s="96"/>
      <c r="L862" s="96"/>
      <c r="M862" s="96"/>
      <c r="N862" s="96"/>
      <c r="O862" s="96"/>
      <c r="P862" s="96"/>
      <c r="Q862" s="96"/>
      <c r="R862" s="96"/>
      <c r="S862" s="96"/>
      <c r="T862" s="96"/>
      <c r="U862" s="96"/>
      <c r="V862" s="96"/>
      <c r="W862" s="96"/>
      <c r="X862" s="96"/>
      <c r="Y862" s="96"/>
      <c r="Z862" s="96"/>
      <c r="AA862" s="96"/>
      <c r="AB862" s="96"/>
    </row>
    <row r="863">
      <c r="A863" s="87"/>
      <c r="B863" s="96"/>
      <c r="C863" s="96"/>
      <c r="D863" s="96"/>
      <c r="E863" s="87"/>
      <c r="F863" s="96"/>
      <c r="G863" s="96"/>
      <c r="H863" s="96"/>
      <c r="I863" s="96"/>
      <c r="J863" s="96"/>
      <c r="K863" s="96"/>
      <c r="L863" s="96"/>
      <c r="M863" s="96"/>
      <c r="N863" s="96"/>
      <c r="O863" s="96"/>
      <c r="P863" s="96"/>
      <c r="Q863" s="96"/>
      <c r="R863" s="96"/>
      <c r="S863" s="96"/>
      <c r="T863" s="96"/>
      <c r="U863" s="96"/>
      <c r="V863" s="96"/>
      <c r="W863" s="96"/>
      <c r="X863" s="96"/>
      <c r="Y863" s="96"/>
      <c r="Z863" s="96"/>
      <c r="AA863" s="96"/>
      <c r="AB863" s="96"/>
    </row>
    <row r="864">
      <c r="A864" s="87"/>
      <c r="B864" s="96"/>
      <c r="C864" s="96"/>
      <c r="D864" s="96"/>
      <c r="E864" s="87"/>
      <c r="F864" s="96"/>
      <c r="G864" s="96"/>
      <c r="H864" s="96"/>
      <c r="I864" s="96"/>
      <c r="J864" s="96"/>
      <c r="K864" s="96"/>
      <c r="L864" s="96"/>
      <c r="M864" s="96"/>
      <c r="N864" s="96"/>
      <c r="O864" s="96"/>
      <c r="P864" s="96"/>
      <c r="Q864" s="96"/>
      <c r="R864" s="96"/>
      <c r="S864" s="96"/>
      <c r="T864" s="96"/>
      <c r="U864" s="96"/>
      <c r="V864" s="96"/>
      <c r="W864" s="96"/>
      <c r="X864" s="96"/>
      <c r="Y864" s="96"/>
      <c r="Z864" s="96"/>
      <c r="AA864" s="96"/>
      <c r="AB864" s="96"/>
    </row>
    <row r="865">
      <c r="A865" s="87"/>
      <c r="B865" s="96"/>
      <c r="C865" s="96"/>
      <c r="D865" s="96"/>
      <c r="E865" s="87"/>
      <c r="F865" s="96"/>
      <c r="G865" s="96"/>
      <c r="H865" s="96"/>
      <c r="I865" s="96"/>
      <c r="J865" s="96"/>
      <c r="K865" s="96"/>
      <c r="L865" s="96"/>
      <c r="M865" s="96"/>
      <c r="N865" s="96"/>
      <c r="O865" s="96"/>
      <c r="P865" s="96"/>
      <c r="Q865" s="96"/>
      <c r="R865" s="96"/>
      <c r="S865" s="96"/>
      <c r="T865" s="96"/>
      <c r="U865" s="96"/>
      <c r="V865" s="96"/>
      <c r="W865" s="96"/>
      <c r="X865" s="96"/>
      <c r="Y865" s="96"/>
      <c r="Z865" s="96"/>
      <c r="AA865" s="96"/>
      <c r="AB865" s="96"/>
    </row>
    <row r="866">
      <c r="A866" s="87"/>
      <c r="B866" s="96"/>
      <c r="C866" s="96"/>
      <c r="D866" s="96"/>
      <c r="E866" s="87"/>
      <c r="F866" s="96"/>
      <c r="G866" s="96"/>
      <c r="H866" s="96"/>
      <c r="I866" s="96"/>
      <c r="J866" s="96"/>
      <c r="K866" s="96"/>
      <c r="L866" s="96"/>
      <c r="M866" s="96"/>
      <c r="N866" s="96"/>
      <c r="O866" s="96"/>
      <c r="P866" s="96"/>
      <c r="Q866" s="96"/>
      <c r="R866" s="96"/>
      <c r="S866" s="96"/>
      <c r="T866" s="96"/>
      <c r="U866" s="96"/>
      <c r="V866" s="96"/>
      <c r="W866" s="96"/>
      <c r="X866" s="96"/>
      <c r="Y866" s="96"/>
      <c r="Z866" s="96"/>
      <c r="AA866" s="96"/>
      <c r="AB866" s="96"/>
    </row>
    <row r="867">
      <c r="A867" s="87"/>
      <c r="B867" s="96"/>
      <c r="C867" s="96"/>
      <c r="D867" s="96"/>
      <c r="E867" s="87"/>
      <c r="F867" s="96"/>
      <c r="G867" s="96"/>
      <c r="H867" s="96"/>
      <c r="I867" s="96"/>
      <c r="J867" s="96"/>
      <c r="K867" s="96"/>
      <c r="L867" s="96"/>
      <c r="M867" s="96"/>
      <c r="N867" s="96"/>
      <c r="O867" s="96"/>
      <c r="P867" s="96"/>
      <c r="Q867" s="96"/>
      <c r="R867" s="96"/>
      <c r="S867" s="96"/>
      <c r="T867" s="96"/>
      <c r="U867" s="96"/>
      <c r="V867" s="96"/>
      <c r="W867" s="96"/>
      <c r="X867" s="96"/>
      <c r="Y867" s="96"/>
      <c r="Z867" s="96"/>
      <c r="AA867" s="96"/>
      <c r="AB867" s="96"/>
    </row>
    <row r="868">
      <c r="A868" s="87"/>
      <c r="B868" s="96"/>
      <c r="C868" s="96"/>
      <c r="D868" s="96"/>
      <c r="E868" s="87"/>
      <c r="F868" s="96"/>
      <c r="G868" s="96"/>
      <c r="H868" s="96"/>
      <c r="I868" s="96"/>
      <c r="J868" s="96"/>
      <c r="K868" s="96"/>
      <c r="L868" s="96"/>
      <c r="M868" s="96"/>
      <c r="N868" s="96"/>
      <c r="O868" s="96"/>
      <c r="P868" s="96"/>
      <c r="Q868" s="96"/>
      <c r="R868" s="96"/>
      <c r="S868" s="96"/>
      <c r="T868" s="96"/>
      <c r="U868" s="96"/>
      <c r="V868" s="96"/>
      <c r="W868" s="96"/>
      <c r="X868" s="96"/>
      <c r="Y868" s="96"/>
      <c r="Z868" s="96"/>
      <c r="AA868" s="96"/>
      <c r="AB868" s="96"/>
    </row>
    <row r="869">
      <c r="A869" s="87"/>
      <c r="B869" s="96"/>
      <c r="C869" s="96"/>
      <c r="D869" s="96"/>
      <c r="E869" s="87"/>
      <c r="F869" s="96"/>
      <c r="G869" s="96"/>
      <c r="H869" s="96"/>
      <c r="I869" s="96"/>
      <c r="J869" s="96"/>
      <c r="K869" s="96"/>
      <c r="L869" s="96"/>
      <c r="M869" s="96"/>
      <c r="N869" s="96"/>
      <c r="O869" s="96"/>
      <c r="P869" s="96"/>
      <c r="Q869" s="96"/>
      <c r="R869" s="96"/>
      <c r="S869" s="96"/>
      <c r="T869" s="96"/>
      <c r="U869" s="96"/>
      <c r="V869" s="96"/>
      <c r="W869" s="96"/>
      <c r="X869" s="96"/>
      <c r="Y869" s="96"/>
      <c r="Z869" s="96"/>
      <c r="AA869" s="96"/>
      <c r="AB869" s="96"/>
    </row>
    <row r="870">
      <c r="A870" s="87"/>
      <c r="B870" s="96"/>
      <c r="C870" s="96"/>
      <c r="D870" s="96"/>
      <c r="E870" s="87"/>
      <c r="F870" s="96"/>
      <c r="G870" s="96"/>
      <c r="H870" s="96"/>
      <c r="I870" s="96"/>
      <c r="J870" s="96"/>
      <c r="K870" s="96"/>
      <c r="L870" s="96"/>
      <c r="M870" s="96"/>
      <c r="N870" s="96"/>
      <c r="O870" s="96"/>
      <c r="P870" s="96"/>
      <c r="Q870" s="96"/>
      <c r="R870" s="96"/>
      <c r="S870" s="96"/>
      <c r="T870" s="96"/>
      <c r="U870" s="96"/>
      <c r="V870" s="96"/>
      <c r="W870" s="96"/>
      <c r="X870" s="96"/>
      <c r="Y870" s="96"/>
      <c r="Z870" s="96"/>
      <c r="AA870" s="96"/>
      <c r="AB870" s="96"/>
    </row>
    <row r="871">
      <c r="A871" s="87"/>
      <c r="B871" s="96"/>
      <c r="C871" s="96"/>
      <c r="D871" s="96"/>
      <c r="E871" s="87"/>
      <c r="F871" s="96"/>
      <c r="G871" s="96"/>
      <c r="H871" s="96"/>
      <c r="I871" s="96"/>
      <c r="J871" s="96"/>
      <c r="K871" s="96"/>
      <c r="L871" s="96"/>
      <c r="M871" s="96"/>
      <c r="N871" s="96"/>
      <c r="O871" s="96"/>
      <c r="P871" s="96"/>
      <c r="Q871" s="96"/>
      <c r="R871" s="96"/>
      <c r="S871" s="96"/>
      <c r="T871" s="96"/>
      <c r="U871" s="96"/>
      <c r="V871" s="96"/>
      <c r="W871" s="96"/>
      <c r="X871" s="96"/>
      <c r="Y871" s="96"/>
      <c r="Z871" s="96"/>
      <c r="AA871" s="96"/>
      <c r="AB871" s="96"/>
    </row>
    <row r="872">
      <c r="A872" s="87"/>
      <c r="B872" s="96"/>
      <c r="C872" s="96"/>
      <c r="D872" s="96"/>
      <c r="E872" s="87"/>
      <c r="F872" s="96"/>
      <c r="G872" s="96"/>
      <c r="H872" s="96"/>
      <c r="I872" s="96"/>
      <c r="J872" s="96"/>
      <c r="K872" s="96"/>
      <c r="L872" s="96"/>
      <c r="M872" s="96"/>
      <c r="N872" s="96"/>
      <c r="O872" s="96"/>
      <c r="P872" s="96"/>
      <c r="Q872" s="96"/>
      <c r="R872" s="96"/>
      <c r="S872" s="96"/>
      <c r="T872" s="96"/>
      <c r="U872" s="96"/>
      <c r="V872" s="96"/>
      <c r="W872" s="96"/>
      <c r="X872" s="96"/>
      <c r="Y872" s="96"/>
      <c r="Z872" s="96"/>
      <c r="AA872" s="96"/>
      <c r="AB872" s="96"/>
    </row>
    <row r="873">
      <c r="A873" s="87"/>
      <c r="B873" s="96"/>
      <c r="C873" s="96"/>
      <c r="D873" s="96"/>
      <c r="E873" s="87"/>
      <c r="F873" s="96"/>
      <c r="G873" s="96"/>
      <c r="H873" s="96"/>
      <c r="I873" s="96"/>
      <c r="J873" s="96"/>
      <c r="K873" s="96"/>
      <c r="L873" s="96"/>
      <c r="M873" s="96"/>
      <c r="N873" s="96"/>
      <c r="O873" s="96"/>
      <c r="P873" s="96"/>
      <c r="Q873" s="96"/>
      <c r="R873" s="96"/>
      <c r="S873" s="96"/>
      <c r="T873" s="96"/>
      <c r="U873" s="96"/>
      <c r="V873" s="96"/>
      <c r="W873" s="96"/>
      <c r="X873" s="96"/>
      <c r="Y873" s="96"/>
      <c r="Z873" s="96"/>
      <c r="AA873" s="96"/>
      <c r="AB873" s="96"/>
    </row>
    <row r="874">
      <c r="A874" s="87"/>
      <c r="B874" s="96"/>
      <c r="C874" s="96"/>
      <c r="D874" s="96"/>
      <c r="E874" s="87"/>
      <c r="F874" s="96"/>
      <c r="G874" s="96"/>
      <c r="H874" s="96"/>
      <c r="I874" s="96"/>
      <c r="J874" s="96"/>
      <c r="K874" s="96"/>
      <c r="L874" s="96"/>
      <c r="M874" s="96"/>
      <c r="N874" s="96"/>
      <c r="O874" s="96"/>
      <c r="P874" s="96"/>
      <c r="Q874" s="96"/>
      <c r="R874" s="96"/>
      <c r="S874" s="96"/>
      <c r="T874" s="96"/>
      <c r="U874" s="96"/>
      <c r="V874" s="96"/>
      <c r="W874" s="96"/>
      <c r="X874" s="96"/>
      <c r="Y874" s="96"/>
      <c r="Z874" s="96"/>
      <c r="AA874" s="96"/>
      <c r="AB874" s="96"/>
    </row>
    <row r="875">
      <c r="A875" s="87"/>
      <c r="B875" s="96"/>
      <c r="C875" s="96"/>
      <c r="D875" s="96"/>
      <c r="E875" s="87"/>
      <c r="F875" s="96"/>
      <c r="G875" s="96"/>
      <c r="H875" s="96"/>
      <c r="I875" s="96"/>
      <c r="J875" s="96"/>
      <c r="K875" s="96"/>
      <c r="L875" s="96"/>
      <c r="M875" s="96"/>
      <c r="N875" s="96"/>
      <c r="O875" s="96"/>
      <c r="P875" s="96"/>
      <c r="Q875" s="96"/>
      <c r="R875" s="96"/>
      <c r="S875" s="96"/>
      <c r="T875" s="96"/>
      <c r="U875" s="96"/>
      <c r="V875" s="96"/>
      <c r="W875" s="96"/>
      <c r="X875" s="96"/>
      <c r="Y875" s="96"/>
      <c r="Z875" s="96"/>
      <c r="AA875" s="96"/>
      <c r="AB875" s="96"/>
    </row>
    <row r="876">
      <c r="A876" s="87"/>
      <c r="B876" s="96"/>
      <c r="C876" s="96"/>
      <c r="D876" s="96"/>
      <c r="E876" s="87"/>
      <c r="F876" s="96"/>
      <c r="G876" s="96"/>
      <c r="H876" s="96"/>
      <c r="I876" s="96"/>
      <c r="J876" s="96"/>
      <c r="K876" s="96"/>
      <c r="L876" s="96"/>
      <c r="M876" s="96"/>
      <c r="N876" s="96"/>
      <c r="O876" s="96"/>
      <c r="P876" s="96"/>
      <c r="Q876" s="96"/>
      <c r="R876" s="96"/>
      <c r="S876" s="96"/>
      <c r="T876" s="96"/>
      <c r="U876" s="96"/>
      <c r="V876" s="96"/>
      <c r="W876" s="96"/>
      <c r="X876" s="96"/>
      <c r="Y876" s="96"/>
      <c r="Z876" s="96"/>
      <c r="AA876" s="96"/>
      <c r="AB876" s="96"/>
    </row>
    <row r="877">
      <c r="A877" s="87"/>
      <c r="B877" s="96"/>
      <c r="C877" s="96"/>
      <c r="D877" s="96"/>
      <c r="E877" s="87"/>
      <c r="F877" s="96"/>
      <c r="G877" s="96"/>
      <c r="H877" s="96"/>
      <c r="I877" s="96"/>
      <c r="J877" s="96"/>
      <c r="K877" s="96"/>
      <c r="L877" s="96"/>
      <c r="M877" s="96"/>
      <c r="N877" s="96"/>
      <c r="O877" s="96"/>
      <c r="P877" s="96"/>
      <c r="Q877" s="96"/>
      <c r="R877" s="96"/>
      <c r="S877" s="96"/>
      <c r="T877" s="96"/>
      <c r="U877" s="96"/>
      <c r="V877" s="96"/>
      <c r="W877" s="96"/>
      <c r="X877" s="96"/>
      <c r="Y877" s="96"/>
      <c r="Z877" s="96"/>
      <c r="AA877" s="96"/>
      <c r="AB877" s="96"/>
    </row>
    <row r="878">
      <c r="A878" s="87"/>
      <c r="B878" s="96"/>
      <c r="C878" s="96"/>
      <c r="D878" s="96"/>
      <c r="E878" s="87"/>
      <c r="F878" s="96"/>
      <c r="G878" s="96"/>
      <c r="H878" s="96"/>
      <c r="I878" s="96"/>
      <c r="J878" s="96"/>
      <c r="K878" s="96"/>
      <c r="L878" s="96"/>
      <c r="M878" s="96"/>
      <c r="N878" s="96"/>
      <c r="O878" s="96"/>
      <c r="P878" s="96"/>
      <c r="Q878" s="96"/>
      <c r="R878" s="96"/>
      <c r="S878" s="96"/>
      <c r="T878" s="96"/>
      <c r="U878" s="96"/>
      <c r="V878" s="96"/>
      <c r="W878" s="96"/>
      <c r="X878" s="96"/>
      <c r="Y878" s="96"/>
      <c r="Z878" s="96"/>
      <c r="AA878" s="96"/>
      <c r="AB878" s="96"/>
    </row>
    <row r="879">
      <c r="A879" s="87"/>
      <c r="B879" s="96"/>
      <c r="C879" s="96"/>
      <c r="D879" s="96"/>
      <c r="E879" s="87"/>
      <c r="F879" s="96"/>
      <c r="G879" s="96"/>
      <c r="H879" s="96"/>
      <c r="I879" s="96"/>
      <c r="J879" s="96"/>
      <c r="K879" s="96"/>
      <c r="L879" s="96"/>
      <c r="M879" s="96"/>
      <c r="N879" s="96"/>
      <c r="O879" s="96"/>
      <c r="P879" s="96"/>
      <c r="Q879" s="96"/>
      <c r="R879" s="96"/>
      <c r="S879" s="96"/>
      <c r="T879" s="96"/>
      <c r="U879" s="96"/>
      <c r="V879" s="96"/>
      <c r="W879" s="96"/>
      <c r="X879" s="96"/>
      <c r="Y879" s="96"/>
      <c r="Z879" s="96"/>
      <c r="AA879" s="96"/>
      <c r="AB879" s="96"/>
    </row>
    <row r="880">
      <c r="A880" s="87"/>
      <c r="B880" s="96"/>
      <c r="C880" s="96"/>
      <c r="D880" s="96"/>
      <c r="E880" s="87"/>
      <c r="F880" s="96"/>
      <c r="G880" s="96"/>
      <c r="H880" s="96"/>
      <c r="I880" s="96"/>
      <c r="J880" s="96"/>
      <c r="K880" s="96"/>
      <c r="L880" s="96"/>
      <c r="M880" s="96"/>
      <c r="N880" s="96"/>
      <c r="O880" s="96"/>
      <c r="P880" s="96"/>
      <c r="Q880" s="96"/>
      <c r="R880" s="96"/>
      <c r="S880" s="96"/>
      <c r="T880" s="96"/>
      <c r="U880" s="96"/>
      <c r="V880" s="96"/>
      <c r="W880" s="96"/>
      <c r="X880" s="96"/>
      <c r="Y880" s="96"/>
      <c r="Z880" s="96"/>
      <c r="AA880" s="96"/>
      <c r="AB880" s="96"/>
    </row>
    <row r="881">
      <c r="A881" s="87"/>
      <c r="B881" s="96"/>
      <c r="C881" s="96"/>
      <c r="D881" s="96"/>
      <c r="E881" s="87"/>
      <c r="F881" s="96"/>
      <c r="G881" s="96"/>
      <c r="H881" s="96"/>
      <c r="I881" s="96"/>
      <c r="J881" s="96"/>
      <c r="K881" s="96"/>
      <c r="L881" s="96"/>
      <c r="M881" s="96"/>
      <c r="N881" s="96"/>
      <c r="O881" s="96"/>
      <c r="P881" s="96"/>
      <c r="Q881" s="96"/>
      <c r="R881" s="96"/>
      <c r="S881" s="96"/>
      <c r="T881" s="96"/>
      <c r="U881" s="96"/>
      <c r="V881" s="96"/>
      <c r="W881" s="96"/>
      <c r="X881" s="96"/>
      <c r="Y881" s="96"/>
      <c r="Z881" s="96"/>
      <c r="AA881" s="96"/>
      <c r="AB881" s="96"/>
    </row>
    <row r="882">
      <c r="A882" s="87"/>
      <c r="B882" s="96"/>
      <c r="C882" s="96"/>
      <c r="D882" s="96"/>
      <c r="E882" s="87"/>
      <c r="F882" s="96"/>
      <c r="G882" s="96"/>
      <c r="H882" s="96"/>
      <c r="I882" s="96"/>
      <c r="J882" s="96"/>
      <c r="K882" s="96"/>
      <c r="L882" s="96"/>
      <c r="M882" s="96"/>
      <c r="N882" s="96"/>
      <c r="O882" s="96"/>
      <c r="P882" s="96"/>
      <c r="Q882" s="96"/>
      <c r="R882" s="96"/>
      <c r="S882" s="96"/>
      <c r="T882" s="96"/>
      <c r="U882" s="96"/>
      <c r="V882" s="96"/>
      <c r="W882" s="96"/>
      <c r="X882" s="96"/>
      <c r="Y882" s="96"/>
      <c r="Z882" s="96"/>
      <c r="AA882" s="96"/>
      <c r="AB882" s="96"/>
    </row>
    <row r="883">
      <c r="A883" s="87"/>
      <c r="B883" s="96"/>
      <c r="C883" s="96"/>
      <c r="D883" s="96"/>
      <c r="E883" s="87"/>
      <c r="F883" s="96"/>
      <c r="G883" s="96"/>
      <c r="H883" s="96"/>
      <c r="I883" s="96"/>
      <c r="J883" s="96"/>
      <c r="K883" s="96"/>
      <c r="L883" s="96"/>
      <c r="M883" s="96"/>
      <c r="N883" s="96"/>
      <c r="O883" s="96"/>
      <c r="P883" s="96"/>
      <c r="Q883" s="96"/>
      <c r="R883" s="96"/>
      <c r="S883" s="96"/>
      <c r="T883" s="96"/>
      <c r="U883" s="96"/>
      <c r="V883" s="96"/>
      <c r="W883" s="96"/>
      <c r="X883" s="96"/>
      <c r="Y883" s="96"/>
      <c r="Z883" s="96"/>
      <c r="AA883" s="96"/>
      <c r="AB883" s="96"/>
    </row>
    <row r="884">
      <c r="A884" s="87"/>
      <c r="B884" s="96"/>
      <c r="C884" s="96"/>
      <c r="D884" s="96"/>
      <c r="E884" s="87"/>
      <c r="F884" s="96"/>
      <c r="G884" s="96"/>
      <c r="H884" s="96"/>
      <c r="I884" s="96"/>
      <c r="J884" s="96"/>
      <c r="K884" s="96"/>
      <c r="L884" s="96"/>
      <c r="M884" s="96"/>
      <c r="N884" s="96"/>
      <c r="O884" s="96"/>
      <c r="P884" s="96"/>
      <c r="Q884" s="96"/>
      <c r="R884" s="96"/>
      <c r="S884" s="96"/>
      <c r="T884" s="96"/>
      <c r="U884" s="96"/>
      <c r="V884" s="96"/>
      <c r="W884" s="96"/>
      <c r="X884" s="96"/>
      <c r="Y884" s="96"/>
      <c r="Z884" s="96"/>
      <c r="AA884" s="96"/>
      <c r="AB884" s="96"/>
    </row>
    <row r="885">
      <c r="A885" s="87"/>
      <c r="B885" s="96"/>
      <c r="C885" s="96"/>
      <c r="D885" s="96"/>
      <c r="E885" s="87"/>
      <c r="F885" s="96"/>
      <c r="G885" s="96"/>
      <c r="H885" s="96"/>
      <c r="I885" s="96"/>
      <c r="J885" s="96"/>
      <c r="K885" s="96"/>
      <c r="L885" s="96"/>
      <c r="M885" s="96"/>
      <c r="N885" s="96"/>
      <c r="O885" s="96"/>
      <c r="P885" s="96"/>
      <c r="Q885" s="96"/>
      <c r="R885" s="96"/>
      <c r="S885" s="96"/>
      <c r="T885" s="96"/>
      <c r="U885" s="96"/>
      <c r="V885" s="96"/>
      <c r="W885" s="96"/>
      <c r="X885" s="96"/>
      <c r="Y885" s="96"/>
      <c r="Z885" s="96"/>
      <c r="AA885" s="96"/>
      <c r="AB885" s="96"/>
    </row>
    <row r="886">
      <c r="A886" s="87"/>
      <c r="B886" s="96"/>
      <c r="C886" s="96"/>
      <c r="D886" s="96"/>
      <c r="E886" s="87"/>
      <c r="F886" s="96"/>
      <c r="G886" s="96"/>
      <c r="H886" s="96"/>
      <c r="I886" s="96"/>
      <c r="J886" s="96"/>
      <c r="K886" s="96"/>
      <c r="L886" s="96"/>
      <c r="M886" s="96"/>
      <c r="N886" s="96"/>
      <c r="O886" s="96"/>
      <c r="P886" s="96"/>
      <c r="Q886" s="96"/>
      <c r="R886" s="96"/>
      <c r="S886" s="96"/>
      <c r="T886" s="96"/>
      <c r="U886" s="96"/>
      <c r="V886" s="96"/>
      <c r="W886" s="96"/>
      <c r="X886" s="96"/>
      <c r="Y886" s="96"/>
      <c r="Z886" s="96"/>
      <c r="AA886" s="96"/>
      <c r="AB886" s="96"/>
    </row>
    <row r="887">
      <c r="A887" s="87"/>
      <c r="B887" s="96"/>
      <c r="C887" s="96"/>
      <c r="D887" s="96"/>
      <c r="E887" s="87"/>
      <c r="F887" s="96"/>
      <c r="G887" s="96"/>
      <c r="H887" s="96"/>
      <c r="I887" s="96"/>
      <c r="J887" s="96"/>
      <c r="K887" s="96"/>
      <c r="L887" s="96"/>
      <c r="M887" s="96"/>
      <c r="N887" s="96"/>
      <c r="O887" s="96"/>
      <c r="P887" s="96"/>
      <c r="Q887" s="96"/>
      <c r="R887" s="96"/>
      <c r="S887" s="96"/>
      <c r="T887" s="96"/>
      <c r="U887" s="96"/>
      <c r="V887" s="96"/>
      <c r="W887" s="96"/>
      <c r="X887" s="96"/>
      <c r="Y887" s="96"/>
      <c r="Z887" s="96"/>
      <c r="AA887" s="96"/>
      <c r="AB887" s="96"/>
    </row>
    <row r="888">
      <c r="A888" s="87"/>
      <c r="B888" s="96"/>
      <c r="C888" s="96"/>
      <c r="D888" s="96"/>
      <c r="E888" s="87"/>
      <c r="F888" s="96"/>
      <c r="G888" s="96"/>
      <c r="H888" s="96"/>
      <c r="I888" s="96"/>
      <c r="J888" s="96"/>
      <c r="K888" s="96"/>
      <c r="L888" s="96"/>
      <c r="M888" s="96"/>
      <c r="N888" s="96"/>
      <c r="O888" s="96"/>
      <c r="P888" s="96"/>
      <c r="Q888" s="96"/>
      <c r="R888" s="96"/>
      <c r="S888" s="96"/>
      <c r="T888" s="96"/>
      <c r="U888" s="96"/>
      <c r="V888" s="96"/>
      <c r="W888" s="96"/>
      <c r="X888" s="96"/>
      <c r="Y888" s="96"/>
      <c r="Z888" s="96"/>
      <c r="AA888" s="96"/>
      <c r="AB888" s="96"/>
    </row>
    <row r="889">
      <c r="A889" s="87"/>
      <c r="B889" s="96"/>
      <c r="C889" s="96"/>
      <c r="D889" s="96"/>
      <c r="E889" s="87"/>
      <c r="F889" s="96"/>
      <c r="G889" s="96"/>
      <c r="H889" s="96"/>
      <c r="I889" s="96"/>
      <c r="J889" s="96"/>
      <c r="K889" s="96"/>
      <c r="L889" s="96"/>
      <c r="M889" s="96"/>
      <c r="N889" s="96"/>
      <c r="O889" s="96"/>
      <c r="P889" s="96"/>
      <c r="Q889" s="96"/>
      <c r="R889" s="96"/>
      <c r="S889" s="96"/>
      <c r="T889" s="96"/>
      <c r="U889" s="96"/>
      <c r="V889" s="96"/>
      <c r="W889" s="96"/>
      <c r="X889" s="96"/>
      <c r="Y889" s="96"/>
      <c r="Z889" s="96"/>
      <c r="AA889" s="96"/>
      <c r="AB889" s="96"/>
    </row>
    <row r="890">
      <c r="A890" s="87"/>
      <c r="B890" s="96"/>
      <c r="C890" s="96"/>
      <c r="D890" s="96"/>
      <c r="E890" s="87"/>
      <c r="F890" s="96"/>
      <c r="G890" s="96"/>
      <c r="H890" s="96"/>
      <c r="I890" s="96"/>
      <c r="J890" s="96"/>
      <c r="K890" s="96"/>
      <c r="L890" s="96"/>
      <c r="M890" s="96"/>
      <c r="N890" s="96"/>
      <c r="O890" s="96"/>
      <c r="P890" s="96"/>
      <c r="Q890" s="96"/>
      <c r="R890" s="96"/>
      <c r="S890" s="96"/>
      <c r="T890" s="96"/>
      <c r="U890" s="96"/>
      <c r="V890" s="96"/>
      <c r="W890" s="96"/>
      <c r="X890" s="96"/>
      <c r="Y890" s="96"/>
      <c r="Z890" s="96"/>
      <c r="AA890" s="96"/>
      <c r="AB890" s="96"/>
    </row>
    <row r="891">
      <c r="A891" s="87"/>
      <c r="B891" s="96"/>
      <c r="C891" s="96"/>
      <c r="D891" s="96"/>
      <c r="E891" s="87"/>
      <c r="F891" s="96"/>
      <c r="G891" s="96"/>
      <c r="H891" s="96"/>
      <c r="I891" s="96"/>
      <c r="J891" s="96"/>
      <c r="K891" s="96"/>
      <c r="L891" s="96"/>
      <c r="M891" s="96"/>
      <c r="N891" s="96"/>
      <c r="O891" s="96"/>
      <c r="P891" s="96"/>
      <c r="Q891" s="96"/>
      <c r="R891" s="96"/>
      <c r="S891" s="96"/>
      <c r="T891" s="96"/>
      <c r="U891" s="96"/>
      <c r="V891" s="96"/>
      <c r="W891" s="96"/>
      <c r="X891" s="96"/>
      <c r="Y891" s="96"/>
      <c r="Z891" s="96"/>
      <c r="AA891" s="96"/>
      <c r="AB891" s="96"/>
    </row>
    <row r="892">
      <c r="A892" s="87"/>
      <c r="B892" s="96"/>
      <c r="C892" s="96"/>
      <c r="D892" s="96"/>
      <c r="E892" s="87"/>
      <c r="F892" s="96"/>
      <c r="G892" s="96"/>
      <c r="H892" s="96"/>
      <c r="I892" s="96"/>
      <c r="J892" s="96"/>
      <c r="K892" s="96"/>
      <c r="L892" s="96"/>
      <c r="M892" s="96"/>
      <c r="N892" s="96"/>
      <c r="O892" s="96"/>
      <c r="P892" s="96"/>
      <c r="Q892" s="96"/>
      <c r="R892" s="96"/>
      <c r="S892" s="96"/>
      <c r="T892" s="96"/>
      <c r="U892" s="96"/>
      <c r="V892" s="96"/>
      <c r="W892" s="96"/>
      <c r="X892" s="96"/>
      <c r="Y892" s="96"/>
      <c r="Z892" s="96"/>
      <c r="AA892" s="96"/>
      <c r="AB892" s="96"/>
    </row>
    <row r="893">
      <c r="A893" s="87"/>
      <c r="B893" s="96"/>
      <c r="C893" s="96"/>
      <c r="D893" s="96"/>
      <c r="E893" s="87"/>
      <c r="F893" s="96"/>
      <c r="G893" s="96"/>
      <c r="H893" s="96"/>
      <c r="I893" s="96"/>
      <c r="J893" s="96"/>
      <c r="K893" s="96"/>
      <c r="L893" s="96"/>
      <c r="M893" s="96"/>
      <c r="N893" s="96"/>
      <c r="O893" s="96"/>
      <c r="P893" s="96"/>
      <c r="Q893" s="96"/>
      <c r="R893" s="96"/>
      <c r="S893" s="96"/>
      <c r="T893" s="96"/>
      <c r="U893" s="96"/>
      <c r="V893" s="96"/>
      <c r="W893" s="96"/>
      <c r="X893" s="96"/>
      <c r="Y893" s="96"/>
      <c r="Z893" s="96"/>
      <c r="AA893" s="96"/>
      <c r="AB893" s="96"/>
    </row>
    <row r="894">
      <c r="A894" s="87"/>
      <c r="B894" s="96"/>
      <c r="C894" s="96"/>
      <c r="D894" s="96"/>
      <c r="E894" s="87"/>
      <c r="F894" s="96"/>
      <c r="G894" s="96"/>
      <c r="H894" s="96"/>
      <c r="I894" s="96"/>
      <c r="J894" s="96"/>
      <c r="K894" s="96"/>
      <c r="L894" s="96"/>
      <c r="M894" s="96"/>
      <c r="N894" s="96"/>
      <c r="O894" s="96"/>
      <c r="P894" s="96"/>
      <c r="Q894" s="96"/>
      <c r="R894" s="96"/>
      <c r="S894" s="96"/>
      <c r="T894" s="96"/>
      <c r="U894" s="96"/>
      <c r="V894" s="96"/>
      <c r="W894" s="96"/>
      <c r="X894" s="96"/>
      <c r="Y894" s="96"/>
      <c r="Z894" s="96"/>
      <c r="AA894" s="96"/>
      <c r="AB894" s="96"/>
    </row>
    <row r="895">
      <c r="A895" s="87"/>
      <c r="B895" s="96"/>
      <c r="C895" s="96"/>
      <c r="D895" s="96"/>
      <c r="E895" s="87"/>
      <c r="F895" s="96"/>
      <c r="G895" s="96"/>
      <c r="H895" s="96"/>
      <c r="I895" s="96"/>
      <c r="J895" s="96"/>
      <c r="K895" s="96"/>
      <c r="L895" s="96"/>
      <c r="M895" s="96"/>
      <c r="N895" s="96"/>
      <c r="O895" s="96"/>
      <c r="P895" s="96"/>
      <c r="Q895" s="96"/>
      <c r="R895" s="96"/>
      <c r="S895" s="96"/>
      <c r="T895" s="96"/>
      <c r="U895" s="96"/>
      <c r="V895" s="96"/>
      <c r="W895" s="96"/>
      <c r="X895" s="96"/>
      <c r="Y895" s="96"/>
      <c r="Z895" s="96"/>
      <c r="AA895" s="96"/>
      <c r="AB895" s="96"/>
    </row>
    <row r="896">
      <c r="A896" s="87"/>
      <c r="B896" s="96"/>
      <c r="C896" s="96"/>
      <c r="D896" s="96"/>
      <c r="E896" s="87"/>
      <c r="F896" s="96"/>
      <c r="G896" s="96"/>
      <c r="H896" s="96"/>
      <c r="I896" s="96"/>
      <c r="J896" s="96"/>
      <c r="K896" s="96"/>
      <c r="L896" s="96"/>
      <c r="M896" s="96"/>
      <c r="N896" s="96"/>
      <c r="O896" s="96"/>
      <c r="P896" s="96"/>
      <c r="Q896" s="96"/>
      <c r="R896" s="96"/>
      <c r="S896" s="96"/>
      <c r="T896" s="96"/>
      <c r="U896" s="96"/>
      <c r="V896" s="96"/>
      <c r="W896" s="96"/>
      <c r="X896" s="96"/>
      <c r="Y896" s="96"/>
      <c r="Z896" s="96"/>
      <c r="AA896" s="96"/>
      <c r="AB896" s="96"/>
    </row>
    <row r="897">
      <c r="A897" s="87"/>
      <c r="B897" s="96"/>
      <c r="C897" s="96"/>
      <c r="D897" s="96"/>
      <c r="E897" s="87"/>
      <c r="F897" s="96"/>
      <c r="G897" s="96"/>
      <c r="H897" s="96"/>
      <c r="I897" s="96"/>
      <c r="J897" s="96"/>
      <c r="K897" s="96"/>
      <c r="L897" s="96"/>
      <c r="M897" s="96"/>
      <c r="N897" s="96"/>
      <c r="O897" s="96"/>
      <c r="P897" s="96"/>
      <c r="Q897" s="96"/>
      <c r="R897" s="96"/>
      <c r="S897" s="96"/>
      <c r="T897" s="96"/>
      <c r="U897" s="96"/>
      <c r="V897" s="96"/>
      <c r="W897" s="96"/>
      <c r="X897" s="96"/>
      <c r="Y897" s="96"/>
      <c r="Z897" s="96"/>
      <c r="AA897" s="96"/>
      <c r="AB897" s="96"/>
    </row>
    <row r="898">
      <c r="A898" s="87"/>
      <c r="B898" s="96"/>
      <c r="C898" s="96"/>
      <c r="D898" s="96"/>
      <c r="E898" s="87"/>
      <c r="F898" s="96"/>
      <c r="G898" s="96"/>
      <c r="H898" s="96"/>
      <c r="I898" s="96"/>
      <c r="J898" s="96"/>
      <c r="K898" s="96"/>
      <c r="L898" s="96"/>
      <c r="M898" s="96"/>
      <c r="N898" s="96"/>
      <c r="O898" s="96"/>
      <c r="P898" s="96"/>
      <c r="Q898" s="96"/>
      <c r="R898" s="96"/>
      <c r="S898" s="96"/>
      <c r="T898" s="96"/>
      <c r="U898" s="96"/>
      <c r="V898" s="96"/>
      <c r="W898" s="96"/>
      <c r="X898" s="96"/>
      <c r="Y898" s="96"/>
      <c r="Z898" s="96"/>
      <c r="AA898" s="96"/>
      <c r="AB898" s="96"/>
    </row>
    <row r="899">
      <c r="A899" s="87"/>
      <c r="B899" s="96"/>
      <c r="C899" s="96"/>
      <c r="D899" s="96"/>
      <c r="E899" s="87"/>
      <c r="F899" s="96"/>
      <c r="G899" s="96"/>
      <c r="H899" s="96"/>
      <c r="I899" s="96"/>
      <c r="J899" s="96"/>
      <c r="K899" s="96"/>
      <c r="L899" s="96"/>
      <c r="M899" s="96"/>
      <c r="N899" s="96"/>
      <c r="O899" s="96"/>
      <c r="P899" s="96"/>
      <c r="Q899" s="96"/>
      <c r="R899" s="96"/>
      <c r="S899" s="96"/>
      <c r="T899" s="96"/>
      <c r="U899" s="96"/>
      <c r="V899" s="96"/>
      <c r="W899" s="96"/>
      <c r="X899" s="96"/>
      <c r="Y899" s="96"/>
      <c r="Z899" s="96"/>
      <c r="AA899" s="96"/>
      <c r="AB899" s="96"/>
    </row>
    <row r="900">
      <c r="A900" s="87"/>
      <c r="B900" s="96"/>
      <c r="C900" s="96"/>
      <c r="D900" s="96"/>
      <c r="E900" s="87"/>
      <c r="F900" s="96"/>
      <c r="G900" s="96"/>
      <c r="H900" s="96"/>
      <c r="I900" s="96"/>
      <c r="J900" s="96"/>
      <c r="K900" s="96"/>
      <c r="L900" s="96"/>
      <c r="M900" s="96"/>
      <c r="N900" s="96"/>
      <c r="O900" s="96"/>
      <c r="P900" s="96"/>
      <c r="Q900" s="96"/>
      <c r="R900" s="96"/>
      <c r="S900" s="96"/>
      <c r="T900" s="96"/>
      <c r="U900" s="96"/>
      <c r="V900" s="96"/>
      <c r="W900" s="96"/>
      <c r="X900" s="96"/>
      <c r="Y900" s="96"/>
      <c r="Z900" s="96"/>
      <c r="AA900" s="96"/>
      <c r="AB900" s="96"/>
    </row>
    <row r="901">
      <c r="A901" s="87"/>
      <c r="B901" s="96"/>
      <c r="C901" s="96"/>
      <c r="D901" s="96"/>
      <c r="E901" s="87"/>
      <c r="F901" s="96"/>
      <c r="G901" s="96"/>
      <c r="H901" s="96"/>
      <c r="I901" s="96"/>
      <c r="J901" s="96"/>
      <c r="K901" s="96"/>
      <c r="L901" s="96"/>
      <c r="M901" s="96"/>
      <c r="N901" s="96"/>
      <c r="O901" s="96"/>
      <c r="P901" s="96"/>
      <c r="Q901" s="96"/>
      <c r="R901" s="96"/>
      <c r="S901" s="96"/>
      <c r="T901" s="96"/>
      <c r="U901" s="96"/>
      <c r="V901" s="96"/>
      <c r="W901" s="96"/>
      <c r="X901" s="96"/>
      <c r="Y901" s="96"/>
      <c r="Z901" s="96"/>
      <c r="AA901" s="96"/>
      <c r="AB901" s="96"/>
    </row>
    <row r="902">
      <c r="A902" s="87"/>
      <c r="B902" s="96"/>
      <c r="C902" s="96"/>
      <c r="D902" s="96"/>
      <c r="E902" s="87"/>
      <c r="F902" s="96"/>
      <c r="G902" s="96"/>
      <c r="H902" s="96"/>
      <c r="I902" s="96"/>
      <c r="J902" s="96"/>
      <c r="K902" s="96"/>
      <c r="L902" s="96"/>
      <c r="M902" s="96"/>
      <c r="N902" s="96"/>
      <c r="O902" s="96"/>
      <c r="P902" s="96"/>
      <c r="Q902" s="96"/>
      <c r="R902" s="96"/>
      <c r="S902" s="96"/>
      <c r="T902" s="96"/>
      <c r="U902" s="96"/>
      <c r="V902" s="96"/>
      <c r="W902" s="96"/>
      <c r="X902" s="96"/>
      <c r="Y902" s="96"/>
      <c r="Z902" s="96"/>
      <c r="AA902" s="96"/>
      <c r="AB902" s="96"/>
    </row>
    <row r="903">
      <c r="A903" s="87"/>
      <c r="B903" s="96"/>
      <c r="C903" s="96"/>
      <c r="D903" s="96"/>
      <c r="E903" s="87"/>
      <c r="F903" s="96"/>
      <c r="G903" s="96"/>
      <c r="H903" s="96"/>
      <c r="I903" s="96"/>
      <c r="J903" s="96"/>
      <c r="K903" s="96"/>
      <c r="L903" s="96"/>
      <c r="M903" s="96"/>
      <c r="N903" s="96"/>
      <c r="O903" s="96"/>
      <c r="P903" s="96"/>
      <c r="Q903" s="96"/>
      <c r="R903" s="96"/>
      <c r="S903" s="96"/>
      <c r="T903" s="96"/>
      <c r="U903" s="96"/>
      <c r="V903" s="96"/>
      <c r="W903" s="96"/>
      <c r="X903" s="96"/>
      <c r="Y903" s="96"/>
      <c r="Z903" s="96"/>
      <c r="AA903" s="96"/>
      <c r="AB903" s="96"/>
    </row>
    <row r="904">
      <c r="A904" s="87"/>
      <c r="B904" s="96"/>
      <c r="C904" s="96"/>
      <c r="D904" s="96"/>
      <c r="E904" s="87"/>
      <c r="F904" s="96"/>
      <c r="G904" s="96"/>
      <c r="H904" s="96"/>
      <c r="I904" s="96"/>
      <c r="J904" s="96"/>
      <c r="K904" s="96"/>
      <c r="L904" s="96"/>
      <c r="M904" s="96"/>
      <c r="N904" s="96"/>
      <c r="O904" s="96"/>
      <c r="P904" s="96"/>
      <c r="Q904" s="96"/>
      <c r="R904" s="96"/>
      <c r="S904" s="96"/>
      <c r="T904" s="96"/>
      <c r="U904" s="96"/>
      <c r="V904" s="96"/>
      <c r="W904" s="96"/>
      <c r="X904" s="96"/>
      <c r="Y904" s="96"/>
      <c r="Z904" s="96"/>
      <c r="AA904" s="96"/>
      <c r="AB904" s="96"/>
    </row>
    <row r="905">
      <c r="A905" s="87"/>
      <c r="B905" s="96"/>
      <c r="C905" s="96"/>
      <c r="D905" s="96"/>
      <c r="E905" s="87"/>
      <c r="F905" s="96"/>
      <c r="G905" s="96"/>
      <c r="H905" s="96"/>
      <c r="I905" s="96"/>
      <c r="J905" s="96"/>
      <c r="K905" s="96"/>
      <c r="L905" s="96"/>
      <c r="M905" s="96"/>
      <c r="N905" s="96"/>
      <c r="O905" s="96"/>
      <c r="P905" s="96"/>
      <c r="Q905" s="96"/>
      <c r="R905" s="96"/>
      <c r="S905" s="96"/>
      <c r="T905" s="96"/>
      <c r="U905" s="96"/>
      <c r="V905" s="96"/>
      <c r="W905" s="96"/>
      <c r="X905" s="96"/>
      <c r="Y905" s="96"/>
      <c r="Z905" s="96"/>
      <c r="AA905" s="96"/>
      <c r="AB905" s="96"/>
    </row>
    <row r="906">
      <c r="A906" s="87"/>
      <c r="B906" s="96"/>
      <c r="C906" s="96"/>
      <c r="D906" s="96"/>
      <c r="E906" s="87"/>
      <c r="F906" s="96"/>
      <c r="G906" s="96"/>
      <c r="H906" s="96"/>
      <c r="I906" s="96"/>
      <c r="J906" s="96"/>
      <c r="K906" s="96"/>
      <c r="L906" s="96"/>
      <c r="M906" s="96"/>
      <c r="N906" s="96"/>
      <c r="O906" s="96"/>
      <c r="P906" s="96"/>
      <c r="Q906" s="96"/>
      <c r="R906" s="96"/>
      <c r="S906" s="96"/>
      <c r="T906" s="96"/>
      <c r="U906" s="96"/>
      <c r="V906" s="96"/>
      <c r="W906" s="96"/>
      <c r="X906" s="96"/>
      <c r="Y906" s="96"/>
      <c r="Z906" s="96"/>
      <c r="AA906" s="96"/>
      <c r="AB906" s="96"/>
    </row>
    <row r="907">
      <c r="A907" s="87"/>
      <c r="B907" s="96"/>
      <c r="C907" s="96"/>
      <c r="D907" s="96"/>
      <c r="E907" s="87"/>
      <c r="F907" s="96"/>
      <c r="G907" s="96"/>
      <c r="H907" s="96"/>
      <c r="I907" s="96"/>
      <c r="J907" s="96"/>
      <c r="K907" s="96"/>
      <c r="L907" s="96"/>
      <c r="M907" s="96"/>
      <c r="N907" s="96"/>
      <c r="O907" s="96"/>
      <c r="P907" s="96"/>
      <c r="Q907" s="96"/>
      <c r="R907" s="96"/>
      <c r="S907" s="96"/>
      <c r="T907" s="96"/>
      <c r="U907" s="96"/>
      <c r="V907" s="96"/>
      <c r="W907" s="96"/>
      <c r="X907" s="96"/>
      <c r="Y907" s="96"/>
      <c r="Z907" s="96"/>
      <c r="AA907" s="96"/>
      <c r="AB907" s="96"/>
    </row>
    <row r="908">
      <c r="A908" s="87"/>
      <c r="B908" s="96"/>
      <c r="C908" s="96"/>
      <c r="D908" s="96"/>
      <c r="E908" s="87"/>
      <c r="F908" s="96"/>
      <c r="G908" s="96"/>
      <c r="H908" s="96"/>
      <c r="I908" s="96"/>
      <c r="J908" s="96"/>
      <c r="K908" s="96"/>
      <c r="L908" s="96"/>
      <c r="M908" s="96"/>
      <c r="N908" s="96"/>
      <c r="O908" s="96"/>
      <c r="P908" s="96"/>
      <c r="Q908" s="96"/>
      <c r="R908" s="96"/>
      <c r="S908" s="96"/>
      <c r="T908" s="96"/>
      <c r="U908" s="96"/>
      <c r="V908" s="96"/>
      <c r="W908" s="96"/>
      <c r="X908" s="96"/>
      <c r="Y908" s="96"/>
      <c r="Z908" s="96"/>
      <c r="AA908" s="96"/>
      <c r="AB908" s="96"/>
    </row>
    <row r="909">
      <c r="A909" s="87"/>
      <c r="B909" s="96"/>
      <c r="C909" s="96"/>
      <c r="D909" s="96"/>
      <c r="E909" s="87"/>
      <c r="F909" s="96"/>
      <c r="G909" s="96"/>
      <c r="H909" s="96"/>
      <c r="I909" s="96"/>
      <c r="J909" s="96"/>
      <c r="K909" s="96"/>
      <c r="L909" s="96"/>
      <c r="M909" s="96"/>
      <c r="N909" s="96"/>
      <c r="O909" s="96"/>
      <c r="P909" s="96"/>
      <c r="Q909" s="96"/>
      <c r="R909" s="96"/>
      <c r="S909" s="96"/>
      <c r="T909" s="96"/>
      <c r="U909" s="96"/>
      <c r="V909" s="96"/>
      <c r="W909" s="96"/>
      <c r="X909" s="96"/>
      <c r="Y909" s="96"/>
      <c r="Z909" s="96"/>
      <c r="AA909" s="96"/>
      <c r="AB909" s="96"/>
    </row>
    <row r="910">
      <c r="A910" s="87"/>
      <c r="B910" s="96"/>
      <c r="C910" s="96"/>
      <c r="D910" s="96"/>
      <c r="E910" s="87"/>
      <c r="F910" s="96"/>
      <c r="G910" s="96"/>
      <c r="H910" s="96"/>
      <c r="I910" s="96"/>
      <c r="J910" s="96"/>
      <c r="K910" s="96"/>
      <c r="L910" s="96"/>
      <c r="M910" s="96"/>
      <c r="N910" s="96"/>
      <c r="O910" s="96"/>
      <c r="P910" s="96"/>
      <c r="Q910" s="96"/>
      <c r="R910" s="96"/>
      <c r="S910" s="96"/>
      <c r="T910" s="96"/>
      <c r="U910" s="96"/>
      <c r="V910" s="96"/>
      <c r="W910" s="96"/>
      <c r="X910" s="96"/>
      <c r="Y910" s="96"/>
      <c r="Z910" s="96"/>
      <c r="AA910" s="96"/>
      <c r="AB910" s="96"/>
    </row>
    <row r="911">
      <c r="A911" s="87"/>
      <c r="B911" s="96"/>
      <c r="C911" s="96"/>
      <c r="D911" s="96"/>
      <c r="E911" s="87"/>
      <c r="F911" s="96"/>
      <c r="G911" s="96"/>
      <c r="H911" s="96"/>
      <c r="I911" s="96"/>
      <c r="J911" s="96"/>
      <c r="K911" s="96"/>
      <c r="L911" s="96"/>
      <c r="M911" s="96"/>
      <c r="N911" s="96"/>
      <c r="O911" s="96"/>
      <c r="P911" s="96"/>
      <c r="Q911" s="96"/>
      <c r="R911" s="96"/>
      <c r="S911" s="96"/>
      <c r="T911" s="96"/>
      <c r="U911" s="96"/>
      <c r="V911" s="96"/>
      <c r="W911" s="96"/>
      <c r="X911" s="96"/>
      <c r="Y911" s="96"/>
      <c r="Z911" s="96"/>
      <c r="AA911" s="96"/>
      <c r="AB911" s="96"/>
    </row>
    <row r="912">
      <c r="A912" s="87"/>
      <c r="B912" s="96"/>
      <c r="C912" s="96"/>
      <c r="D912" s="96"/>
      <c r="E912" s="87"/>
      <c r="F912" s="96"/>
      <c r="G912" s="96"/>
      <c r="H912" s="96"/>
      <c r="I912" s="96"/>
      <c r="J912" s="96"/>
      <c r="K912" s="96"/>
      <c r="L912" s="96"/>
      <c r="M912" s="96"/>
      <c r="N912" s="96"/>
      <c r="O912" s="96"/>
      <c r="P912" s="96"/>
      <c r="Q912" s="96"/>
      <c r="R912" s="96"/>
      <c r="S912" s="96"/>
      <c r="T912" s="96"/>
      <c r="U912" s="96"/>
      <c r="V912" s="96"/>
      <c r="W912" s="96"/>
      <c r="X912" s="96"/>
      <c r="Y912" s="96"/>
      <c r="Z912" s="96"/>
      <c r="AA912" s="96"/>
      <c r="AB912" s="96"/>
    </row>
    <row r="913">
      <c r="A913" s="87"/>
      <c r="B913" s="96"/>
      <c r="C913" s="96"/>
      <c r="D913" s="96"/>
      <c r="E913" s="87"/>
      <c r="F913" s="96"/>
      <c r="G913" s="96"/>
      <c r="H913" s="96"/>
      <c r="I913" s="96"/>
      <c r="J913" s="96"/>
      <c r="K913" s="96"/>
      <c r="L913" s="96"/>
      <c r="M913" s="96"/>
      <c r="N913" s="96"/>
      <c r="O913" s="96"/>
      <c r="P913" s="96"/>
      <c r="Q913" s="96"/>
      <c r="R913" s="96"/>
      <c r="S913" s="96"/>
      <c r="T913" s="96"/>
      <c r="U913" s="96"/>
      <c r="V913" s="96"/>
      <c r="W913" s="96"/>
      <c r="X913" s="96"/>
      <c r="Y913" s="96"/>
      <c r="Z913" s="96"/>
      <c r="AA913" s="96"/>
      <c r="AB913" s="96"/>
    </row>
    <row r="914">
      <c r="A914" s="87"/>
      <c r="B914" s="96"/>
      <c r="C914" s="96"/>
      <c r="D914" s="96"/>
      <c r="E914" s="87"/>
      <c r="F914" s="96"/>
      <c r="G914" s="96"/>
      <c r="H914" s="96"/>
      <c r="I914" s="96"/>
      <c r="J914" s="96"/>
      <c r="K914" s="96"/>
      <c r="L914" s="96"/>
      <c r="M914" s="96"/>
      <c r="N914" s="96"/>
      <c r="O914" s="96"/>
      <c r="P914" s="96"/>
      <c r="Q914" s="96"/>
      <c r="R914" s="96"/>
      <c r="S914" s="96"/>
      <c r="T914" s="96"/>
      <c r="U914" s="96"/>
      <c r="V914" s="96"/>
      <c r="W914" s="96"/>
      <c r="X914" s="96"/>
      <c r="Y914" s="96"/>
      <c r="Z914" s="96"/>
      <c r="AA914" s="96"/>
      <c r="AB914" s="96"/>
    </row>
    <row r="915">
      <c r="A915" s="87"/>
      <c r="B915" s="96"/>
      <c r="C915" s="96"/>
      <c r="D915" s="96"/>
      <c r="E915" s="87"/>
      <c r="F915" s="96"/>
      <c r="G915" s="96"/>
      <c r="H915" s="96"/>
      <c r="I915" s="96"/>
      <c r="J915" s="96"/>
      <c r="K915" s="96"/>
      <c r="L915" s="96"/>
      <c r="M915" s="96"/>
      <c r="N915" s="96"/>
      <c r="O915" s="96"/>
      <c r="P915" s="96"/>
      <c r="Q915" s="96"/>
      <c r="R915" s="96"/>
      <c r="S915" s="96"/>
      <c r="T915" s="96"/>
      <c r="U915" s="96"/>
      <c r="V915" s="96"/>
      <c r="W915" s="96"/>
      <c r="X915" s="96"/>
      <c r="Y915" s="96"/>
      <c r="Z915" s="96"/>
      <c r="AA915" s="96"/>
      <c r="AB915" s="96"/>
    </row>
    <row r="916">
      <c r="A916" s="87"/>
      <c r="B916" s="96"/>
      <c r="C916" s="96"/>
      <c r="D916" s="96"/>
      <c r="E916" s="87"/>
      <c r="F916" s="96"/>
      <c r="G916" s="96"/>
      <c r="H916" s="96"/>
      <c r="I916" s="96"/>
      <c r="J916" s="96"/>
      <c r="K916" s="96"/>
      <c r="L916" s="96"/>
      <c r="M916" s="96"/>
      <c r="N916" s="96"/>
      <c r="O916" s="96"/>
      <c r="P916" s="96"/>
      <c r="Q916" s="96"/>
      <c r="R916" s="96"/>
      <c r="S916" s="96"/>
      <c r="T916" s="96"/>
      <c r="U916" s="96"/>
      <c r="V916" s="96"/>
      <c r="W916" s="96"/>
      <c r="X916" s="96"/>
      <c r="Y916" s="96"/>
      <c r="Z916" s="96"/>
      <c r="AA916" s="96"/>
      <c r="AB916" s="96"/>
    </row>
    <row r="917">
      <c r="A917" s="87"/>
      <c r="B917" s="96"/>
      <c r="C917" s="96"/>
      <c r="D917" s="96"/>
      <c r="E917" s="87"/>
      <c r="F917" s="96"/>
      <c r="G917" s="96"/>
      <c r="H917" s="96"/>
      <c r="I917" s="96"/>
      <c r="J917" s="96"/>
      <c r="K917" s="96"/>
      <c r="L917" s="96"/>
      <c r="M917" s="96"/>
      <c r="N917" s="96"/>
      <c r="O917" s="96"/>
      <c r="P917" s="96"/>
      <c r="Q917" s="96"/>
      <c r="R917" s="96"/>
      <c r="S917" s="96"/>
      <c r="T917" s="96"/>
      <c r="U917" s="96"/>
      <c r="V917" s="96"/>
      <c r="W917" s="96"/>
      <c r="X917" s="96"/>
      <c r="Y917" s="96"/>
      <c r="Z917" s="96"/>
      <c r="AA917" s="96"/>
      <c r="AB917" s="96"/>
    </row>
    <row r="918">
      <c r="A918" s="87"/>
      <c r="B918" s="96"/>
      <c r="C918" s="96"/>
      <c r="D918" s="96"/>
      <c r="E918" s="87"/>
      <c r="F918" s="96"/>
      <c r="G918" s="96"/>
      <c r="H918" s="96"/>
      <c r="I918" s="96"/>
      <c r="J918" s="96"/>
      <c r="K918" s="96"/>
      <c r="L918" s="96"/>
      <c r="M918" s="96"/>
      <c r="N918" s="96"/>
      <c r="O918" s="96"/>
      <c r="P918" s="96"/>
      <c r="Q918" s="96"/>
      <c r="R918" s="96"/>
      <c r="S918" s="96"/>
      <c r="T918" s="96"/>
      <c r="U918" s="96"/>
      <c r="V918" s="96"/>
      <c r="W918" s="96"/>
      <c r="X918" s="96"/>
      <c r="Y918" s="96"/>
      <c r="Z918" s="96"/>
      <c r="AA918" s="96"/>
      <c r="AB918" s="96"/>
    </row>
    <row r="919">
      <c r="A919" s="87"/>
      <c r="B919" s="96"/>
      <c r="C919" s="96"/>
      <c r="D919" s="96"/>
      <c r="E919" s="87"/>
      <c r="F919" s="96"/>
      <c r="G919" s="96"/>
      <c r="H919" s="96"/>
      <c r="I919" s="96"/>
      <c r="J919" s="96"/>
      <c r="K919" s="96"/>
      <c r="L919" s="96"/>
      <c r="M919" s="96"/>
      <c r="N919" s="96"/>
      <c r="O919" s="96"/>
      <c r="P919" s="96"/>
      <c r="Q919" s="96"/>
      <c r="R919" s="96"/>
      <c r="S919" s="96"/>
      <c r="T919" s="96"/>
      <c r="U919" s="96"/>
      <c r="V919" s="96"/>
      <c r="W919" s="96"/>
      <c r="X919" s="96"/>
      <c r="Y919" s="96"/>
      <c r="Z919" s="96"/>
      <c r="AA919" s="96"/>
      <c r="AB919" s="96"/>
    </row>
    <row r="920">
      <c r="A920" s="87"/>
      <c r="B920" s="96"/>
      <c r="C920" s="96"/>
      <c r="D920" s="96"/>
      <c r="E920" s="87"/>
      <c r="F920" s="96"/>
      <c r="G920" s="96"/>
      <c r="H920" s="96"/>
      <c r="I920" s="96"/>
      <c r="J920" s="96"/>
      <c r="K920" s="96"/>
      <c r="L920" s="96"/>
      <c r="M920" s="96"/>
      <c r="N920" s="96"/>
      <c r="O920" s="96"/>
      <c r="P920" s="96"/>
      <c r="Q920" s="96"/>
      <c r="R920" s="96"/>
      <c r="S920" s="96"/>
      <c r="T920" s="96"/>
      <c r="U920" s="96"/>
      <c r="V920" s="96"/>
      <c r="W920" s="96"/>
      <c r="X920" s="96"/>
      <c r="Y920" s="96"/>
      <c r="Z920" s="96"/>
      <c r="AA920" s="96"/>
      <c r="AB920" s="96"/>
    </row>
    <row r="921">
      <c r="A921" s="87"/>
      <c r="B921" s="96"/>
      <c r="C921" s="96"/>
      <c r="D921" s="96"/>
      <c r="E921" s="87"/>
      <c r="F921" s="96"/>
      <c r="G921" s="96"/>
      <c r="H921" s="96"/>
      <c r="I921" s="96"/>
      <c r="J921" s="96"/>
      <c r="K921" s="96"/>
      <c r="L921" s="96"/>
      <c r="M921" s="96"/>
      <c r="N921" s="96"/>
      <c r="O921" s="96"/>
      <c r="P921" s="96"/>
      <c r="Q921" s="96"/>
      <c r="R921" s="96"/>
      <c r="S921" s="96"/>
      <c r="T921" s="96"/>
      <c r="U921" s="96"/>
      <c r="V921" s="96"/>
      <c r="W921" s="96"/>
      <c r="X921" s="96"/>
      <c r="Y921" s="96"/>
      <c r="Z921" s="96"/>
      <c r="AA921" s="96"/>
      <c r="AB921" s="96"/>
    </row>
    <row r="922">
      <c r="A922" s="87"/>
      <c r="B922" s="96"/>
      <c r="C922" s="96"/>
      <c r="D922" s="96"/>
      <c r="E922" s="87"/>
      <c r="F922" s="96"/>
      <c r="G922" s="96"/>
      <c r="H922" s="96"/>
      <c r="I922" s="96"/>
      <c r="J922" s="96"/>
      <c r="K922" s="96"/>
      <c r="L922" s="96"/>
      <c r="M922" s="96"/>
      <c r="N922" s="96"/>
      <c r="O922" s="96"/>
      <c r="P922" s="96"/>
      <c r="Q922" s="96"/>
      <c r="R922" s="96"/>
      <c r="S922" s="96"/>
      <c r="T922" s="96"/>
      <c r="U922" s="96"/>
      <c r="V922" s="96"/>
      <c r="W922" s="96"/>
      <c r="X922" s="96"/>
      <c r="Y922" s="96"/>
      <c r="Z922" s="96"/>
      <c r="AA922" s="96"/>
      <c r="AB922" s="96"/>
    </row>
    <row r="923">
      <c r="A923" s="87"/>
      <c r="B923" s="96"/>
      <c r="C923" s="96"/>
      <c r="D923" s="96"/>
      <c r="E923" s="87"/>
      <c r="F923" s="96"/>
      <c r="G923" s="96"/>
      <c r="H923" s="96"/>
      <c r="I923" s="96"/>
      <c r="J923" s="96"/>
      <c r="K923" s="96"/>
      <c r="L923" s="96"/>
      <c r="M923" s="96"/>
      <c r="N923" s="96"/>
      <c r="O923" s="96"/>
      <c r="P923" s="96"/>
      <c r="Q923" s="96"/>
      <c r="R923" s="96"/>
      <c r="S923" s="96"/>
      <c r="T923" s="96"/>
      <c r="U923" s="96"/>
      <c r="V923" s="96"/>
      <c r="W923" s="96"/>
      <c r="X923" s="96"/>
      <c r="Y923" s="96"/>
      <c r="Z923" s="96"/>
      <c r="AA923" s="96"/>
      <c r="AB923" s="96"/>
    </row>
    <row r="924">
      <c r="A924" s="87"/>
      <c r="B924" s="96"/>
      <c r="C924" s="96"/>
      <c r="D924" s="96"/>
      <c r="E924" s="87"/>
      <c r="F924" s="96"/>
      <c r="G924" s="96"/>
      <c r="H924" s="96"/>
      <c r="I924" s="96"/>
      <c r="J924" s="96"/>
      <c r="K924" s="96"/>
      <c r="L924" s="96"/>
      <c r="M924" s="96"/>
      <c r="N924" s="96"/>
      <c r="O924" s="96"/>
      <c r="P924" s="96"/>
      <c r="Q924" s="96"/>
      <c r="R924" s="96"/>
      <c r="S924" s="96"/>
      <c r="T924" s="96"/>
      <c r="U924" s="96"/>
      <c r="V924" s="96"/>
      <c r="W924" s="96"/>
      <c r="X924" s="96"/>
      <c r="Y924" s="96"/>
      <c r="Z924" s="96"/>
      <c r="AA924" s="96"/>
      <c r="AB924" s="96"/>
    </row>
    <row r="925">
      <c r="A925" s="87"/>
      <c r="B925" s="96"/>
      <c r="C925" s="96"/>
      <c r="D925" s="96"/>
      <c r="E925" s="87"/>
      <c r="F925" s="96"/>
      <c r="G925" s="96"/>
      <c r="H925" s="96"/>
      <c r="I925" s="96"/>
      <c r="J925" s="96"/>
      <c r="K925" s="96"/>
      <c r="L925" s="96"/>
      <c r="M925" s="96"/>
      <c r="N925" s="96"/>
      <c r="O925" s="96"/>
      <c r="P925" s="96"/>
      <c r="Q925" s="96"/>
      <c r="R925" s="96"/>
      <c r="S925" s="96"/>
      <c r="T925" s="96"/>
      <c r="U925" s="96"/>
      <c r="V925" s="96"/>
      <c r="W925" s="96"/>
      <c r="X925" s="96"/>
      <c r="Y925" s="96"/>
      <c r="Z925" s="96"/>
      <c r="AA925" s="96"/>
      <c r="AB925" s="96"/>
    </row>
    <row r="926">
      <c r="A926" s="87"/>
      <c r="B926" s="96"/>
      <c r="C926" s="96"/>
      <c r="D926" s="96"/>
      <c r="E926" s="87"/>
      <c r="F926" s="96"/>
      <c r="G926" s="96"/>
      <c r="H926" s="96"/>
      <c r="I926" s="96"/>
      <c r="J926" s="96"/>
      <c r="K926" s="96"/>
      <c r="L926" s="96"/>
      <c r="M926" s="96"/>
      <c r="N926" s="96"/>
      <c r="O926" s="96"/>
      <c r="P926" s="96"/>
      <c r="Q926" s="96"/>
      <c r="R926" s="96"/>
      <c r="S926" s="96"/>
      <c r="T926" s="96"/>
      <c r="U926" s="96"/>
      <c r="V926" s="96"/>
      <c r="W926" s="96"/>
      <c r="X926" s="96"/>
      <c r="Y926" s="96"/>
      <c r="Z926" s="96"/>
      <c r="AA926" s="96"/>
      <c r="AB926" s="96"/>
    </row>
    <row r="927">
      <c r="A927" s="87"/>
      <c r="B927" s="96"/>
      <c r="C927" s="96"/>
      <c r="D927" s="96"/>
      <c r="E927" s="87"/>
      <c r="F927" s="96"/>
      <c r="G927" s="96"/>
      <c r="H927" s="96"/>
      <c r="I927" s="96"/>
      <c r="J927" s="96"/>
      <c r="K927" s="96"/>
      <c r="L927" s="96"/>
      <c r="M927" s="96"/>
      <c r="N927" s="96"/>
      <c r="O927" s="96"/>
      <c r="P927" s="96"/>
      <c r="Q927" s="96"/>
      <c r="R927" s="96"/>
      <c r="S927" s="96"/>
      <c r="T927" s="96"/>
      <c r="U927" s="96"/>
      <c r="V927" s="96"/>
      <c r="W927" s="96"/>
      <c r="X927" s="96"/>
      <c r="Y927" s="96"/>
      <c r="Z927" s="96"/>
      <c r="AA927" s="96"/>
      <c r="AB927" s="96"/>
    </row>
    <row r="928">
      <c r="A928" s="87"/>
      <c r="B928" s="96"/>
      <c r="C928" s="96"/>
      <c r="D928" s="96"/>
      <c r="E928" s="87"/>
      <c r="F928" s="96"/>
      <c r="G928" s="96"/>
      <c r="H928" s="96"/>
      <c r="I928" s="96"/>
      <c r="J928" s="96"/>
      <c r="K928" s="96"/>
      <c r="L928" s="96"/>
      <c r="M928" s="96"/>
      <c r="N928" s="96"/>
      <c r="O928" s="96"/>
      <c r="P928" s="96"/>
      <c r="Q928" s="96"/>
      <c r="R928" s="96"/>
      <c r="S928" s="96"/>
      <c r="T928" s="96"/>
      <c r="U928" s="96"/>
      <c r="V928" s="96"/>
      <c r="W928" s="96"/>
      <c r="X928" s="96"/>
      <c r="Y928" s="96"/>
      <c r="Z928" s="96"/>
      <c r="AA928" s="96"/>
      <c r="AB928" s="96"/>
    </row>
    <row r="929">
      <c r="A929" s="87"/>
      <c r="B929" s="96"/>
      <c r="C929" s="96"/>
      <c r="D929" s="96"/>
      <c r="E929" s="87"/>
      <c r="F929" s="96"/>
      <c r="G929" s="96"/>
      <c r="H929" s="96"/>
      <c r="I929" s="96"/>
      <c r="J929" s="96"/>
      <c r="K929" s="96"/>
      <c r="L929" s="96"/>
      <c r="M929" s="96"/>
      <c r="N929" s="96"/>
      <c r="O929" s="96"/>
      <c r="P929" s="96"/>
      <c r="Q929" s="96"/>
      <c r="R929" s="96"/>
      <c r="S929" s="96"/>
      <c r="T929" s="96"/>
      <c r="U929" s="96"/>
      <c r="V929" s="96"/>
      <c r="W929" s="96"/>
      <c r="X929" s="96"/>
      <c r="Y929" s="96"/>
      <c r="Z929" s="96"/>
      <c r="AA929" s="96"/>
      <c r="AB929" s="96"/>
    </row>
    <row r="930">
      <c r="A930" s="87"/>
      <c r="B930" s="96"/>
      <c r="C930" s="96"/>
      <c r="D930" s="96"/>
      <c r="E930" s="87"/>
      <c r="F930" s="96"/>
      <c r="G930" s="96"/>
      <c r="H930" s="96"/>
      <c r="I930" s="96"/>
      <c r="J930" s="96"/>
      <c r="K930" s="96"/>
      <c r="L930" s="96"/>
      <c r="M930" s="96"/>
      <c r="N930" s="96"/>
      <c r="O930" s="96"/>
      <c r="P930" s="96"/>
      <c r="Q930" s="96"/>
      <c r="R930" s="96"/>
      <c r="S930" s="96"/>
      <c r="T930" s="96"/>
      <c r="U930" s="96"/>
      <c r="V930" s="96"/>
      <c r="W930" s="96"/>
      <c r="X930" s="96"/>
      <c r="Y930" s="96"/>
      <c r="Z930" s="96"/>
      <c r="AA930" s="96"/>
      <c r="AB930" s="96"/>
    </row>
    <row r="931">
      <c r="A931" s="87"/>
      <c r="B931" s="96"/>
      <c r="C931" s="96"/>
      <c r="D931" s="96"/>
      <c r="E931" s="87"/>
      <c r="F931" s="96"/>
      <c r="G931" s="96"/>
      <c r="H931" s="96"/>
      <c r="I931" s="96"/>
      <c r="J931" s="96"/>
      <c r="K931" s="96"/>
      <c r="L931" s="96"/>
      <c r="M931" s="96"/>
      <c r="N931" s="96"/>
      <c r="O931" s="96"/>
      <c r="P931" s="96"/>
      <c r="Q931" s="96"/>
      <c r="R931" s="96"/>
      <c r="S931" s="96"/>
      <c r="T931" s="96"/>
      <c r="U931" s="96"/>
      <c r="V931" s="96"/>
      <c r="W931" s="96"/>
      <c r="X931" s="96"/>
      <c r="Y931" s="96"/>
      <c r="Z931" s="96"/>
      <c r="AA931" s="96"/>
      <c r="AB931" s="96"/>
    </row>
    <row r="932">
      <c r="A932" s="87"/>
      <c r="B932" s="96"/>
      <c r="C932" s="96"/>
      <c r="D932" s="96"/>
      <c r="E932" s="87"/>
      <c r="F932" s="96"/>
      <c r="G932" s="96"/>
      <c r="H932" s="96"/>
      <c r="I932" s="96"/>
      <c r="J932" s="96"/>
      <c r="K932" s="96"/>
      <c r="L932" s="96"/>
      <c r="M932" s="96"/>
      <c r="N932" s="96"/>
      <c r="O932" s="96"/>
      <c r="P932" s="96"/>
      <c r="Q932" s="96"/>
      <c r="R932" s="96"/>
      <c r="S932" s="96"/>
      <c r="T932" s="96"/>
      <c r="U932" s="96"/>
      <c r="V932" s="96"/>
      <c r="W932" s="96"/>
      <c r="X932" s="96"/>
      <c r="Y932" s="96"/>
      <c r="Z932" s="96"/>
      <c r="AA932" s="96"/>
      <c r="AB932" s="96"/>
    </row>
    <row r="933">
      <c r="A933" s="87"/>
      <c r="B933" s="96"/>
      <c r="C933" s="96"/>
      <c r="D933" s="96"/>
      <c r="E933" s="87"/>
      <c r="F933" s="96"/>
      <c r="G933" s="96"/>
      <c r="H933" s="96"/>
      <c r="I933" s="96"/>
      <c r="J933" s="96"/>
      <c r="K933" s="96"/>
      <c r="L933" s="96"/>
      <c r="M933" s="96"/>
      <c r="N933" s="96"/>
      <c r="O933" s="96"/>
      <c r="P933" s="96"/>
      <c r="Q933" s="96"/>
      <c r="R933" s="96"/>
      <c r="S933" s="96"/>
      <c r="T933" s="96"/>
      <c r="U933" s="96"/>
      <c r="V933" s="96"/>
      <c r="W933" s="96"/>
      <c r="X933" s="96"/>
      <c r="Y933" s="96"/>
      <c r="Z933" s="96"/>
      <c r="AA933" s="96"/>
      <c r="AB933" s="96"/>
    </row>
    <row r="934">
      <c r="A934" s="87"/>
      <c r="B934" s="96"/>
      <c r="C934" s="96"/>
      <c r="D934" s="96"/>
      <c r="E934" s="87"/>
      <c r="F934" s="96"/>
      <c r="G934" s="96"/>
      <c r="H934" s="96"/>
      <c r="I934" s="96"/>
      <c r="J934" s="96"/>
      <c r="K934" s="96"/>
      <c r="L934" s="96"/>
      <c r="M934" s="96"/>
      <c r="N934" s="96"/>
      <c r="O934" s="96"/>
      <c r="P934" s="96"/>
      <c r="Q934" s="96"/>
      <c r="R934" s="96"/>
      <c r="S934" s="96"/>
      <c r="T934" s="96"/>
      <c r="U934" s="96"/>
      <c r="V934" s="96"/>
      <c r="W934" s="96"/>
      <c r="X934" s="96"/>
      <c r="Y934" s="96"/>
      <c r="Z934" s="96"/>
      <c r="AA934" s="96"/>
      <c r="AB934" s="96"/>
    </row>
    <row r="935">
      <c r="A935" s="87"/>
      <c r="B935" s="96"/>
      <c r="C935" s="96"/>
      <c r="D935" s="96"/>
      <c r="E935" s="87"/>
      <c r="F935" s="96"/>
      <c r="G935" s="96"/>
      <c r="H935" s="96"/>
      <c r="I935" s="96"/>
      <c r="J935" s="96"/>
      <c r="K935" s="96"/>
      <c r="L935" s="96"/>
      <c r="M935" s="96"/>
      <c r="N935" s="96"/>
      <c r="O935" s="96"/>
      <c r="P935" s="96"/>
      <c r="Q935" s="96"/>
      <c r="R935" s="96"/>
      <c r="S935" s="96"/>
      <c r="T935" s="96"/>
      <c r="U935" s="96"/>
      <c r="V935" s="96"/>
      <c r="W935" s="96"/>
      <c r="X935" s="96"/>
      <c r="Y935" s="96"/>
      <c r="Z935" s="96"/>
      <c r="AA935" s="96"/>
      <c r="AB935" s="96"/>
    </row>
    <row r="936">
      <c r="A936" s="87"/>
      <c r="B936" s="96"/>
      <c r="C936" s="96"/>
      <c r="D936" s="96"/>
      <c r="E936" s="87"/>
      <c r="F936" s="96"/>
      <c r="G936" s="96"/>
      <c r="H936" s="96"/>
      <c r="I936" s="96"/>
      <c r="J936" s="96"/>
      <c r="K936" s="96"/>
      <c r="L936" s="96"/>
      <c r="M936" s="96"/>
      <c r="N936" s="96"/>
      <c r="O936" s="96"/>
      <c r="P936" s="96"/>
      <c r="Q936" s="96"/>
      <c r="R936" s="96"/>
      <c r="S936" s="96"/>
      <c r="T936" s="96"/>
      <c r="U936" s="96"/>
      <c r="V936" s="96"/>
      <c r="W936" s="96"/>
      <c r="X936" s="96"/>
      <c r="Y936" s="96"/>
      <c r="Z936" s="96"/>
      <c r="AA936" s="96"/>
      <c r="AB936" s="96"/>
    </row>
    <row r="937">
      <c r="A937" s="87"/>
      <c r="B937" s="96"/>
      <c r="C937" s="96"/>
      <c r="D937" s="96"/>
      <c r="E937" s="87"/>
      <c r="F937" s="96"/>
      <c r="G937" s="96"/>
      <c r="H937" s="96"/>
      <c r="I937" s="96"/>
      <c r="J937" s="96"/>
      <c r="K937" s="96"/>
      <c r="L937" s="96"/>
      <c r="M937" s="96"/>
      <c r="N937" s="96"/>
      <c r="O937" s="96"/>
      <c r="P937" s="96"/>
      <c r="Q937" s="96"/>
      <c r="R937" s="96"/>
      <c r="S937" s="96"/>
      <c r="T937" s="96"/>
      <c r="U937" s="96"/>
      <c r="V937" s="96"/>
      <c r="W937" s="96"/>
      <c r="X937" s="96"/>
      <c r="Y937" s="96"/>
      <c r="Z937" s="96"/>
      <c r="AA937" s="96"/>
      <c r="AB937" s="96"/>
    </row>
    <row r="938">
      <c r="A938" s="87"/>
      <c r="B938" s="96"/>
      <c r="C938" s="96"/>
      <c r="D938" s="96"/>
      <c r="E938" s="87"/>
      <c r="F938" s="96"/>
      <c r="G938" s="96"/>
      <c r="H938" s="96"/>
      <c r="I938" s="96"/>
      <c r="J938" s="96"/>
      <c r="K938" s="96"/>
      <c r="L938" s="96"/>
      <c r="M938" s="96"/>
      <c r="N938" s="96"/>
      <c r="O938" s="96"/>
      <c r="P938" s="96"/>
      <c r="Q938" s="96"/>
      <c r="R938" s="96"/>
      <c r="S938" s="96"/>
      <c r="T938" s="96"/>
      <c r="U938" s="96"/>
      <c r="V938" s="96"/>
      <c r="W938" s="96"/>
      <c r="X938" s="96"/>
      <c r="Y938" s="96"/>
      <c r="Z938" s="96"/>
      <c r="AA938" s="96"/>
      <c r="AB938" s="96"/>
    </row>
    <row r="939">
      <c r="A939" s="87"/>
      <c r="B939" s="96"/>
      <c r="C939" s="96"/>
      <c r="D939" s="96"/>
      <c r="E939" s="87"/>
      <c r="F939" s="96"/>
      <c r="G939" s="96"/>
      <c r="H939" s="96"/>
      <c r="I939" s="96"/>
      <c r="J939" s="96"/>
      <c r="K939" s="96"/>
      <c r="L939" s="96"/>
      <c r="M939" s="96"/>
      <c r="N939" s="96"/>
      <c r="O939" s="96"/>
      <c r="P939" s="96"/>
      <c r="Q939" s="96"/>
      <c r="R939" s="96"/>
      <c r="S939" s="96"/>
      <c r="T939" s="96"/>
      <c r="U939" s="96"/>
      <c r="V939" s="96"/>
      <c r="W939" s="96"/>
      <c r="X939" s="96"/>
      <c r="Y939" s="96"/>
      <c r="Z939" s="96"/>
      <c r="AA939" s="96"/>
      <c r="AB939" s="96"/>
    </row>
    <row r="940">
      <c r="A940" s="87"/>
      <c r="B940" s="96"/>
      <c r="C940" s="96"/>
      <c r="D940" s="96"/>
      <c r="E940" s="87"/>
      <c r="F940" s="96"/>
      <c r="G940" s="96"/>
      <c r="H940" s="96"/>
      <c r="I940" s="96"/>
      <c r="J940" s="96"/>
      <c r="K940" s="96"/>
      <c r="L940" s="96"/>
      <c r="M940" s="96"/>
      <c r="N940" s="96"/>
      <c r="O940" s="96"/>
      <c r="P940" s="96"/>
      <c r="Q940" s="96"/>
      <c r="R940" s="96"/>
      <c r="S940" s="96"/>
      <c r="T940" s="96"/>
      <c r="U940" s="96"/>
      <c r="V940" s="96"/>
      <c r="W940" s="96"/>
      <c r="X940" s="96"/>
      <c r="Y940" s="96"/>
      <c r="Z940" s="96"/>
      <c r="AA940" s="96"/>
      <c r="AB940" s="96"/>
    </row>
    <row r="941">
      <c r="A941" s="87"/>
      <c r="B941" s="96"/>
      <c r="C941" s="96"/>
      <c r="D941" s="96"/>
      <c r="E941" s="87"/>
      <c r="F941" s="96"/>
      <c r="G941" s="96"/>
      <c r="H941" s="96"/>
      <c r="I941" s="96"/>
      <c r="J941" s="96"/>
      <c r="K941" s="96"/>
      <c r="L941" s="96"/>
      <c r="M941" s="96"/>
      <c r="N941" s="96"/>
      <c r="O941" s="96"/>
      <c r="P941" s="96"/>
      <c r="Q941" s="96"/>
      <c r="R941" s="96"/>
      <c r="S941" s="96"/>
      <c r="T941" s="96"/>
      <c r="U941" s="96"/>
      <c r="V941" s="96"/>
      <c r="W941" s="96"/>
      <c r="X941" s="96"/>
      <c r="Y941" s="96"/>
      <c r="Z941" s="96"/>
      <c r="AA941" s="96"/>
      <c r="AB941" s="96"/>
    </row>
    <row r="942">
      <c r="A942" s="87"/>
      <c r="B942" s="96"/>
      <c r="C942" s="96"/>
      <c r="D942" s="96"/>
      <c r="E942" s="87"/>
      <c r="F942" s="96"/>
      <c r="G942" s="96"/>
      <c r="H942" s="96"/>
      <c r="I942" s="96"/>
      <c r="J942" s="96"/>
      <c r="K942" s="96"/>
      <c r="L942" s="96"/>
      <c r="M942" s="96"/>
      <c r="N942" s="96"/>
      <c r="O942" s="96"/>
      <c r="P942" s="96"/>
      <c r="Q942" s="96"/>
      <c r="R942" s="96"/>
      <c r="S942" s="96"/>
      <c r="T942" s="96"/>
      <c r="U942" s="96"/>
      <c r="V942" s="96"/>
      <c r="W942" s="96"/>
      <c r="X942" s="96"/>
      <c r="Y942" s="96"/>
      <c r="Z942" s="96"/>
      <c r="AA942" s="96"/>
      <c r="AB942" s="96"/>
    </row>
    <row r="943">
      <c r="A943" s="87"/>
      <c r="B943" s="96"/>
      <c r="C943" s="96"/>
      <c r="D943" s="96"/>
      <c r="E943" s="87"/>
      <c r="F943" s="96"/>
      <c r="G943" s="96"/>
      <c r="H943" s="96"/>
      <c r="I943" s="96"/>
      <c r="J943" s="96"/>
      <c r="K943" s="96"/>
      <c r="L943" s="96"/>
      <c r="M943" s="96"/>
      <c r="N943" s="96"/>
      <c r="O943" s="96"/>
      <c r="P943" s="96"/>
      <c r="Q943" s="96"/>
      <c r="R943" s="96"/>
      <c r="S943" s="96"/>
      <c r="T943" s="96"/>
      <c r="U943" s="96"/>
      <c r="V943" s="96"/>
      <c r="W943" s="96"/>
      <c r="X943" s="96"/>
      <c r="Y943" s="96"/>
      <c r="Z943" s="96"/>
      <c r="AA943" s="96"/>
      <c r="AB943" s="96"/>
    </row>
    <row r="944">
      <c r="A944" s="87"/>
      <c r="B944" s="96"/>
      <c r="C944" s="96"/>
      <c r="D944" s="96"/>
      <c r="E944" s="87"/>
      <c r="F944" s="96"/>
      <c r="G944" s="96"/>
      <c r="H944" s="96"/>
      <c r="I944" s="96"/>
      <c r="J944" s="96"/>
      <c r="K944" s="96"/>
      <c r="L944" s="96"/>
      <c r="M944" s="96"/>
      <c r="N944" s="96"/>
      <c r="O944" s="96"/>
      <c r="P944" s="96"/>
      <c r="Q944" s="96"/>
      <c r="R944" s="96"/>
      <c r="S944" s="96"/>
      <c r="T944" s="96"/>
      <c r="U944" s="96"/>
      <c r="V944" s="96"/>
      <c r="W944" s="96"/>
      <c r="X944" s="96"/>
      <c r="Y944" s="96"/>
      <c r="Z944" s="96"/>
      <c r="AA944" s="96"/>
      <c r="AB944" s="96"/>
    </row>
    <row r="945">
      <c r="A945" s="87"/>
      <c r="B945" s="96"/>
      <c r="C945" s="96"/>
      <c r="D945" s="96"/>
      <c r="E945" s="87"/>
      <c r="F945" s="96"/>
      <c r="G945" s="96"/>
      <c r="H945" s="96"/>
      <c r="I945" s="96"/>
      <c r="J945" s="96"/>
      <c r="K945" s="96"/>
      <c r="L945" s="96"/>
      <c r="M945" s="96"/>
      <c r="N945" s="96"/>
      <c r="O945" s="96"/>
      <c r="P945" s="96"/>
      <c r="Q945" s="96"/>
      <c r="R945" s="96"/>
      <c r="S945" s="96"/>
      <c r="T945" s="96"/>
      <c r="U945" s="96"/>
      <c r="V945" s="96"/>
      <c r="W945" s="96"/>
      <c r="X945" s="96"/>
      <c r="Y945" s="96"/>
      <c r="Z945" s="96"/>
      <c r="AA945" s="96"/>
      <c r="AB945" s="96"/>
    </row>
    <row r="946">
      <c r="A946" s="87"/>
      <c r="B946" s="96"/>
      <c r="C946" s="96"/>
      <c r="D946" s="96"/>
      <c r="E946" s="87"/>
      <c r="F946" s="96"/>
      <c r="G946" s="96"/>
      <c r="H946" s="96"/>
      <c r="I946" s="96"/>
      <c r="J946" s="96"/>
      <c r="K946" s="96"/>
      <c r="L946" s="96"/>
      <c r="M946" s="96"/>
      <c r="N946" s="96"/>
      <c r="O946" s="96"/>
      <c r="P946" s="96"/>
      <c r="Q946" s="96"/>
      <c r="R946" s="96"/>
      <c r="S946" s="96"/>
      <c r="T946" s="96"/>
      <c r="U946" s="96"/>
      <c r="V946" s="96"/>
      <c r="W946" s="96"/>
      <c r="X946" s="96"/>
      <c r="Y946" s="96"/>
      <c r="Z946" s="96"/>
      <c r="AA946" s="96"/>
      <c r="AB946" s="96"/>
    </row>
    <row r="947">
      <c r="A947" s="87"/>
      <c r="B947" s="96"/>
      <c r="C947" s="96"/>
      <c r="D947" s="96"/>
      <c r="E947" s="87"/>
      <c r="F947" s="96"/>
      <c r="G947" s="96"/>
      <c r="H947" s="96"/>
      <c r="I947" s="96"/>
      <c r="J947" s="96"/>
      <c r="K947" s="96"/>
      <c r="L947" s="96"/>
      <c r="M947" s="96"/>
      <c r="N947" s="96"/>
      <c r="O947" s="96"/>
      <c r="P947" s="96"/>
      <c r="Q947" s="96"/>
      <c r="R947" s="96"/>
      <c r="S947" s="96"/>
      <c r="T947" s="96"/>
      <c r="U947" s="96"/>
      <c r="V947" s="96"/>
      <c r="W947" s="96"/>
      <c r="X947" s="96"/>
      <c r="Y947" s="96"/>
      <c r="Z947" s="96"/>
      <c r="AA947" s="96"/>
      <c r="AB947" s="96"/>
    </row>
    <row r="948">
      <c r="A948" s="87"/>
      <c r="B948" s="96"/>
      <c r="C948" s="96"/>
      <c r="D948" s="96"/>
      <c r="E948" s="87"/>
      <c r="F948" s="96"/>
      <c r="G948" s="96"/>
      <c r="H948" s="96"/>
      <c r="I948" s="96"/>
      <c r="J948" s="96"/>
      <c r="K948" s="96"/>
      <c r="L948" s="96"/>
      <c r="M948" s="96"/>
      <c r="N948" s="96"/>
      <c r="O948" s="96"/>
      <c r="P948" s="96"/>
      <c r="Q948" s="96"/>
      <c r="R948" s="96"/>
      <c r="S948" s="96"/>
      <c r="T948" s="96"/>
      <c r="U948" s="96"/>
      <c r="V948" s="96"/>
      <c r="W948" s="96"/>
      <c r="X948" s="96"/>
      <c r="Y948" s="96"/>
      <c r="Z948" s="96"/>
      <c r="AA948" s="96"/>
      <c r="AB948" s="96"/>
    </row>
    <row r="949">
      <c r="A949" s="87"/>
      <c r="B949" s="96"/>
      <c r="C949" s="96"/>
      <c r="D949" s="96"/>
      <c r="E949" s="87"/>
      <c r="F949" s="96"/>
      <c r="G949" s="96"/>
      <c r="H949" s="96"/>
      <c r="I949" s="96"/>
      <c r="J949" s="96"/>
      <c r="K949" s="96"/>
      <c r="L949" s="96"/>
      <c r="M949" s="96"/>
      <c r="N949" s="96"/>
      <c r="O949" s="96"/>
      <c r="P949" s="96"/>
      <c r="Q949" s="96"/>
      <c r="R949" s="96"/>
      <c r="S949" s="96"/>
      <c r="T949" s="96"/>
      <c r="U949" s="96"/>
      <c r="V949" s="96"/>
      <c r="W949" s="96"/>
      <c r="X949" s="96"/>
      <c r="Y949" s="96"/>
      <c r="Z949" s="96"/>
      <c r="AA949" s="96"/>
      <c r="AB949" s="96"/>
    </row>
    <row r="950">
      <c r="A950" s="87"/>
      <c r="B950" s="96"/>
      <c r="C950" s="96"/>
      <c r="D950" s="96"/>
      <c r="E950" s="87"/>
      <c r="F950" s="96"/>
      <c r="G950" s="96"/>
      <c r="H950" s="96"/>
      <c r="I950" s="96"/>
      <c r="J950" s="96"/>
      <c r="K950" s="96"/>
      <c r="L950" s="96"/>
      <c r="M950" s="96"/>
      <c r="N950" s="96"/>
      <c r="O950" s="96"/>
      <c r="P950" s="96"/>
      <c r="Q950" s="96"/>
      <c r="R950" s="96"/>
      <c r="S950" s="96"/>
      <c r="T950" s="96"/>
      <c r="U950" s="96"/>
      <c r="V950" s="96"/>
      <c r="W950" s="96"/>
      <c r="X950" s="96"/>
      <c r="Y950" s="96"/>
      <c r="Z950" s="96"/>
      <c r="AA950" s="96"/>
      <c r="AB950" s="96"/>
    </row>
    <row r="951">
      <c r="A951" s="87"/>
      <c r="B951" s="96"/>
      <c r="C951" s="96"/>
      <c r="D951" s="96"/>
      <c r="E951" s="87"/>
      <c r="F951" s="96"/>
      <c r="G951" s="96"/>
      <c r="H951" s="96"/>
      <c r="I951" s="96"/>
      <c r="J951" s="96"/>
      <c r="K951" s="96"/>
      <c r="L951" s="96"/>
      <c r="M951" s="96"/>
      <c r="N951" s="96"/>
      <c r="O951" s="96"/>
      <c r="P951" s="96"/>
      <c r="Q951" s="96"/>
      <c r="R951" s="96"/>
      <c r="S951" s="96"/>
      <c r="T951" s="96"/>
      <c r="U951" s="96"/>
      <c r="V951" s="96"/>
      <c r="W951" s="96"/>
      <c r="X951" s="96"/>
      <c r="Y951" s="96"/>
      <c r="Z951" s="96"/>
      <c r="AA951" s="96"/>
      <c r="AB951" s="96"/>
    </row>
    <row r="952">
      <c r="A952" s="87"/>
      <c r="B952" s="96"/>
      <c r="C952" s="96"/>
      <c r="D952" s="96"/>
      <c r="E952" s="87"/>
      <c r="F952" s="96"/>
      <c r="G952" s="96"/>
      <c r="H952" s="96"/>
      <c r="I952" s="96"/>
      <c r="J952" s="96"/>
      <c r="K952" s="96"/>
      <c r="L952" s="96"/>
      <c r="M952" s="96"/>
      <c r="N952" s="96"/>
      <c r="O952" s="96"/>
      <c r="P952" s="96"/>
      <c r="Q952" s="96"/>
      <c r="R952" s="96"/>
      <c r="S952" s="96"/>
      <c r="T952" s="96"/>
      <c r="U952" s="96"/>
      <c r="V952" s="96"/>
      <c r="W952" s="96"/>
      <c r="X952" s="96"/>
      <c r="Y952" s="96"/>
      <c r="Z952" s="96"/>
      <c r="AA952" s="96"/>
      <c r="AB952" s="96"/>
    </row>
    <row r="953">
      <c r="A953" s="87"/>
      <c r="B953" s="96"/>
      <c r="C953" s="96"/>
      <c r="D953" s="96"/>
      <c r="E953" s="87"/>
      <c r="F953" s="96"/>
      <c r="G953" s="96"/>
      <c r="H953" s="96"/>
      <c r="I953" s="96"/>
      <c r="J953" s="96"/>
      <c r="K953" s="96"/>
      <c r="L953" s="96"/>
      <c r="M953" s="96"/>
      <c r="N953" s="96"/>
      <c r="O953" s="96"/>
      <c r="P953" s="96"/>
      <c r="Q953" s="96"/>
      <c r="R953" s="96"/>
      <c r="S953" s="96"/>
      <c r="T953" s="96"/>
      <c r="U953" s="96"/>
      <c r="V953" s="96"/>
      <c r="W953" s="96"/>
      <c r="X953" s="96"/>
      <c r="Y953" s="96"/>
      <c r="Z953" s="96"/>
      <c r="AA953" s="96"/>
      <c r="AB953" s="96"/>
    </row>
    <row r="954">
      <c r="A954" s="87"/>
      <c r="B954" s="96"/>
      <c r="C954" s="96"/>
      <c r="D954" s="96"/>
      <c r="E954" s="87"/>
      <c r="F954" s="96"/>
      <c r="G954" s="96"/>
      <c r="H954" s="96"/>
      <c r="I954" s="96"/>
      <c r="J954" s="96"/>
      <c r="K954" s="96"/>
      <c r="L954" s="96"/>
      <c r="M954" s="96"/>
      <c r="N954" s="96"/>
      <c r="O954" s="96"/>
      <c r="P954" s="96"/>
      <c r="Q954" s="96"/>
      <c r="R954" s="96"/>
      <c r="S954" s="96"/>
      <c r="T954" s="96"/>
      <c r="U954" s="96"/>
      <c r="V954" s="96"/>
      <c r="W954" s="96"/>
      <c r="X954" s="96"/>
      <c r="Y954" s="96"/>
      <c r="Z954" s="96"/>
      <c r="AA954" s="96"/>
      <c r="AB954" s="96"/>
    </row>
    <row r="955">
      <c r="A955" s="87"/>
      <c r="B955" s="96"/>
      <c r="C955" s="96"/>
      <c r="D955" s="96"/>
      <c r="E955" s="87"/>
      <c r="F955" s="96"/>
      <c r="G955" s="96"/>
      <c r="H955" s="96"/>
      <c r="I955" s="96"/>
      <c r="J955" s="96"/>
      <c r="K955" s="96"/>
      <c r="L955" s="96"/>
      <c r="M955" s="96"/>
      <c r="N955" s="96"/>
      <c r="O955" s="96"/>
      <c r="P955" s="96"/>
      <c r="Q955" s="96"/>
      <c r="R955" s="96"/>
      <c r="S955" s="96"/>
      <c r="T955" s="96"/>
      <c r="U955" s="96"/>
      <c r="V955" s="96"/>
      <c r="W955" s="96"/>
      <c r="X955" s="96"/>
      <c r="Y955" s="96"/>
      <c r="Z955" s="96"/>
      <c r="AA955" s="96"/>
      <c r="AB955" s="96"/>
    </row>
    <row r="956">
      <c r="A956" s="87"/>
      <c r="B956" s="96"/>
      <c r="C956" s="96"/>
      <c r="D956" s="96"/>
      <c r="E956" s="87"/>
      <c r="F956" s="96"/>
      <c r="G956" s="96"/>
      <c r="H956" s="96"/>
      <c r="I956" s="96"/>
      <c r="J956" s="96"/>
      <c r="K956" s="96"/>
      <c r="L956" s="96"/>
      <c r="M956" s="96"/>
      <c r="N956" s="96"/>
      <c r="O956" s="96"/>
      <c r="P956" s="96"/>
      <c r="Q956" s="96"/>
      <c r="R956" s="96"/>
      <c r="S956" s="96"/>
      <c r="T956" s="96"/>
      <c r="U956" s="96"/>
      <c r="V956" s="96"/>
      <c r="W956" s="96"/>
      <c r="X956" s="96"/>
      <c r="Y956" s="96"/>
      <c r="Z956" s="96"/>
      <c r="AA956" s="96"/>
      <c r="AB956" s="96"/>
    </row>
    <row r="957">
      <c r="A957" s="87"/>
      <c r="B957" s="96"/>
      <c r="C957" s="96"/>
      <c r="D957" s="96"/>
      <c r="E957" s="87"/>
      <c r="F957" s="96"/>
      <c r="G957" s="96"/>
      <c r="H957" s="96"/>
      <c r="I957" s="96"/>
      <c r="J957" s="96"/>
      <c r="K957" s="96"/>
      <c r="L957" s="96"/>
      <c r="M957" s="96"/>
      <c r="N957" s="96"/>
      <c r="O957" s="96"/>
      <c r="P957" s="96"/>
      <c r="Q957" s="96"/>
      <c r="R957" s="96"/>
      <c r="S957" s="96"/>
      <c r="T957" s="96"/>
      <c r="U957" s="96"/>
      <c r="V957" s="96"/>
      <c r="W957" s="96"/>
      <c r="X957" s="96"/>
      <c r="Y957" s="96"/>
      <c r="Z957" s="96"/>
      <c r="AA957" s="96"/>
      <c r="AB957" s="96"/>
    </row>
    <row r="958">
      <c r="A958" s="87"/>
      <c r="B958" s="96"/>
      <c r="C958" s="96"/>
      <c r="D958" s="96"/>
      <c r="E958" s="87"/>
      <c r="F958" s="96"/>
      <c r="G958" s="96"/>
      <c r="H958" s="96"/>
      <c r="I958" s="96"/>
      <c r="J958" s="96"/>
      <c r="K958" s="96"/>
      <c r="L958" s="96"/>
      <c r="M958" s="96"/>
      <c r="N958" s="96"/>
      <c r="O958" s="96"/>
      <c r="P958" s="96"/>
      <c r="Q958" s="96"/>
      <c r="R958" s="96"/>
      <c r="S958" s="96"/>
      <c r="T958" s="96"/>
      <c r="U958" s="96"/>
      <c r="V958" s="96"/>
      <c r="W958" s="96"/>
      <c r="X958" s="96"/>
      <c r="Y958" s="96"/>
      <c r="Z958" s="96"/>
      <c r="AA958" s="96"/>
      <c r="AB958" s="96"/>
    </row>
    <row r="959">
      <c r="A959" s="87"/>
      <c r="B959" s="96"/>
      <c r="C959" s="96"/>
      <c r="D959" s="96"/>
      <c r="E959" s="87"/>
      <c r="F959" s="96"/>
      <c r="G959" s="96"/>
      <c r="H959" s="96"/>
      <c r="I959" s="96"/>
      <c r="J959" s="96"/>
      <c r="K959" s="96"/>
      <c r="L959" s="96"/>
      <c r="M959" s="96"/>
      <c r="N959" s="96"/>
      <c r="O959" s="96"/>
      <c r="P959" s="96"/>
      <c r="Q959" s="96"/>
      <c r="R959" s="96"/>
      <c r="S959" s="96"/>
      <c r="T959" s="96"/>
      <c r="U959" s="96"/>
      <c r="V959" s="96"/>
      <c r="W959" s="96"/>
      <c r="X959" s="96"/>
      <c r="Y959" s="96"/>
      <c r="Z959" s="96"/>
      <c r="AA959" s="96"/>
      <c r="AB959" s="96"/>
    </row>
    <row r="960">
      <c r="A960" s="87"/>
      <c r="B960" s="96"/>
      <c r="C960" s="96"/>
      <c r="D960" s="96"/>
      <c r="E960" s="87"/>
      <c r="F960" s="96"/>
      <c r="G960" s="96"/>
      <c r="H960" s="96"/>
      <c r="I960" s="96"/>
      <c r="J960" s="96"/>
      <c r="K960" s="96"/>
      <c r="L960" s="96"/>
      <c r="M960" s="96"/>
      <c r="N960" s="96"/>
      <c r="O960" s="96"/>
      <c r="P960" s="96"/>
      <c r="Q960" s="96"/>
      <c r="R960" s="96"/>
      <c r="S960" s="96"/>
      <c r="T960" s="96"/>
      <c r="U960" s="96"/>
      <c r="V960" s="96"/>
      <c r="W960" s="96"/>
      <c r="X960" s="96"/>
      <c r="Y960" s="96"/>
      <c r="Z960" s="96"/>
      <c r="AA960" s="96"/>
      <c r="AB960" s="96"/>
    </row>
    <row r="961">
      <c r="A961" s="87"/>
      <c r="B961" s="96"/>
      <c r="C961" s="96"/>
      <c r="D961" s="96"/>
      <c r="E961" s="87"/>
      <c r="F961" s="96"/>
      <c r="G961" s="96"/>
      <c r="H961" s="96"/>
      <c r="I961" s="96"/>
      <c r="J961" s="96"/>
      <c r="K961" s="96"/>
      <c r="L961" s="96"/>
      <c r="M961" s="96"/>
      <c r="N961" s="96"/>
      <c r="O961" s="96"/>
      <c r="P961" s="96"/>
      <c r="Q961" s="96"/>
      <c r="R961" s="96"/>
      <c r="S961" s="96"/>
      <c r="T961" s="96"/>
      <c r="U961" s="96"/>
      <c r="V961" s="96"/>
      <c r="W961" s="96"/>
      <c r="X961" s="96"/>
      <c r="Y961" s="96"/>
      <c r="Z961" s="96"/>
      <c r="AA961" s="96"/>
      <c r="AB961" s="96"/>
    </row>
    <row r="962">
      <c r="A962" s="87"/>
      <c r="B962" s="96"/>
      <c r="C962" s="96"/>
      <c r="D962" s="96"/>
      <c r="E962" s="87"/>
      <c r="F962" s="96"/>
      <c r="G962" s="96"/>
      <c r="H962" s="96"/>
      <c r="I962" s="96"/>
      <c r="J962" s="96"/>
      <c r="K962" s="96"/>
      <c r="L962" s="96"/>
      <c r="M962" s="96"/>
      <c r="N962" s="96"/>
      <c r="O962" s="96"/>
      <c r="P962" s="96"/>
      <c r="Q962" s="96"/>
      <c r="R962" s="96"/>
      <c r="S962" s="96"/>
      <c r="T962" s="96"/>
      <c r="U962" s="96"/>
      <c r="V962" s="96"/>
      <c r="W962" s="96"/>
      <c r="X962" s="96"/>
      <c r="Y962" s="96"/>
      <c r="Z962" s="96"/>
      <c r="AA962" s="96"/>
      <c r="AB962" s="96"/>
    </row>
    <row r="963">
      <c r="A963" s="87"/>
      <c r="B963" s="96"/>
      <c r="C963" s="96"/>
      <c r="D963" s="96"/>
      <c r="E963" s="87"/>
      <c r="F963" s="96"/>
      <c r="G963" s="96"/>
      <c r="H963" s="96"/>
      <c r="I963" s="96"/>
      <c r="J963" s="96"/>
      <c r="K963" s="96"/>
      <c r="L963" s="96"/>
      <c r="M963" s="96"/>
      <c r="N963" s="96"/>
      <c r="O963" s="96"/>
      <c r="P963" s="96"/>
      <c r="Q963" s="96"/>
      <c r="R963" s="96"/>
      <c r="S963" s="96"/>
      <c r="T963" s="96"/>
      <c r="U963" s="96"/>
      <c r="V963" s="96"/>
      <c r="W963" s="96"/>
      <c r="X963" s="96"/>
      <c r="Y963" s="96"/>
      <c r="Z963" s="96"/>
      <c r="AA963" s="96"/>
      <c r="AB963" s="96"/>
    </row>
    <row r="964">
      <c r="A964" s="87"/>
      <c r="B964" s="96"/>
      <c r="C964" s="96"/>
      <c r="D964" s="96"/>
      <c r="E964" s="87"/>
      <c r="F964" s="96"/>
      <c r="G964" s="96"/>
      <c r="H964" s="96"/>
      <c r="I964" s="96"/>
      <c r="J964" s="96"/>
      <c r="K964" s="96"/>
      <c r="L964" s="96"/>
      <c r="M964" s="96"/>
      <c r="N964" s="96"/>
      <c r="O964" s="96"/>
      <c r="P964" s="96"/>
      <c r="Q964" s="96"/>
      <c r="R964" s="96"/>
      <c r="S964" s="96"/>
      <c r="T964" s="96"/>
      <c r="U964" s="96"/>
      <c r="V964" s="96"/>
      <c r="W964" s="96"/>
      <c r="X964" s="96"/>
      <c r="Y964" s="96"/>
      <c r="Z964" s="96"/>
      <c r="AA964" s="96"/>
      <c r="AB964" s="96"/>
    </row>
    <row r="965">
      <c r="A965" s="87"/>
      <c r="B965" s="96"/>
      <c r="C965" s="96"/>
      <c r="D965" s="96"/>
      <c r="E965" s="87"/>
      <c r="F965" s="96"/>
      <c r="G965" s="96"/>
      <c r="H965" s="96"/>
      <c r="I965" s="96"/>
      <c r="J965" s="96"/>
      <c r="K965" s="96"/>
      <c r="L965" s="96"/>
      <c r="M965" s="96"/>
      <c r="N965" s="96"/>
      <c r="O965" s="96"/>
      <c r="P965" s="96"/>
      <c r="Q965" s="96"/>
      <c r="R965" s="96"/>
      <c r="S965" s="96"/>
      <c r="T965" s="96"/>
      <c r="U965" s="96"/>
      <c r="V965" s="96"/>
      <c r="W965" s="96"/>
      <c r="X965" s="96"/>
      <c r="Y965" s="96"/>
      <c r="Z965" s="96"/>
      <c r="AA965" s="96"/>
      <c r="AB965" s="96"/>
    </row>
    <row r="966">
      <c r="A966" s="87"/>
      <c r="B966" s="96"/>
      <c r="C966" s="96"/>
      <c r="D966" s="96"/>
      <c r="E966" s="87"/>
      <c r="F966" s="96"/>
      <c r="G966" s="96"/>
      <c r="H966" s="96"/>
      <c r="I966" s="96"/>
      <c r="J966" s="96"/>
      <c r="K966" s="96"/>
      <c r="L966" s="96"/>
      <c r="M966" s="96"/>
      <c r="N966" s="96"/>
      <c r="O966" s="96"/>
      <c r="P966" s="96"/>
      <c r="Q966" s="96"/>
      <c r="R966" s="96"/>
      <c r="S966" s="96"/>
      <c r="T966" s="96"/>
      <c r="U966" s="96"/>
      <c r="V966" s="96"/>
      <c r="W966" s="96"/>
      <c r="X966" s="96"/>
      <c r="Y966" s="96"/>
      <c r="Z966" s="96"/>
      <c r="AA966" s="96"/>
      <c r="AB966" s="96"/>
    </row>
    <row r="967">
      <c r="A967" s="87"/>
      <c r="B967" s="96"/>
      <c r="C967" s="96"/>
      <c r="D967" s="96"/>
      <c r="E967" s="87"/>
      <c r="F967" s="96"/>
      <c r="G967" s="96"/>
      <c r="H967" s="96"/>
      <c r="I967" s="96"/>
      <c r="J967" s="96"/>
      <c r="K967" s="96"/>
      <c r="L967" s="96"/>
      <c r="M967" s="96"/>
      <c r="N967" s="96"/>
      <c r="O967" s="96"/>
      <c r="P967" s="96"/>
      <c r="Q967" s="96"/>
      <c r="R967" s="96"/>
      <c r="S967" s="96"/>
      <c r="T967" s="96"/>
      <c r="U967" s="96"/>
      <c r="V967" s="96"/>
      <c r="W967" s="96"/>
      <c r="X967" s="96"/>
      <c r="Y967" s="96"/>
      <c r="Z967" s="96"/>
      <c r="AA967" s="96"/>
      <c r="AB967" s="96"/>
    </row>
    <row r="968">
      <c r="A968" s="87"/>
      <c r="B968" s="96"/>
      <c r="C968" s="96"/>
      <c r="D968" s="96"/>
      <c r="E968" s="87"/>
      <c r="F968" s="96"/>
      <c r="G968" s="96"/>
      <c r="H968" s="96"/>
      <c r="I968" s="96"/>
      <c r="J968" s="96"/>
      <c r="K968" s="96"/>
      <c r="L968" s="96"/>
      <c r="M968" s="96"/>
      <c r="N968" s="96"/>
      <c r="O968" s="96"/>
      <c r="P968" s="96"/>
      <c r="Q968" s="96"/>
      <c r="R968" s="96"/>
      <c r="S968" s="96"/>
      <c r="T968" s="96"/>
      <c r="U968" s="96"/>
      <c r="V968" s="96"/>
      <c r="W968" s="96"/>
      <c r="X968" s="96"/>
      <c r="Y968" s="96"/>
      <c r="Z968" s="96"/>
      <c r="AA968" s="96"/>
      <c r="AB968" s="96"/>
    </row>
    <row r="969">
      <c r="A969" s="87"/>
      <c r="B969" s="96"/>
      <c r="C969" s="96"/>
      <c r="D969" s="96"/>
      <c r="E969" s="87"/>
      <c r="F969" s="96"/>
      <c r="G969" s="96"/>
      <c r="H969" s="96"/>
      <c r="I969" s="96"/>
      <c r="J969" s="96"/>
      <c r="K969" s="96"/>
      <c r="L969" s="96"/>
      <c r="M969" s="96"/>
      <c r="N969" s="96"/>
      <c r="O969" s="96"/>
      <c r="P969" s="96"/>
      <c r="Q969" s="96"/>
      <c r="R969" s="96"/>
      <c r="S969" s="96"/>
      <c r="T969" s="96"/>
      <c r="U969" s="96"/>
      <c r="V969" s="96"/>
      <c r="W969" s="96"/>
      <c r="X969" s="96"/>
      <c r="Y969" s="96"/>
      <c r="Z969" s="96"/>
      <c r="AA969" s="96"/>
      <c r="AB969" s="96"/>
    </row>
    <row r="970">
      <c r="A970" s="87"/>
      <c r="B970" s="96"/>
      <c r="C970" s="96"/>
      <c r="D970" s="96"/>
      <c r="E970" s="87"/>
      <c r="F970" s="96"/>
      <c r="G970" s="96"/>
      <c r="H970" s="96"/>
      <c r="I970" s="96"/>
      <c r="J970" s="96"/>
      <c r="K970" s="96"/>
      <c r="L970" s="96"/>
      <c r="M970" s="96"/>
      <c r="N970" s="96"/>
      <c r="O970" s="96"/>
      <c r="P970" s="96"/>
      <c r="Q970" s="96"/>
      <c r="R970" s="96"/>
      <c r="S970" s="96"/>
      <c r="T970" s="96"/>
      <c r="U970" s="96"/>
      <c r="V970" s="96"/>
      <c r="W970" s="96"/>
      <c r="X970" s="96"/>
      <c r="Y970" s="96"/>
      <c r="Z970" s="96"/>
      <c r="AA970" s="96"/>
      <c r="AB970" s="96"/>
    </row>
    <row r="971">
      <c r="A971" s="87"/>
      <c r="B971" s="96"/>
      <c r="C971" s="96"/>
      <c r="D971" s="96"/>
      <c r="E971" s="87"/>
      <c r="F971" s="96"/>
      <c r="G971" s="96"/>
      <c r="H971" s="96"/>
      <c r="I971" s="96"/>
      <c r="J971" s="96"/>
      <c r="K971" s="96"/>
      <c r="L971" s="96"/>
      <c r="M971" s="96"/>
      <c r="N971" s="96"/>
      <c r="O971" s="96"/>
      <c r="P971" s="96"/>
      <c r="Q971" s="96"/>
      <c r="R971" s="96"/>
      <c r="S971" s="96"/>
      <c r="T971" s="96"/>
      <c r="U971" s="96"/>
      <c r="V971" s="96"/>
      <c r="W971" s="96"/>
      <c r="X971" s="96"/>
      <c r="Y971" s="96"/>
      <c r="Z971" s="96"/>
      <c r="AA971" s="96"/>
      <c r="AB971" s="96"/>
    </row>
    <row r="972">
      <c r="A972" s="87"/>
      <c r="B972" s="96"/>
      <c r="C972" s="96"/>
      <c r="D972" s="96"/>
      <c r="E972" s="87"/>
      <c r="F972" s="96"/>
      <c r="G972" s="96"/>
      <c r="H972" s="96"/>
      <c r="I972" s="96"/>
      <c r="J972" s="96"/>
      <c r="K972" s="96"/>
      <c r="L972" s="96"/>
      <c r="M972" s="96"/>
      <c r="N972" s="96"/>
      <c r="O972" s="96"/>
      <c r="P972" s="96"/>
      <c r="Q972" s="96"/>
      <c r="R972" s="96"/>
      <c r="S972" s="96"/>
      <c r="T972" s="96"/>
      <c r="U972" s="96"/>
      <c r="V972" s="96"/>
      <c r="W972" s="96"/>
      <c r="X972" s="96"/>
      <c r="Y972" s="96"/>
      <c r="Z972" s="96"/>
      <c r="AA972" s="96"/>
      <c r="AB972" s="96"/>
    </row>
    <row r="973">
      <c r="A973" s="87"/>
      <c r="B973" s="96"/>
      <c r="C973" s="96"/>
      <c r="D973" s="96"/>
      <c r="E973" s="87"/>
      <c r="F973" s="96"/>
      <c r="G973" s="96"/>
      <c r="H973" s="96"/>
      <c r="I973" s="96"/>
      <c r="J973" s="96"/>
      <c r="K973" s="96"/>
      <c r="L973" s="96"/>
      <c r="M973" s="96"/>
      <c r="N973" s="96"/>
      <c r="O973" s="96"/>
      <c r="P973" s="96"/>
      <c r="Q973" s="96"/>
      <c r="R973" s="96"/>
      <c r="S973" s="96"/>
      <c r="T973" s="96"/>
      <c r="U973" s="96"/>
      <c r="V973" s="96"/>
      <c r="W973" s="96"/>
      <c r="X973" s="96"/>
      <c r="Y973" s="96"/>
      <c r="Z973" s="96"/>
      <c r="AA973" s="96"/>
      <c r="AB973" s="96"/>
    </row>
    <row r="974">
      <c r="A974" s="87"/>
      <c r="B974" s="96"/>
      <c r="C974" s="96"/>
      <c r="D974" s="96"/>
      <c r="E974" s="87"/>
      <c r="F974" s="96"/>
      <c r="G974" s="96"/>
      <c r="H974" s="96"/>
      <c r="I974" s="96"/>
      <c r="J974" s="96"/>
      <c r="K974" s="96"/>
      <c r="L974" s="96"/>
      <c r="M974" s="96"/>
      <c r="N974" s="96"/>
      <c r="O974" s="96"/>
      <c r="P974" s="96"/>
      <c r="Q974" s="96"/>
      <c r="R974" s="96"/>
      <c r="S974" s="96"/>
      <c r="T974" s="96"/>
      <c r="U974" s="96"/>
      <c r="V974" s="96"/>
      <c r="W974" s="96"/>
      <c r="X974" s="96"/>
      <c r="Y974" s="96"/>
      <c r="Z974" s="96"/>
      <c r="AA974" s="96"/>
      <c r="AB974" s="96"/>
    </row>
    <row r="975">
      <c r="A975" s="87"/>
      <c r="B975" s="96"/>
      <c r="C975" s="96"/>
      <c r="D975" s="96"/>
      <c r="E975" s="87"/>
      <c r="F975" s="96"/>
      <c r="G975" s="96"/>
      <c r="H975" s="96"/>
      <c r="I975" s="96"/>
      <c r="J975" s="96"/>
      <c r="K975" s="96"/>
      <c r="L975" s="96"/>
      <c r="M975" s="96"/>
      <c r="N975" s="96"/>
      <c r="O975" s="96"/>
      <c r="P975" s="96"/>
      <c r="Q975" s="96"/>
      <c r="R975" s="96"/>
      <c r="S975" s="96"/>
      <c r="T975" s="96"/>
      <c r="U975" s="96"/>
      <c r="V975" s="96"/>
      <c r="W975" s="96"/>
      <c r="X975" s="96"/>
      <c r="Y975" s="96"/>
      <c r="Z975" s="96"/>
      <c r="AA975" s="96"/>
      <c r="AB975" s="96"/>
    </row>
    <row r="976">
      <c r="A976" s="87"/>
      <c r="B976" s="96"/>
      <c r="C976" s="96"/>
      <c r="D976" s="96"/>
      <c r="E976" s="87"/>
      <c r="F976" s="96"/>
      <c r="G976" s="96"/>
      <c r="H976" s="96"/>
      <c r="I976" s="96"/>
      <c r="J976" s="96"/>
      <c r="K976" s="96"/>
      <c r="L976" s="96"/>
      <c r="M976" s="96"/>
      <c r="N976" s="96"/>
      <c r="O976" s="96"/>
      <c r="P976" s="96"/>
      <c r="Q976" s="96"/>
      <c r="R976" s="96"/>
      <c r="S976" s="96"/>
      <c r="T976" s="96"/>
      <c r="U976" s="96"/>
      <c r="V976" s="96"/>
      <c r="W976" s="96"/>
      <c r="X976" s="96"/>
      <c r="Y976" s="96"/>
      <c r="Z976" s="96"/>
      <c r="AA976" s="96"/>
      <c r="AB976" s="96"/>
    </row>
    <row r="977">
      <c r="A977" s="87"/>
      <c r="B977" s="96"/>
      <c r="C977" s="96"/>
      <c r="D977" s="96"/>
      <c r="E977" s="87"/>
      <c r="F977" s="96"/>
      <c r="G977" s="96"/>
      <c r="H977" s="96"/>
      <c r="I977" s="96"/>
      <c r="J977" s="96"/>
      <c r="K977" s="96"/>
      <c r="L977" s="96"/>
      <c r="M977" s="96"/>
      <c r="N977" s="96"/>
      <c r="O977" s="96"/>
      <c r="P977" s="96"/>
      <c r="Q977" s="96"/>
      <c r="R977" s="96"/>
      <c r="S977" s="96"/>
      <c r="T977" s="96"/>
      <c r="U977" s="96"/>
      <c r="V977" s="96"/>
      <c r="W977" s="96"/>
      <c r="X977" s="96"/>
      <c r="Y977" s="96"/>
      <c r="Z977" s="96"/>
      <c r="AA977" s="96"/>
      <c r="AB977" s="96"/>
    </row>
    <row r="978">
      <c r="A978" s="87"/>
      <c r="B978" s="96"/>
      <c r="C978" s="96"/>
      <c r="D978" s="96"/>
      <c r="E978" s="87"/>
      <c r="F978" s="96"/>
      <c r="G978" s="96"/>
      <c r="H978" s="96"/>
      <c r="I978" s="96"/>
      <c r="J978" s="96"/>
      <c r="K978" s="96"/>
      <c r="L978" s="96"/>
      <c r="M978" s="96"/>
      <c r="N978" s="96"/>
      <c r="O978" s="96"/>
      <c r="P978" s="96"/>
      <c r="Q978" s="96"/>
      <c r="R978" s="96"/>
      <c r="S978" s="96"/>
      <c r="T978" s="96"/>
      <c r="U978" s="96"/>
      <c r="V978" s="96"/>
      <c r="W978" s="96"/>
      <c r="X978" s="96"/>
      <c r="Y978" s="96"/>
      <c r="Z978" s="96"/>
      <c r="AA978" s="96"/>
      <c r="AB978" s="96"/>
    </row>
    <row r="979">
      <c r="A979" s="87"/>
      <c r="B979" s="96"/>
      <c r="C979" s="96"/>
      <c r="D979" s="96"/>
      <c r="E979" s="87"/>
      <c r="F979" s="96"/>
      <c r="G979" s="96"/>
      <c r="H979" s="96"/>
      <c r="I979" s="96"/>
      <c r="J979" s="96"/>
      <c r="K979" s="96"/>
      <c r="L979" s="96"/>
      <c r="M979" s="96"/>
      <c r="N979" s="96"/>
      <c r="O979" s="96"/>
      <c r="P979" s="96"/>
      <c r="Q979" s="96"/>
      <c r="R979" s="96"/>
      <c r="S979" s="96"/>
      <c r="T979" s="96"/>
      <c r="U979" s="96"/>
      <c r="V979" s="96"/>
      <c r="W979" s="96"/>
      <c r="X979" s="96"/>
      <c r="Y979" s="96"/>
      <c r="Z979" s="96"/>
      <c r="AA979" s="96"/>
      <c r="AB979" s="96"/>
    </row>
    <row r="980">
      <c r="A980" s="87"/>
      <c r="B980" s="96"/>
      <c r="C980" s="96"/>
      <c r="D980" s="96"/>
      <c r="E980" s="87"/>
      <c r="F980" s="96"/>
      <c r="G980" s="96"/>
      <c r="H980" s="96"/>
      <c r="I980" s="96"/>
      <c r="J980" s="96"/>
      <c r="K980" s="96"/>
      <c r="L980" s="96"/>
      <c r="M980" s="96"/>
      <c r="N980" s="96"/>
      <c r="O980" s="96"/>
      <c r="P980" s="96"/>
      <c r="Q980" s="96"/>
      <c r="R980" s="96"/>
      <c r="S980" s="96"/>
      <c r="T980" s="96"/>
      <c r="U980" s="96"/>
      <c r="V980" s="96"/>
      <c r="W980" s="96"/>
      <c r="X980" s="96"/>
      <c r="Y980" s="96"/>
      <c r="Z980" s="96"/>
      <c r="AA980" s="96"/>
      <c r="AB980" s="96"/>
    </row>
    <row r="981">
      <c r="A981" s="87"/>
      <c r="B981" s="96"/>
      <c r="C981" s="96"/>
      <c r="D981" s="96"/>
      <c r="E981" s="87"/>
      <c r="F981" s="96"/>
      <c r="G981" s="96"/>
      <c r="H981" s="96"/>
      <c r="I981" s="96"/>
      <c r="J981" s="96"/>
      <c r="K981" s="96"/>
      <c r="L981" s="96"/>
      <c r="M981" s="96"/>
      <c r="N981" s="96"/>
      <c r="O981" s="96"/>
      <c r="P981" s="96"/>
      <c r="Q981" s="96"/>
      <c r="R981" s="96"/>
      <c r="S981" s="96"/>
      <c r="T981" s="96"/>
      <c r="U981" s="96"/>
      <c r="V981" s="96"/>
      <c r="W981" s="96"/>
      <c r="X981" s="96"/>
      <c r="Y981" s="96"/>
      <c r="Z981" s="96"/>
      <c r="AA981" s="96"/>
      <c r="AB981" s="96"/>
    </row>
    <row r="982">
      <c r="A982" s="87"/>
      <c r="B982" s="96"/>
      <c r="C982" s="96"/>
      <c r="D982" s="96"/>
      <c r="E982" s="87"/>
      <c r="F982" s="96"/>
      <c r="G982" s="96"/>
      <c r="H982" s="96"/>
      <c r="I982" s="96"/>
      <c r="J982" s="96"/>
      <c r="K982" s="96"/>
      <c r="L982" s="96"/>
      <c r="M982" s="96"/>
      <c r="N982" s="96"/>
      <c r="O982" s="96"/>
      <c r="P982" s="96"/>
      <c r="Q982" s="96"/>
      <c r="R982" s="96"/>
      <c r="S982" s="96"/>
      <c r="T982" s="96"/>
      <c r="U982" s="96"/>
      <c r="V982" s="96"/>
      <c r="W982" s="96"/>
      <c r="X982" s="96"/>
      <c r="Y982" s="96"/>
      <c r="Z982" s="96"/>
      <c r="AA982" s="96"/>
      <c r="AB982" s="96"/>
    </row>
    <row r="983">
      <c r="A983" s="87"/>
      <c r="B983" s="96"/>
      <c r="C983" s="96"/>
      <c r="D983" s="96"/>
      <c r="E983" s="87"/>
      <c r="F983" s="96"/>
      <c r="G983" s="96"/>
      <c r="H983" s="96"/>
      <c r="I983" s="96"/>
      <c r="J983" s="96"/>
      <c r="K983" s="96"/>
      <c r="L983" s="96"/>
      <c r="M983" s="96"/>
      <c r="N983" s="96"/>
      <c r="O983" s="96"/>
      <c r="P983" s="96"/>
      <c r="Q983" s="96"/>
      <c r="R983" s="96"/>
      <c r="S983" s="96"/>
      <c r="T983" s="96"/>
      <c r="U983" s="96"/>
      <c r="V983" s="96"/>
      <c r="W983" s="96"/>
      <c r="X983" s="96"/>
      <c r="Y983" s="96"/>
      <c r="Z983" s="96"/>
      <c r="AA983" s="96"/>
      <c r="AB983" s="96"/>
    </row>
    <row r="984">
      <c r="A984" s="87"/>
      <c r="B984" s="96"/>
      <c r="C984" s="96"/>
      <c r="D984" s="96"/>
      <c r="E984" s="87"/>
      <c r="F984" s="96"/>
      <c r="G984" s="96"/>
      <c r="H984" s="96"/>
      <c r="I984" s="96"/>
      <c r="J984" s="96"/>
      <c r="K984" s="96"/>
      <c r="L984" s="96"/>
      <c r="M984" s="96"/>
      <c r="N984" s="96"/>
      <c r="O984" s="96"/>
      <c r="P984" s="96"/>
      <c r="Q984" s="96"/>
      <c r="R984" s="96"/>
      <c r="S984" s="96"/>
      <c r="T984" s="96"/>
      <c r="U984" s="96"/>
      <c r="V984" s="96"/>
      <c r="W984" s="96"/>
      <c r="X984" s="96"/>
      <c r="Y984" s="96"/>
      <c r="Z984" s="96"/>
      <c r="AA984" s="96"/>
      <c r="AB984" s="96"/>
    </row>
    <row r="985">
      <c r="A985" s="87"/>
      <c r="B985" s="96"/>
      <c r="C985" s="96"/>
      <c r="D985" s="96"/>
      <c r="E985" s="87"/>
      <c r="F985" s="96"/>
      <c r="G985" s="96"/>
      <c r="H985" s="96"/>
      <c r="I985" s="96"/>
      <c r="J985" s="96"/>
      <c r="K985" s="96"/>
      <c r="L985" s="96"/>
      <c r="M985" s="96"/>
      <c r="N985" s="96"/>
      <c r="O985" s="96"/>
      <c r="P985" s="96"/>
      <c r="Q985" s="96"/>
      <c r="R985" s="96"/>
      <c r="S985" s="96"/>
      <c r="T985" s="96"/>
      <c r="U985" s="96"/>
      <c r="V985" s="96"/>
      <c r="W985" s="96"/>
      <c r="X985" s="96"/>
      <c r="Y985" s="96"/>
      <c r="Z985" s="96"/>
      <c r="AA985" s="96"/>
      <c r="AB985" s="96"/>
    </row>
    <row r="986">
      <c r="A986" s="87"/>
      <c r="B986" s="96"/>
      <c r="C986" s="96"/>
      <c r="D986" s="96"/>
      <c r="E986" s="87"/>
      <c r="F986" s="96"/>
      <c r="G986" s="96"/>
      <c r="H986" s="96"/>
      <c r="I986" s="96"/>
      <c r="J986" s="96"/>
      <c r="K986" s="96"/>
      <c r="L986" s="96"/>
      <c r="M986" s="96"/>
      <c r="N986" s="96"/>
      <c r="O986" s="96"/>
      <c r="P986" s="96"/>
      <c r="Q986" s="96"/>
      <c r="R986" s="96"/>
      <c r="S986" s="96"/>
      <c r="T986" s="96"/>
      <c r="U986" s="96"/>
      <c r="V986" s="96"/>
      <c r="W986" s="96"/>
      <c r="X986" s="96"/>
      <c r="Y986" s="96"/>
      <c r="Z986" s="96"/>
      <c r="AA986" s="96"/>
      <c r="AB986" s="96"/>
    </row>
    <row r="987">
      <c r="A987" s="87"/>
      <c r="B987" s="96"/>
      <c r="C987" s="96"/>
      <c r="D987" s="96"/>
      <c r="E987" s="87"/>
      <c r="F987" s="96"/>
      <c r="G987" s="96"/>
      <c r="H987" s="96"/>
      <c r="I987" s="96"/>
      <c r="J987" s="96"/>
      <c r="K987" s="96"/>
      <c r="L987" s="96"/>
      <c r="M987" s="96"/>
      <c r="N987" s="96"/>
      <c r="O987" s="96"/>
      <c r="P987" s="96"/>
      <c r="Q987" s="96"/>
      <c r="R987" s="96"/>
      <c r="S987" s="96"/>
      <c r="T987" s="96"/>
      <c r="U987" s="96"/>
      <c r="V987" s="96"/>
      <c r="W987" s="96"/>
      <c r="X987" s="96"/>
      <c r="Y987" s="96"/>
      <c r="Z987" s="96"/>
      <c r="AA987" s="96"/>
      <c r="AB987" s="96"/>
    </row>
    <row r="988">
      <c r="A988" s="87"/>
      <c r="B988" s="96"/>
      <c r="C988" s="96"/>
      <c r="D988" s="96"/>
      <c r="E988" s="87"/>
      <c r="F988" s="96"/>
      <c r="G988" s="96"/>
      <c r="H988" s="96"/>
      <c r="I988" s="96"/>
      <c r="J988" s="96"/>
      <c r="K988" s="96"/>
      <c r="L988" s="96"/>
      <c r="M988" s="96"/>
      <c r="N988" s="96"/>
      <c r="O988" s="96"/>
      <c r="P988" s="96"/>
      <c r="Q988" s="96"/>
      <c r="R988" s="96"/>
      <c r="S988" s="96"/>
      <c r="T988" s="96"/>
      <c r="U988" s="96"/>
      <c r="V988" s="96"/>
      <c r="W988" s="96"/>
      <c r="X988" s="96"/>
      <c r="Y988" s="96"/>
      <c r="Z988" s="96"/>
      <c r="AA988" s="96"/>
      <c r="AB988" s="96"/>
    </row>
    <row r="989">
      <c r="A989" s="87"/>
      <c r="B989" s="96"/>
      <c r="C989" s="96"/>
      <c r="D989" s="96"/>
      <c r="E989" s="87"/>
      <c r="F989" s="96"/>
      <c r="G989" s="96"/>
      <c r="H989" s="96"/>
      <c r="I989" s="96"/>
      <c r="J989" s="96"/>
      <c r="K989" s="96"/>
      <c r="L989" s="96"/>
      <c r="M989" s="96"/>
      <c r="N989" s="96"/>
      <c r="O989" s="96"/>
      <c r="P989" s="96"/>
      <c r="Q989" s="96"/>
      <c r="R989" s="96"/>
      <c r="S989" s="96"/>
      <c r="T989" s="96"/>
      <c r="U989" s="96"/>
      <c r="V989" s="96"/>
      <c r="W989" s="96"/>
      <c r="X989" s="96"/>
      <c r="Y989" s="96"/>
      <c r="Z989" s="96"/>
      <c r="AA989" s="96"/>
      <c r="AB989" s="96"/>
    </row>
    <row r="990">
      <c r="A990" s="87"/>
      <c r="B990" s="96"/>
      <c r="C990" s="96"/>
      <c r="D990" s="96"/>
      <c r="E990" s="87"/>
      <c r="F990" s="96"/>
      <c r="G990" s="96"/>
      <c r="H990" s="96"/>
      <c r="I990" s="96"/>
      <c r="J990" s="96"/>
      <c r="K990" s="96"/>
      <c r="L990" s="96"/>
      <c r="M990" s="96"/>
      <c r="N990" s="96"/>
      <c r="O990" s="96"/>
      <c r="P990" s="96"/>
      <c r="Q990" s="96"/>
      <c r="R990" s="96"/>
      <c r="S990" s="96"/>
      <c r="T990" s="96"/>
      <c r="U990" s="96"/>
      <c r="V990" s="96"/>
      <c r="W990" s="96"/>
      <c r="X990" s="96"/>
      <c r="Y990" s="96"/>
      <c r="Z990" s="96"/>
      <c r="AA990" s="96"/>
      <c r="AB990" s="96"/>
    </row>
    <row r="991">
      <c r="A991" s="87"/>
      <c r="B991" s="96"/>
      <c r="C991" s="96"/>
      <c r="D991" s="96"/>
      <c r="E991" s="87"/>
      <c r="F991" s="96"/>
      <c r="G991" s="96"/>
      <c r="H991" s="96"/>
      <c r="I991" s="96"/>
      <c r="J991" s="96"/>
      <c r="K991" s="96"/>
      <c r="L991" s="96"/>
      <c r="M991" s="96"/>
      <c r="N991" s="96"/>
      <c r="O991" s="96"/>
      <c r="P991" s="96"/>
      <c r="Q991" s="96"/>
      <c r="R991" s="96"/>
      <c r="S991" s="96"/>
      <c r="T991" s="96"/>
      <c r="U991" s="96"/>
      <c r="V991" s="96"/>
      <c r="W991" s="96"/>
      <c r="X991" s="96"/>
      <c r="Y991" s="96"/>
      <c r="Z991" s="96"/>
      <c r="AA991" s="96"/>
      <c r="AB991" s="96"/>
    </row>
    <row r="992">
      <c r="A992" s="87"/>
      <c r="B992" s="96"/>
      <c r="C992" s="96"/>
      <c r="D992" s="96"/>
      <c r="E992" s="87"/>
      <c r="F992" s="96"/>
      <c r="G992" s="96"/>
      <c r="H992" s="96"/>
      <c r="I992" s="96"/>
      <c r="J992" s="96"/>
      <c r="K992" s="96"/>
      <c r="L992" s="96"/>
      <c r="M992" s="96"/>
      <c r="N992" s="96"/>
      <c r="O992" s="96"/>
      <c r="P992" s="96"/>
      <c r="Q992" s="96"/>
      <c r="R992" s="96"/>
      <c r="S992" s="96"/>
      <c r="T992" s="96"/>
      <c r="U992" s="96"/>
      <c r="V992" s="96"/>
      <c r="W992" s="96"/>
      <c r="X992" s="96"/>
      <c r="Y992" s="96"/>
      <c r="Z992" s="96"/>
      <c r="AA992" s="96"/>
      <c r="AB992" s="96"/>
    </row>
    <row r="993">
      <c r="A993" s="87"/>
      <c r="B993" s="96"/>
      <c r="C993" s="96"/>
      <c r="D993" s="96"/>
      <c r="E993" s="87"/>
      <c r="F993" s="96"/>
      <c r="G993" s="96"/>
      <c r="H993" s="96"/>
      <c r="I993" s="96"/>
      <c r="J993" s="96"/>
      <c r="K993" s="96"/>
      <c r="L993" s="96"/>
      <c r="M993" s="96"/>
      <c r="N993" s="96"/>
      <c r="O993" s="96"/>
      <c r="P993" s="96"/>
      <c r="Q993" s="96"/>
      <c r="R993" s="96"/>
      <c r="S993" s="96"/>
      <c r="T993" s="96"/>
      <c r="U993" s="96"/>
      <c r="V993" s="96"/>
      <c r="W993" s="96"/>
      <c r="X993" s="96"/>
      <c r="Y993" s="96"/>
      <c r="Z993" s="96"/>
      <c r="AA993" s="96"/>
      <c r="AB993" s="96"/>
    </row>
    <row r="994">
      <c r="A994" s="87"/>
      <c r="B994" s="96"/>
      <c r="C994" s="96"/>
      <c r="D994" s="96"/>
      <c r="E994" s="87"/>
      <c r="F994" s="96"/>
      <c r="G994" s="96"/>
      <c r="H994" s="96"/>
      <c r="I994" s="96"/>
      <c r="J994" s="96"/>
      <c r="K994" s="96"/>
      <c r="L994" s="96"/>
      <c r="M994" s="96"/>
      <c r="N994" s="96"/>
      <c r="O994" s="96"/>
      <c r="P994" s="96"/>
      <c r="Q994" s="96"/>
      <c r="R994" s="96"/>
      <c r="S994" s="96"/>
      <c r="T994" s="96"/>
      <c r="U994" s="96"/>
      <c r="V994" s="96"/>
      <c r="W994" s="96"/>
      <c r="X994" s="96"/>
      <c r="Y994" s="96"/>
      <c r="Z994" s="96"/>
      <c r="AA994" s="96"/>
      <c r="AB994" s="96"/>
    </row>
    <row r="995">
      <c r="A995" s="87"/>
      <c r="B995" s="96"/>
      <c r="C995" s="96"/>
      <c r="D995" s="96"/>
      <c r="E995" s="87"/>
      <c r="F995" s="96"/>
      <c r="G995" s="96"/>
      <c r="H995" s="96"/>
      <c r="I995" s="96"/>
      <c r="J995" s="96"/>
      <c r="K995" s="96"/>
      <c r="L995" s="96"/>
      <c r="M995" s="96"/>
      <c r="N995" s="96"/>
      <c r="O995" s="96"/>
      <c r="P995" s="96"/>
      <c r="Q995" s="96"/>
      <c r="R995" s="96"/>
      <c r="S995" s="96"/>
      <c r="T995" s="96"/>
      <c r="U995" s="96"/>
      <c r="V995" s="96"/>
      <c r="W995" s="96"/>
      <c r="X995" s="96"/>
      <c r="Y995" s="96"/>
      <c r="Z995" s="96"/>
      <c r="AA995" s="96"/>
      <c r="AB995" s="96"/>
    </row>
    <row r="996">
      <c r="A996" s="87"/>
      <c r="B996" s="96"/>
      <c r="C996" s="96"/>
      <c r="D996" s="96"/>
      <c r="E996" s="87"/>
      <c r="F996" s="96"/>
      <c r="G996" s="96"/>
      <c r="H996" s="96"/>
      <c r="I996" s="96"/>
      <c r="J996" s="96"/>
      <c r="K996" s="96"/>
      <c r="L996" s="96"/>
      <c r="M996" s="96"/>
      <c r="N996" s="96"/>
      <c r="O996" s="96"/>
      <c r="P996" s="96"/>
      <c r="Q996" s="96"/>
      <c r="R996" s="96"/>
      <c r="S996" s="96"/>
      <c r="T996" s="96"/>
      <c r="U996" s="96"/>
      <c r="V996" s="96"/>
      <c r="W996" s="96"/>
      <c r="X996" s="96"/>
      <c r="Y996" s="96"/>
      <c r="Z996" s="96"/>
      <c r="AA996" s="96"/>
      <c r="AB996" s="96"/>
    </row>
    <row r="997">
      <c r="A997" s="87"/>
      <c r="B997" s="96"/>
      <c r="C997" s="96"/>
      <c r="D997" s="96"/>
      <c r="E997" s="87"/>
      <c r="F997" s="96"/>
      <c r="G997" s="96"/>
      <c r="H997" s="96"/>
      <c r="I997" s="96"/>
      <c r="J997" s="96"/>
      <c r="K997" s="96"/>
      <c r="L997" s="96"/>
      <c r="M997" s="96"/>
      <c r="N997" s="96"/>
      <c r="O997" s="96"/>
      <c r="P997" s="96"/>
      <c r="Q997" s="96"/>
      <c r="R997" s="96"/>
      <c r="S997" s="96"/>
      <c r="T997" s="96"/>
      <c r="U997" s="96"/>
      <c r="V997" s="96"/>
      <c r="W997" s="96"/>
      <c r="X997" s="96"/>
      <c r="Y997" s="96"/>
      <c r="Z997" s="96"/>
      <c r="AA997" s="96"/>
      <c r="AB997" s="9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3" max="3" width="14.38"/>
    <col customWidth="1" min="4" max="4" width="33.0"/>
    <col customWidth="1" min="5" max="5" width="55.75"/>
    <col customWidth="1" min="6" max="6" width="102.13"/>
    <col customWidth="1" min="7" max="7" width="59.0"/>
  </cols>
  <sheetData>
    <row r="1">
      <c r="A1" s="86" t="s">
        <v>430</v>
      </c>
      <c r="B1" s="95" t="s">
        <v>431</v>
      </c>
      <c r="C1" s="95" t="s">
        <v>432</v>
      </c>
      <c r="D1" s="95" t="s">
        <v>433</v>
      </c>
      <c r="E1" s="86" t="s">
        <v>434</v>
      </c>
      <c r="F1" s="95" t="s">
        <v>435</v>
      </c>
      <c r="G1" s="96"/>
      <c r="H1" s="96"/>
      <c r="I1" s="96"/>
      <c r="J1" s="96"/>
      <c r="K1" s="96"/>
      <c r="L1" s="96"/>
      <c r="M1" s="96"/>
      <c r="N1" s="96"/>
      <c r="O1" s="96"/>
      <c r="P1" s="96"/>
      <c r="Q1" s="96"/>
      <c r="R1" s="96"/>
      <c r="S1" s="96"/>
      <c r="T1" s="96"/>
      <c r="U1" s="96"/>
      <c r="V1" s="96"/>
      <c r="W1" s="96"/>
      <c r="X1" s="96"/>
      <c r="Y1" s="96"/>
      <c r="Z1" s="96"/>
      <c r="AA1" s="96"/>
      <c r="AB1" s="96"/>
    </row>
    <row r="2">
      <c r="A2" s="86" t="s">
        <v>464</v>
      </c>
      <c r="B2" s="95" t="s">
        <v>45</v>
      </c>
      <c r="C2" s="102" t="s">
        <v>465</v>
      </c>
      <c r="D2" s="95" t="s">
        <v>466</v>
      </c>
      <c r="E2" s="97" t="s">
        <v>467</v>
      </c>
      <c r="F2" s="95" t="s">
        <v>448</v>
      </c>
      <c r="G2" s="96"/>
      <c r="H2" s="96"/>
      <c r="I2" s="96"/>
      <c r="J2" s="96"/>
      <c r="K2" s="96"/>
      <c r="L2" s="96"/>
      <c r="M2" s="96"/>
      <c r="N2" s="96"/>
      <c r="O2" s="96"/>
      <c r="P2" s="96"/>
      <c r="Q2" s="96"/>
      <c r="R2" s="96"/>
      <c r="S2" s="96"/>
      <c r="T2" s="96"/>
      <c r="U2" s="96"/>
      <c r="V2" s="96"/>
      <c r="W2" s="96"/>
      <c r="X2" s="96"/>
      <c r="Y2" s="96"/>
      <c r="Z2" s="96"/>
      <c r="AA2" s="96"/>
      <c r="AB2" s="96"/>
    </row>
    <row r="3">
      <c r="A3" s="86" t="s">
        <v>468</v>
      </c>
      <c r="B3" s="95" t="s">
        <v>469</v>
      </c>
      <c r="C3" s="95" t="s">
        <v>357</v>
      </c>
      <c r="D3" s="95" t="s">
        <v>470</v>
      </c>
      <c r="E3" s="97" t="s">
        <v>471</v>
      </c>
      <c r="F3" s="95" t="s">
        <v>472</v>
      </c>
      <c r="G3" s="96"/>
      <c r="H3" s="96"/>
      <c r="I3" s="96"/>
      <c r="J3" s="96"/>
      <c r="K3" s="96"/>
      <c r="L3" s="96"/>
      <c r="M3" s="96"/>
      <c r="N3" s="96"/>
      <c r="O3" s="96"/>
      <c r="P3" s="96"/>
      <c r="Q3" s="96"/>
      <c r="R3" s="96"/>
      <c r="S3" s="96"/>
      <c r="T3" s="96"/>
      <c r="U3" s="96"/>
      <c r="V3" s="96"/>
      <c r="W3" s="96"/>
      <c r="X3" s="96"/>
      <c r="Y3" s="96"/>
      <c r="Z3" s="96"/>
      <c r="AA3" s="96"/>
      <c r="AB3" s="96"/>
    </row>
    <row r="4">
      <c r="A4" s="86" t="s">
        <v>473</v>
      </c>
      <c r="B4" s="95" t="s">
        <v>474</v>
      </c>
      <c r="C4" s="95" t="s">
        <v>475</v>
      </c>
      <c r="D4" s="96"/>
      <c r="E4" s="86" t="s">
        <v>476</v>
      </c>
      <c r="F4" s="96"/>
      <c r="G4" s="96"/>
      <c r="H4" s="96"/>
      <c r="I4" s="96"/>
      <c r="J4" s="96"/>
      <c r="K4" s="96"/>
      <c r="L4" s="96"/>
      <c r="M4" s="96"/>
      <c r="N4" s="96"/>
      <c r="O4" s="96"/>
      <c r="P4" s="96"/>
      <c r="Q4" s="96"/>
      <c r="R4" s="96"/>
      <c r="S4" s="96"/>
      <c r="T4" s="96"/>
      <c r="U4" s="96"/>
      <c r="V4" s="96"/>
      <c r="W4" s="96"/>
      <c r="X4" s="96"/>
      <c r="Y4" s="96"/>
      <c r="Z4" s="96"/>
      <c r="AA4" s="96"/>
      <c r="AB4" s="96"/>
    </row>
    <row r="5">
      <c r="A5" s="86" t="s">
        <v>477</v>
      </c>
      <c r="B5" s="95" t="s">
        <v>478</v>
      </c>
      <c r="C5" s="95" t="s">
        <v>479</v>
      </c>
      <c r="D5" s="95" t="s">
        <v>480</v>
      </c>
      <c r="E5" s="86" t="s">
        <v>481</v>
      </c>
      <c r="F5" s="96"/>
      <c r="G5" s="96"/>
      <c r="H5" s="96"/>
      <c r="I5" s="96"/>
      <c r="J5" s="96"/>
      <c r="K5" s="96"/>
      <c r="L5" s="96"/>
      <c r="M5" s="96"/>
      <c r="N5" s="96"/>
      <c r="O5" s="96"/>
      <c r="P5" s="96"/>
      <c r="Q5" s="96"/>
      <c r="R5" s="96"/>
      <c r="S5" s="96"/>
      <c r="T5" s="96"/>
      <c r="U5" s="96"/>
      <c r="V5" s="96"/>
      <c r="W5" s="96"/>
      <c r="X5" s="96"/>
      <c r="Y5" s="96"/>
      <c r="Z5" s="96"/>
      <c r="AA5" s="96"/>
      <c r="AB5" s="96"/>
    </row>
    <row r="6">
      <c r="A6" s="86" t="s">
        <v>482</v>
      </c>
      <c r="B6" s="95" t="s">
        <v>483</v>
      </c>
      <c r="C6" s="95" t="s">
        <v>484</v>
      </c>
      <c r="D6" s="95" t="s">
        <v>485</v>
      </c>
      <c r="E6" s="86" t="s">
        <v>486</v>
      </c>
      <c r="F6" s="103" t="s">
        <v>487</v>
      </c>
      <c r="G6" s="96"/>
      <c r="H6" s="96"/>
      <c r="I6" s="96"/>
      <c r="J6" s="96"/>
      <c r="K6" s="96"/>
      <c r="L6" s="96"/>
      <c r="M6" s="96"/>
      <c r="N6" s="96"/>
      <c r="O6" s="96"/>
      <c r="P6" s="96"/>
      <c r="Q6" s="96"/>
      <c r="R6" s="96"/>
      <c r="S6" s="96"/>
      <c r="T6" s="96"/>
      <c r="U6" s="96"/>
      <c r="V6" s="96"/>
      <c r="W6" s="96"/>
      <c r="X6" s="96"/>
      <c r="Y6" s="96"/>
      <c r="Z6" s="96"/>
      <c r="AA6" s="96"/>
      <c r="AB6" s="96"/>
    </row>
    <row r="7">
      <c r="A7" s="87"/>
      <c r="B7" s="96"/>
      <c r="C7" s="96"/>
      <c r="D7" s="96"/>
      <c r="E7" s="87"/>
      <c r="F7" s="96"/>
      <c r="G7" s="96"/>
      <c r="H7" s="96"/>
      <c r="I7" s="96"/>
      <c r="J7" s="96"/>
      <c r="K7" s="96"/>
      <c r="L7" s="96"/>
      <c r="M7" s="96"/>
      <c r="N7" s="96"/>
      <c r="O7" s="96"/>
      <c r="P7" s="96"/>
      <c r="Q7" s="96"/>
      <c r="R7" s="96"/>
      <c r="S7" s="96"/>
      <c r="T7" s="96"/>
      <c r="U7" s="96"/>
      <c r="V7" s="96"/>
      <c r="W7" s="96"/>
      <c r="X7" s="96"/>
      <c r="Y7" s="96"/>
      <c r="Z7" s="96"/>
      <c r="AA7" s="96"/>
      <c r="AB7" s="96"/>
    </row>
    <row r="8">
      <c r="A8" s="87"/>
      <c r="B8" s="96"/>
      <c r="C8" s="96"/>
      <c r="D8" s="96"/>
      <c r="E8" s="87"/>
      <c r="F8" s="96"/>
      <c r="G8" s="96"/>
      <c r="H8" s="96"/>
      <c r="I8" s="96"/>
      <c r="J8" s="96"/>
      <c r="K8" s="96"/>
      <c r="L8" s="96"/>
      <c r="M8" s="96"/>
      <c r="N8" s="96"/>
      <c r="O8" s="96"/>
      <c r="P8" s="96"/>
      <c r="Q8" s="96"/>
      <c r="R8" s="96"/>
      <c r="S8" s="96"/>
      <c r="T8" s="96"/>
      <c r="U8" s="96"/>
      <c r="V8" s="96"/>
      <c r="W8" s="96"/>
      <c r="X8" s="96"/>
      <c r="Y8" s="96"/>
      <c r="Z8" s="96"/>
      <c r="AA8" s="96"/>
      <c r="AB8" s="96"/>
    </row>
    <row r="9">
      <c r="A9" s="87"/>
      <c r="B9" s="96"/>
      <c r="C9" s="96"/>
      <c r="D9" s="96"/>
      <c r="E9" s="87"/>
      <c r="F9" s="96"/>
      <c r="G9" s="96"/>
      <c r="H9" s="96"/>
      <c r="I9" s="96"/>
      <c r="J9" s="96"/>
      <c r="K9" s="96"/>
      <c r="L9" s="96"/>
      <c r="M9" s="96"/>
      <c r="N9" s="96"/>
      <c r="O9" s="96"/>
      <c r="P9" s="96"/>
      <c r="Q9" s="96"/>
      <c r="R9" s="96"/>
      <c r="S9" s="96"/>
      <c r="T9" s="96"/>
      <c r="U9" s="96"/>
      <c r="V9" s="96"/>
      <c r="W9" s="96"/>
      <c r="X9" s="96"/>
      <c r="Y9" s="96"/>
      <c r="Z9" s="96"/>
      <c r="AA9" s="96"/>
      <c r="AB9" s="96"/>
    </row>
    <row r="10">
      <c r="A10" s="87"/>
      <c r="B10" s="96"/>
      <c r="C10" s="96"/>
      <c r="D10" s="96"/>
      <c r="E10" s="97"/>
      <c r="F10" s="96"/>
      <c r="G10" s="96"/>
      <c r="H10" s="96"/>
      <c r="I10" s="96"/>
      <c r="J10" s="96"/>
      <c r="K10" s="96"/>
      <c r="L10" s="96"/>
      <c r="M10" s="96"/>
      <c r="N10" s="96"/>
      <c r="O10" s="96"/>
      <c r="P10" s="96"/>
      <c r="Q10" s="96"/>
      <c r="R10" s="96"/>
      <c r="S10" s="96"/>
      <c r="T10" s="96"/>
      <c r="U10" s="96"/>
      <c r="V10" s="96"/>
      <c r="W10" s="96"/>
      <c r="X10" s="96"/>
      <c r="Y10" s="96"/>
      <c r="Z10" s="96"/>
      <c r="AA10" s="96"/>
      <c r="AB10" s="96"/>
    </row>
    <row r="11">
      <c r="A11" s="87"/>
      <c r="B11" s="96"/>
      <c r="C11" s="96"/>
      <c r="D11" s="96"/>
      <c r="E11" s="87"/>
      <c r="F11" s="96"/>
      <c r="G11" s="96"/>
      <c r="H11" s="96"/>
      <c r="I11" s="96"/>
      <c r="J11" s="96"/>
      <c r="K11" s="96"/>
      <c r="L11" s="96"/>
      <c r="M11" s="96"/>
      <c r="N11" s="96"/>
      <c r="O11" s="96"/>
      <c r="P11" s="96"/>
      <c r="Q11" s="96"/>
      <c r="R11" s="96"/>
      <c r="S11" s="96"/>
      <c r="T11" s="96"/>
      <c r="U11" s="96"/>
      <c r="V11" s="96"/>
      <c r="W11" s="96"/>
      <c r="X11" s="96"/>
      <c r="Y11" s="96"/>
      <c r="Z11" s="96"/>
      <c r="AA11" s="96"/>
      <c r="AB11" s="96"/>
    </row>
    <row r="12">
      <c r="A12" s="87"/>
      <c r="B12" s="96"/>
      <c r="C12" s="96"/>
      <c r="D12" s="96"/>
      <c r="E12" s="87"/>
      <c r="F12" s="96"/>
      <c r="G12" s="96"/>
      <c r="H12" s="96"/>
      <c r="I12" s="96"/>
      <c r="J12" s="96"/>
      <c r="K12" s="96"/>
      <c r="L12" s="96"/>
      <c r="M12" s="96"/>
      <c r="N12" s="96"/>
      <c r="O12" s="96"/>
      <c r="P12" s="96"/>
      <c r="Q12" s="96"/>
      <c r="R12" s="96"/>
      <c r="S12" s="96"/>
      <c r="T12" s="96"/>
      <c r="U12" s="96"/>
      <c r="V12" s="96"/>
      <c r="W12" s="96"/>
      <c r="X12" s="96"/>
      <c r="Y12" s="96"/>
      <c r="Z12" s="96"/>
      <c r="AA12" s="96"/>
      <c r="AB12" s="96"/>
    </row>
    <row r="13">
      <c r="A13" s="87"/>
      <c r="B13" s="96"/>
      <c r="C13" s="96"/>
      <c r="D13" s="96"/>
      <c r="E13" s="87"/>
      <c r="F13" s="96"/>
      <c r="G13" s="96"/>
      <c r="H13" s="96"/>
      <c r="I13" s="96"/>
      <c r="J13" s="96"/>
      <c r="K13" s="96"/>
      <c r="L13" s="96"/>
      <c r="M13" s="96"/>
      <c r="N13" s="96"/>
      <c r="O13" s="96"/>
      <c r="P13" s="96"/>
      <c r="Q13" s="96"/>
      <c r="R13" s="96"/>
      <c r="S13" s="96"/>
      <c r="T13" s="96"/>
      <c r="U13" s="96"/>
      <c r="V13" s="96"/>
      <c r="W13" s="96"/>
      <c r="X13" s="96"/>
      <c r="Y13" s="96"/>
      <c r="Z13" s="96"/>
      <c r="AA13" s="96"/>
      <c r="AB13" s="96"/>
    </row>
    <row r="14">
      <c r="A14" s="87"/>
      <c r="B14" s="96"/>
      <c r="C14" s="96"/>
      <c r="D14" s="96"/>
      <c r="E14" s="87"/>
      <c r="F14" s="96"/>
      <c r="G14" s="96"/>
      <c r="H14" s="96"/>
      <c r="I14" s="96"/>
      <c r="J14" s="96"/>
      <c r="K14" s="96"/>
      <c r="L14" s="96"/>
      <c r="M14" s="96"/>
      <c r="N14" s="96"/>
      <c r="O14" s="96"/>
      <c r="P14" s="96"/>
      <c r="Q14" s="96"/>
      <c r="R14" s="96"/>
      <c r="S14" s="96"/>
      <c r="T14" s="96"/>
      <c r="U14" s="96"/>
      <c r="V14" s="96"/>
      <c r="W14" s="96"/>
      <c r="X14" s="96"/>
      <c r="Y14" s="96"/>
      <c r="Z14" s="96"/>
      <c r="AA14" s="96"/>
      <c r="AB14" s="96"/>
    </row>
    <row r="15">
      <c r="A15" s="87"/>
      <c r="B15" s="96"/>
      <c r="C15" s="96"/>
      <c r="D15" s="96"/>
      <c r="E15" s="87"/>
      <c r="F15" s="96"/>
      <c r="G15" s="96"/>
      <c r="H15" s="96"/>
      <c r="I15" s="96"/>
      <c r="J15" s="96"/>
      <c r="K15" s="96"/>
      <c r="L15" s="96"/>
      <c r="M15" s="96"/>
      <c r="N15" s="96"/>
      <c r="O15" s="96"/>
      <c r="P15" s="96"/>
      <c r="Q15" s="96"/>
      <c r="R15" s="96"/>
      <c r="S15" s="96"/>
      <c r="T15" s="96"/>
      <c r="U15" s="96"/>
      <c r="V15" s="96"/>
      <c r="W15" s="96"/>
      <c r="X15" s="96"/>
      <c r="Y15" s="96"/>
      <c r="Z15" s="96"/>
      <c r="AA15" s="96"/>
      <c r="AB15" s="96"/>
    </row>
    <row r="16">
      <c r="A16" s="87"/>
      <c r="B16" s="96"/>
      <c r="C16" s="96"/>
      <c r="D16" s="96"/>
      <c r="E16" s="87"/>
      <c r="F16" s="96"/>
      <c r="G16" s="96"/>
      <c r="H16" s="96"/>
      <c r="I16" s="96"/>
      <c r="J16" s="96"/>
      <c r="K16" s="96"/>
      <c r="L16" s="96"/>
      <c r="M16" s="96"/>
      <c r="N16" s="96"/>
      <c r="O16" s="96"/>
      <c r="P16" s="96"/>
      <c r="Q16" s="96"/>
      <c r="R16" s="96"/>
      <c r="S16" s="96"/>
      <c r="T16" s="96"/>
      <c r="U16" s="96"/>
      <c r="V16" s="96"/>
      <c r="W16" s="96"/>
      <c r="X16" s="96"/>
      <c r="Y16" s="96"/>
      <c r="Z16" s="96"/>
      <c r="AA16" s="96"/>
      <c r="AB16" s="96"/>
    </row>
    <row r="17">
      <c r="A17" s="87"/>
      <c r="B17" s="96"/>
      <c r="C17" s="96"/>
      <c r="D17" s="96"/>
      <c r="E17" s="87"/>
      <c r="F17" s="96"/>
      <c r="G17" s="96"/>
      <c r="H17" s="96"/>
      <c r="I17" s="96"/>
      <c r="J17" s="96"/>
      <c r="K17" s="96"/>
      <c r="L17" s="96"/>
      <c r="M17" s="96"/>
      <c r="N17" s="96"/>
      <c r="O17" s="96"/>
      <c r="P17" s="96"/>
      <c r="Q17" s="96"/>
      <c r="R17" s="96"/>
      <c r="S17" s="96"/>
      <c r="T17" s="96"/>
      <c r="U17" s="96"/>
      <c r="V17" s="96"/>
      <c r="W17" s="96"/>
      <c r="X17" s="96"/>
      <c r="Y17" s="96"/>
      <c r="Z17" s="96"/>
      <c r="AA17" s="96"/>
      <c r="AB17" s="96"/>
    </row>
    <row r="18">
      <c r="A18" s="87"/>
      <c r="B18" s="96"/>
      <c r="C18" s="96"/>
      <c r="D18" s="96"/>
      <c r="E18" s="87"/>
      <c r="F18" s="96"/>
      <c r="G18" s="96"/>
      <c r="H18" s="96"/>
      <c r="I18" s="96"/>
      <c r="J18" s="96"/>
      <c r="K18" s="96"/>
      <c r="L18" s="96"/>
      <c r="M18" s="96"/>
      <c r="N18" s="96"/>
      <c r="O18" s="96"/>
      <c r="P18" s="96"/>
      <c r="Q18" s="96"/>
      <c r="R18" s="96"/>
      <c r="S18" s="96"/>
      <c r="T18" s="96"/>
      <c r="U18" s="96"/>
      <c r="V18" s="96"/>
      <c r="W18" s="96"/>
      <c r="X18" s="96"/>
      <c r="Y18" s="96"/>
      <c r="Z18" s="96"/>
      <c r="AA18" s="96"/>
      <c r="AB18" s="96"/>
    </row>
    <row r="19">
      <c r="A19" s="87"/>
      <c r="B19" s="96"/>
      <c r="C19" s="96"/>
      <c r="D19" s="96"/>
      <c r="E19" s="87"/>
      <c r="F19" s="96"/>
      <c r="G19" s="96"/>
      <c r="H19" s="96"/>
      <c r="I19" s="96"/>
      <c r="J19" s="96"/>
      <c r="K19" s="96"/>
      <c r="L19" s="96"/>
      <c r="M19" s="96"/>
      <c r="N19" s="96"/>
      <c r="O19" s="96"/>
      <c r="P19" s="96"/>
      <c r="Q19" s="96"/>
      <c r="R19" s="96"/>
      <c r="S19" s="96"/>
      <c r="T19" s="96"/>
      <c r="U19" s="96"/>
      <c r="V19" s="96"/>
      <c r="W19" s="96"/>
      <c r="X19" s="96"/>
      <c r="Y19" s="96"/>
      <c r="Z19" s="96"/>
      <c r="AA19" s="96"/>
      <c r="AB19" s="96"/>
    </row>
    <row r="20">
      <c r="A20" s="87"/>
      <c r="B20" s="96"/>
      <c r="C20" s="96"/>
      <c r="D20" s="96"/>
      <c r="E20" s="87"/>
      <c r="F20" s="96"/>
      <c r="G20" s="96"/>
      <c r="H20" s="96"/>
      <c r="I20" s="96"/>
      <c r="J20" s="96"/>
      <c r="K20" s="96"/>
      <c r="L20" s="96"/>
      <c r="M20" s="96"/>
      <c r="N20" s="96"/>
      <c r="O20" s="96"/>
      <c r="P20" s="96"/>
      <c r="Q20" s="96"/>
      <c r="R20" s="96"/>
      <c r="S20" s="96"/>
      <c r="T20" s="96"/>
      <c r="U20" s="96"/>
      <c r="V20" s="96"/>
      <c r="W20" s="96"/>
      <c r="X20" s="96"/>
      <c r="Y20" s="96"/>
      <c r="Z20" s="96"/>
      <c r="AA20" s="96"/>
      <c r="AB20" s="96"/>
    </row>
    <row r="21">
      <c r="A21" s="87"/>
      <c r="B21" s="96"/>
      <c r="C21" s="96"/>
      <c r="D21" s="96"/>
      <c r="E21" s="87"/>
      <c r="F21" s="96"/>
      <c r="G21" s="96"/>
      <c r="H21" s="96"/>
      <c r="I21" s="96"/>
      <c r="J21" s="96"/>
      <c r="K21" s="96"/>
      <c r="L21" s="96"/>
      <c r="M21" s="96"/>
      <c r="N21" s="96"/>
      <c r="O21" s="96"/>
      <c r="P21" s="96"/>
      <c r="Q21" s="96"/>
      <c r="R21" s="96"/>
      <c r="S21" s="96"/>
      <c r="T21" s="96"/>
      <c r="U21" s="96"/>
      <c r="V21" s="96"/>
      <c r="W21" s="96"/>
      <c r="X21" s="96"/>
      <c r="Y21" s="96"/>
      <c r="Z21" s="96"/>
      <c r="AA21" s="96"/>
      <c r="AB21" s="96"/>
    </row>
    <row r="22">
      <c r="A22" s="87"/>
      <c r="B22" s="96"/>
      <c r="C22" s="96"/>
      <c r="D22" s="96"/>
      <c r="E22" s="87"/>
      <c r="F22" s="96"/>
      <c r="G22" s="96"/>
      <c r="H22" s="96"/>
      <c r="I22" s="96"/>
      <c r="J22" s="96"/>
      <c r="K22" s="96"/>
      <c r="L22" s="96"/>
      <c r="M22" s="96"/>
      <c r="N22" s="96"/>
      <c r="O22" s="96"/>
      <c r="P22" s="96"/>
      <c r="Q22" s="96"/>
      <c r="R22" s="96"/>
      <c r="S22" s="96"/>
      <c r="T22" s="96"/>
      <c r="U22" s="96"/>
      <c r="V22" s="96"/>
      <c r="W22" s="96"/>
      <c r="X22" s="96"/>
      <c r="Y22" s="96"/>
      <c r="Z22" s="96"/>
      <c r="AA22" s="96"/>
      <c r="AB22" s="96"/>
    </row>
    <row r="23">
      <c r="A23" s="87"/>
      <c r="B23" s="96"/>
      <c r="C23" s="96"/>
      <c r="D23" s="96"/>
      <c r="E23" s="87"/>
      <c r="F23" s="96"/>
      <c r="G23" s="96"/>
      <c r="H23" s="96"/>
      <c r="I23" s="96"/>
      <c r="J23" s="96"/>
      <c r="K23" s="96"/>
      <c r="L23" s="96"/>
      <c r="M23" s="96"/>
      <c r="N23" s="96"/>
      <c r="O23" s="96"/>
      <c r="P23" s="96"/>
      <c r="Q23" s="96"/>
      <c r="R23" s="96"/>
      <c r="S23" s="96"/>
      <c r="T23" s="96"/>
      <c r="U23" s="96"/>
      <c r="V23" s="96"/>
      <c r="W23" s="96"/>
      <c r="X23" s="96"/>
      <c r="Y23" s="96"/>
      <c r="Z23" s="96"/>
      <c r="AA23" s="96"/>
      <c r="AB23" s="96"/>
    </row>
    <row r="24">
      <c r="A24" s="87"/>
      <c r="B24" s="96"/>
      <c r="C24" s="96"/>
      <c r="D24" s="96"/>
      <c r="E24" s="87"/>
      <c r="F24" s="96"/>
      <c r="G24" s="96"/>
      <c r="H24" s="96"/>
      <c r="I24" s="96"/>
      <c r="J24" s="96"/>
      <c r="K24" s="96"/>
      <c r="L24" s="96"/>
      <c r="M24" s="96"/>
      <c r="N24" s="96"/>
      <c r="O24" s="96"/>
      <c r="P24" s="96"/>
      <c r="Q24" s="96"/>
      <c r="R24" s="96"/>
      <c r="S24" s="96"/>
      <c r="T24" s="96"/>
      <c r="U24" s="96"/>
      <c r="V24" s="96"/>
      <c r="W24" s="96"/>
      <c r="X24" s="96"/>
      <c r="Y24" s="96"/>
      <c r="Z24" s="96"/>
      <c r="AA24" s="96"/>
      <c r="AB24" s="96"/>
    </row>
    <row r="25">
      <c r="A25" s="87"/>
      <c r="B25" s="96"/>
      <c r="C25" s="96"/>
      <c r="D25" s="96"/>
      <c r="E25" s="87"/>
      <c r="F25" s="96"/>
      <c r="G25" s="96"/>
      <c r="H25" s="96"/>
      <c r="I25" s="96"/>
      <c r="J25" s="96"/>
      <c r="K25" s="96"/>
      <c r="L25" s="96"/>
      <c r="M25" s="96"/>
      <c r="N25" s="96"/>
      <c r="O25" s="96"/>
      <c r="P25" s="96"/>
      <c r="Q25" s="96"/>
      <c r="R25" s="96"/>
      <c r="S25" s="96"/>
      <c r="T25" s="96"/>
      <c r="U25" s="96"/>
      <c r="V25" s="96"/>
      <c r="W25" s="96"/>
      <c r="X25" s="96"/>
      <c r="Y25" s="96"/>
      <c r="Z25" s="96"/>
      <c r="AA25" s="96"/>
      <c r="AB25" s="96"/>
    </row>
    <row r="26">
      <c r="A26" s="87"/>
      <c r="B26" s="96"/>
      <c r="C26" s="96"/>
      <c r="D26" s="96"/>
      <c r="E26" s="87"/>
      <c r="F26" s="96"/>
      <c r="G26" s="96"/>
      <c r="H26" s="96"/>
      <c r="I26" s="96"/>
      <c r="J26" s="96"/>
      <c r="K26" s="96"/>
      <c r="L26" s="96"/>
      <c r="M26" s="96"/>
      <c r="N26" s="96"/>
      <c r="O26" s="96"/>
      <c r="P26" s="96"/>
      <c r="Q26" s="96"/>
      <c r="R26" s="96"/>
      <c r="S26" s="96"/>
      <c r="T26" s="96"/>
      <c r="U26" s="96"/>
      <c r="V26" s="96"/>
      <c r="W26" s="96"/>
      <c r="X26" s="96"/>
      <c r="Y26" s="96"/>
      <c r="Z26" s="96"/>
      <c r="AA26" s="96"/>
      <c r="AB26" s="96"/>
    </row>
    <row r="27">
      <c r="A27" s="87"/>
      <c r="B27" s="96"/>
      <c r="C27" s="96"/>
      <c r="D27" s="96"/>
      <c r="E27" s="87"/>
      <c r="F27" s="96"/>
      <c r="G27" s="96"/>
      <c r="H27" s="96"/>
      <c r="I27" s="96"/>
      <c r="J27" s="96"/>
      <c r="K27" s="96"/>
      <c r="L27" s="96"/>
      <c r="M27" s="96"/>
      <c r="N27" s="96"/>
      <c r="O27" s="96"/>
      <c r="P27" s="96"/>
      <c r="Q27" s="96"/>
      <c r="R27" s="96"/>
      <c r="S27" s="96"/>
      <c r="T27" s="96"/>
      <c r="U27" s="96"/>
      <c r="V27" s="96"/>
      <c r="W27" s="96"/>
      <c r="X27" s="96"/>
      <c r="Y27" s="96"/>
      <c r="Z27" s="96"/>
      <c r="AA27" s="96"/>
      <c r="AB27" s="96"/>
    </row>
    <row r="28">
      <c r="A28" s="87"/>
      <c r="B28" s="96"/>
      <c r="C28" s="96"/>
      <c r="D28" s="96"/>
      <c r="E28" s="87"/>
      <c r="F28" s="96"/>
      <c r="G28" s="96"/>
      <c r="H28" s="96"/>
      <c r="I28" s="96"/>
      <c r="J28" s="96"/>
      <c r="K28" s="96"/>
      <c r="L28" s="96"/>
      <c r="M28" s="96"/>
      <c r="N28" s="96"/>
      <c r="O28" s="96"/>
      <c r="P28" s="96"/>
      <c r="Q28" s="96"/>
      <c r="R28" s="96"/>
      <c r="S28" s="96"/>
      <c r="T28" s="96"/>
      <c r="U28" s="96"/>
      <c r="V28" s="96"/>
      <c r="W28" s="96"/>
      <c r="X28" s="96"/>
      <c r="Y28" s="96"/>
      <c r="Z28" s="96"/>
      <c r="AA28" s="96"/>
      <c r="AB28" s="96"/>
    </row>
    <row r="29">
      <c r="A29" s="87"/>
      <c r="B29" s="96"/>
      <c r="C29" s="96"/>
      <c r="D29" s="96"/>
      <c r="E29" s="87"/>
      <c r="F29" s="96"/>
      <c r="G29" s="96"/>
      <c r="H29" s="96"/>
      <c r="I29" s="96"/>
      <c r="J29" s="96"/>
      <c r="K29" s="96"/>
      <c r="L29" s="96"/>
      <c r="M29" s="96"/>
      <c r="N29" s="96"/>
      <c r="O29" s="96"/>
      <c r="P29" s="96"/>
      <c r="Q29" s="96"/>
      <c r="R29" s="96"/>
      <c r="S29" s="96"/>
      <c r="T29" s="96"/>
      <c r="U29" s="96"/>
      <c r="V29" s="96"/>
      <c r="W29" s="96"/>
      <c r="X29" s="96"/>
      <c r="Y29" s="96"/>
      <c r="Z29" s="96"/>
      <c r="AA29" s="96"/>
      <c r="AB29" s="96"/>
    </row>
    <row r="30">
      <c r="A30" s="87"/>
      <c r="B30" s="96"/>
      <c r="C30" s="96"/>
      <c r="D30" s="96"/>
      <c r="E30" s="87"/>
      <c r="F30" s="96"/>
      <c r="G30" s="96"/>
      <c r="H30" s="96"/>
      <c r="I30" s="96"/>
      <c r="J30" s="96"/>
      <c r="K30" s="96"/>
      <c r="L30" s="96"/>
      <c r="M30" s="96"/>
      <c r="N30" s="96"/>
      <c r="O30" s="96"/>
      <c r="P30" s="96"/>
      <c r="Q30" s="96"/>
      <c r="R30" s="96"/>
      <c r="S30" s="96"/>
      <c r="T30" s="96"/>
      <c r="U30" s="96"/>
      <c r="V30" s="96"/>
      <c r="W30" s="96"/>
      <c r="X30" s="96"/>
      <c r="Y30" s="96"/>
      <c r="Z30" s="96"/>
      <c r="AA30" s="96"/>
      <c r="AB30" s="96"/>
    </row>
    <row r="31">
      <c r="A31" s="87"/>
      <c r="B31" s="96"/>
      <c r="C31" s="96"/>
      <c r="D31" s="96"/>
      <c r="E31" s="87"/>
      <c r="F31" s="96"/>
      <c r="G31" s="96"/>
      <c r="H31" s="96"/>
      <c r="I31" s="96"/>
      <c r="J31" s="96"/>
      <c r="K31" s="96"/>
      <c r="L31" s="96"/>
      <c r="M31" s="96"/>
      <c r="N31" s="96"/>
      <c r="O31" s="96"/>
      <c r="P31" s="96"/>
      <c r="Q31" s="96"/>
      <c r="R31" s="96"/>
      <c r="S31" s="96"/>
      <c r="T31" s="96"/>
      <c r="U31" s="96"/>
      <c r="V31" s="96"/>
      <c r="W31" s="96"/>
      <c r="X31" s="96"/>
      <c r="Y31" s="96"/>
      <c r="Z31" s="96"/>
      <c r="AA31" s="96"/>
      <c r="AB31" s="96"/>
    </row>
    <row r="32">
      <c r="A32" s="87"/>
      <c r="B32" s="96"/>
      <c r="C32" s="96"/>
      <c r="D32" s="96"/>
      <c r="E32" s="87"/>
      <c r="F32" s="96"/>
      <c r="G32" s="96"/>
      <c r="H32" s="96"/>
      <c r="I32" s="96"/>
      <c r="J32" s="96"/>
      <c r="K32" s="96"/>
      <c r="L32" s="96"/>
      <c r="M32" s="96"/>
      <c r="N32" s="96"/>
      <c r="O32" s="96"/>
      <c r="P32" s="96"/>
      <c r="Q32" s="96"/>
      <c r="R32" s="96"/>
      <c r="S32" s="96"/>
      <c r="T32" s="96"/>
      <c r="U32" s="96"/>
      <c r="V32" s="96"/>
      <c r="W32" s="96"/>
      <c r="X32" s="96"/>
      <c r="Y32" s="96"/>
      <c r="Z32" s="96"/>
      <c r="AA32" s="96"/>
      <c r="AB32" s="96"/>
    </row>
    <row r="33">
      <c r="A33" s="87"/>
      <c r="B33" s="96"/>
      <c r="C33" s="96"/>
      <c r="D33" s="96"/>
      <c r="E33" s="87"/>
      <c r="F33" s="96"/>
      <c r="G33" s="96"/>
      <c r="H33" s="96"/>
      <c r="I33" s="96"/>
      <c r="J33" s="96"/>
      <c r="K33" s="96"/>
      <c r="L33" s="96"/>
      <c r="M33" s="96"/>
      <c r="N33" s="96"/>
      <c r="O33" s="96"/>
      <c r="P33" s="96"/>
      <c r="Q33" s="96"/>
      <c r="R33" s="96"/>
      <c r="S33" s="96"/>
      <c r="T33" s="96"/>
      <c r="U33" s="96"/>
      <c r="V33" s="96"/>
      <c r="W33" s="96"/>
      <c r="X33" s="96"/>
      <c r="Y33" s="96"/>
      <c r="Z33" s="96"/>
      <c r="AA33" s="96"/>
      <c r="AB33" s="96"/>
    </row>
    <row r="34">
      <c r="A34" s="87"/>
      <c r="B34" s="96"/>
      <c r="C34" s="96"/>
      <c r="D34" s="96"/>
      <c r="E34" s="87"/>
      <c r="F34" s="96"/>
      <c r="G34" s="96"/>
      <c r="H34" s="96"/>
      <c r="I34" s="96"/>
      <c r="J34" s="96"/>
      <c r="K34" s="96"/>
      <c r="L34" s="96"/>
      <c r="M34" s="96"/>
      <c r="N34" s="96"/>
      <c r="O34" s="96"/>
      <c r="P34" s="96"/>
      <c r="Q34" s="96"/>
      <c r="R34" s="96"/>
      <c r="S34" s="96"/>
      <c r="T34" s="96"/>
      <c r="U34" s="96"/>
      <c r="V34" s="96"/>
      <c r="W34" s="96"/>
      <c r="X34" s="96"/>
      <c r="Y34" s="96"/>
      <c r="Z34" s="96"/>
      <c r="AA34" s="96"/>
      <c r="AB34" s="96"/>
    </row>
    <row r="35">
      <c r="A35" s="87"/>
      <c r="B35" s="96"/>
      <c r="C35" s="96"/>
      <c r="D35" s="96"/>
      <c r="E35" s="87"/>
      <c r="F35" s="96"/>
      <c r="G35" s="96"/>
      <c r="H35" s="96"/>
      <c r="I35" s="96"/>
      <c r="J35" s="96"/>
      <c r="K35" s="96"/>
      <c r="L35" s="96"/>
      <c r="M35" s="96"/>
      <c r="N35" s="96"/>
      <c r="O35" s="96"/>
      <c r="P35" s="96"/>
      <c r="Q35" s="96"/>
      <c r="R35" s="96"/>
      <c r="S35" s="96"/>
      <c r="T35" s="96"/>
      <c r="U35" s="96"/>
      <c r="V35" s="96"/>
      <c r="W35" s="96"/>
      <c r="X35" s="96"/>
      <c r="Y35" s="96"/>
      <c r="Z35" s="96"/>
      <c r="AA35" s="96"/>
      <c r="AB35" s="96"/>
    </row>
    <row r="36">
      <c r="A36" s="87"/>
      <c r="B36" s="96"/>
      <c r="C36" s="96"/>
      <c r="D36" s="96"/>
      <c r="E36" s="87"/>
      <c r="F36" s="96"/>
      <c r="G36" s="96"/>
      <c r="H36" s="96"/>
      <c r="I36" s="96"/>
      <c r="J36" s="96"/>
      <c r="K36" s="96"/>
      <c r="L36" s="96"/>
      <c r="M36" s="96"/>
      <c r="N36" s="96"/>
      <c r="O36" s="96"/>
      <c r="P36" s="96"/>
      <c r="Q36" s="96"/>
      <c r="R36" s="96"/>
      <c r="S36" s="96"/>
      <c r="T36" s="96"/>
      <c r="U36" s="96"/>
      <c r="V36" s="96"/>
      <c r="W36" s="96"/>
      <c r="X36" s="96"/>
      <c r="Y36" s="96"/>
      <c r="Z36" s="96"/>
      <c r="AA36" s="96"/>
      <c r="AB36" s="96"/>
    </row>
    <row r="37">
      <c r="A37" s="87"/>
      <c r="B37" s="96"/>
      <c r="C37" s="96"/>
      <c r="D37" s="96"/>
      <c r="E37" s="87"/>
      <c r="F37" s="96"/>
      <c r="G37" s="96"/>
      <c r="H37" s="96"/>
      <c r="I37" s="96"/>
      <c r="J37" s="96"/>
      <c r="K37" s="96"/>
      <c r="L37" s="96"/>
      <c r="M37" s="96"/>
      <c r="N37" s="96"/>
      <c r="O37" s="96"/>
      <c r="P37" s="96"/>
      <c r="Q37" s="96"/>
      <c r="R37" s="96"/>
      <c r="S37" s="96"/>
      <c r="T37" s="96"/>
      <c r="U37" s="96"/>
      <c r="V37" s="96"/>
      <c r="W37" s="96"/>
      <c r="X37" s="96"/>
      <c r="Y37" s="96"/>
      <c r="Z37" s="96"/>
      <c r="AA37" s="96"/>
      <c r="AB37" s="96"/>
    </row>
    <row r="38">
      <c r="A38" s="87"/>
      <c r="B38" s="96"/>
      <c r="C38" s="96"/>
      <c r="D38" s="96"/>
      <c r="E38" s="87"/>
      <c r="F38" s="96"/>
      <c r="G38" s="96"/>
      <c r="H38" s="96"/>
      <c r="I38" s="96"/>
      <c r="J38" s="96"/>
      <c r="K38" s="96"/>
      <c r="L38" s="96"/>
      <c r="M38" s="96"/>
      <c r="N38" s="96"/>
      <c r="O38" s="96"/>
      <c r="P38" s="96"/>
      <c r="Q38" s="96"/>
      <c r="R38" s="96"/>
      <c r="S38" s="96"/>
      <c r="T38" s="96"/>
      <c r="U38" s="96"/>
      <c r="V38" s="96"/>
      <c r="W38" s="96"/>
      <c r="X38" s="96"/>
      <c r="Y38" s="96"/>
      <c r="Z38" s="96"/>
      <c r="AA38" s="96"/>
      <c r="AB38" s="96"/>
    </row>
    <row r="39">
      <c r="A39" s="87"/>
      <c r="B39" s="96"/>
      <c r="C39" s="96"/>
      <c r="D39" s="96"/>
      <c r="E39" s="87"/>
      <c r="F39" s="96"/>
      <c r="G39" s="96"/>
      <c r="H39" s="96"/>
      <c r="I39" s="96"/>
      <c r="J39" s="96"/>
      <c r="K39" s="96"/>
      <c r="L39" s="96"/>
      <c r="M39" s="96"/>
      <c r="N39" s="96"/>
      <c r="O39" s="96"/>
      <c r="P39" s="96"/>
      <c r="Q39" s="96"/>
      <c r="R39" s="96"/>
      <c r="S39" s="96"/>
      <c r="T39" s="96"/>
      <c r="U39" s="96"/>
      <c r="V39" s="96"/>
      <c r="W39" s="96"/>
      <c r="X39" s="96"/>
      <c r="Y39" s="96"/>
      <c r="Z39" s="96"/>
      <c r="AA39" s="96"/>
      <c r="AB39" s="96"/>
    </row>
    <row r="40">
      <c r="A40" s="87"/>
      <c r="B40" s="96"/>
      <c r="C40" s="96"/>
      <c r="D40" s="96"/>
      <c r="E40" s="87"/>
      <c r="F40" s="96"/>
      <c r="G40" s="96"/>
      <c r="H40" s="96"/>
      <c r="I40" s="96"/>
      <c r="J40" s="96"/>
      <c r="K40" s="96"/>
      <c r="L40" s="96"/>
      <c r="M40" s="96"/>
      <c r="N40" s="96"/>
      <c r="O40" s="96"/>
      <c r="P40" s="96"/>
      <c r="Q40" s="96"/>
      <c r="R40" s="96"/>
      <c r="S40" s="96"/>
      <c r="T40" s="96"/>
      <c r="U40" s="96"/>
      <c r="V40" s="96"/>
      <c r="W40" s="96"/>
      <c r="X40" s="96"/>
      <c r="Y40" s="96"/>
      <c r="Z40" s="96"/>
      <c r="AA40" s="96"/>
      <c r="AB40" s="96"/>
    </row>
    <row r="41">
      <c r="A41" s="87"/>
      <c r="B41" s="96"/>
      <c r="C41" s="96"/>
      <c r="D41" s="96"/>
      <c r="E41" s="87"/>
      <c r="F41" s="96"/>
      <c r="G41" s="96"/>
      <c r="H41" s="96"/>
      <c r="I41" s="96"/>
      <c r="J41" s="96"/>
      <c r="K41" s="96"/>
      <c r="L41" s="96"/>
      <c r="M41" s="96"/>
      <c r="N41" s="96"/>
      <c r="O41" s="96"/>
      <c r="P41" s="96"/>
      <c r="Q41" s="96"/>
      <c r="R41" s="96"/>
      <c r="S41" s="96"/>
      <c r="T41" s="96"/>
      <c r="U41" s="96"/>
      <c r="V41" s="96"/>
      <c r="W41" s="96"/>
      <c r="X41" s="96"/>
      <c r="Y41" s="96"/>
      <c r="Z41" s="96"/>
      <c r="AA41" s="96"/>
      <c r="AB41" s="96"/>
    </row>
    <row r="42">
      <c r="A42" s="87"/>
      <c r="B42" s="96"/>
      <c r="C42" s="96"/>
      <c r="D42" s="96"/>
      <c r="E42" s="87"/>
      <c r="F42" s="96"/>
      <c r="G42" s="96"/>
      <c r="H42" s="96"/>
      <c r="I42" s="96"/>
      <c r="J42" s="96"/>
      <c r="K42" s="96"/>
      <c r="L42" s="96"/>
      <c r="M42" s="96"/>
      <c r="N42" s="96"/>
      <c r="O42" s="96"/>
      <c r="P42" s="96"/>
      <c r="Q42" s="96"/>
      <c r="R42" s="96"/>
      <c r="S42" s="96"/>
      <c r="T42" s="96"/>
      <c r="U42" s="96"/>
      <c r="V42" s="96"/>
      <c r="W42" s="96"/>
      <c r="X42" s="96"/>
      <c r="Y42" s="96"/>
      <c r="Z42" s="96"/>
      <c r="AA42" s="96"/>
      <c r="AB42" s="96"/>
    </row>
    <row r="43">
      <c r="A43" s="87"/>
      <c r="B43" s="96"/>
      <c r="C43" s="96"/>
      <c r="D43" s="96"/>
      <c r="E43" s="87"/>
      <c r="F43" s="96"/>
      <c r="G43" s="96"/>
      <c r="H43" s="96"/>
      <c r="I43" s="96"/>
      <c r="J43" s="96"/>
      <c r="K43" s="96"/>
      <c r="L43" s="96"/>
      <c r="M43" s="96"/>
      <c r="N43" s="96"/>
      <c r="O43" s="96"/>
      <c r="P43" s="96"/>
      <c r="Q43" s="96"/>
      <c r="R43" s="96"/>
      <c r="S43" s="96"/>
      <c r="T43" s="96"/>
      <c r="U43" s="96"/>
      <c r="V43" s="96"/>
      <c r="W43" s="96"/>
      <c r="X43" s="96"/>
      <c r="Y43" s="96"/>
      <c r="Z43" s="96"/>
      <c r="AA43" s="96"/>
      <c r="AB43" s="96"/>
    </row>
    <row r="44">
      <c r="A44" s="87"/>
      <c r="B44" s="96"/>
      <c r="C44" s="96"/>
      <c r="D44" s="96"/>
      <c r="E44" s="87"/>
      <c r="F44" s="96"/>
      <c r="G44" s="96"/>
      <c r="H44" s="96"/>
      <c r="I44" s="96"/>
      <c r="J44" s="96"/>
      <c r="K44" s="96"/>
      <c r="L44" s="96"/>
      <c r="M44" s="96"/>
      <c r="N44" s="96"/>
      <c r="O44" s="96"/>
      <c r="P44" s="96"/>
      <c r="Q44" s="96"/>
      <c r="R44" s="96"/>
      <c r="S44" s="96"/>
      <c r="T44" s="96"/>
      <c r="U44" s="96"/>
      <c r="V44" s="96"/>
      <c r="W44" s="96"/>
      <c r="X44" s="96"/>
      <c r="Y44" s="96"/>
      <c r="Z44" s="96"/>
      <c r="AA44" s="96"/>
      <c r="AB44" s="96"/>
    </row>
    <row r="45">
      <c r="A45" s="87"/>
      <c r="B45" s="96"/>
      <c r="C45" s="96"/>
      <c r="D45" s="96"/>
      <c r="E45" s="87"/>
      <c r="F45" s="96"/>
      <c r="G45" s="96"/>
      <c r="H45" s="96"/>
      <c r="I45" s="96"/>
      <c r="J45" s="96"/>
      <c r="K45" s="96"/>
      <c r="L45" s="96"/>
      <c r="M45" s="96"/>
      <c r="N45" s="96"/>
      <c r="O45" s="96"/>
      <c r="P45" s="96"/>
      <c r="Q45" s="96"/>
      <c r="R45" s="96"/>
      <c r="S45" s="96"/>
      <c r="T45" s="96"/>
      <c r="U45" s="96"/>
      <c r="V45" s="96"/>
      <c r="W45" s="96"/>
      <c r="X45" s="96"/>
      <c r="Y45" s="96"/>
      <c r="Z45" s="96"/>
      <c r="AA45" s="96"/>
      <c r="AB45" s="96"/>
    </row>
    <row r="46">
      <c r="A46" s="87"/>
      <c r="B46" s="96"/>
      <c r="C46" s="96"/>
      <c r="D46" s="96"/>
      <c r="E46" s="87"/>
      <c r="F46" s="96"/>
      <c r="G46" s="96"/>
      <c r="H46" s="96"/>
      <c r="I46" s="96"/>
      <c r="J46" s="96"/>
      <c r="K46" s="96"/>
      <c r="L46" s="96"/>
      <c r="M46" s="96"/>
      <c r="N46" s="96"/>
      <c r="O46" s="96"/>
      <c r="P46" s="96"/>
      <c r="Q46" s="96"/>
      <c r="R46" s="96"/>
      <c r="S46" s="96"/>
      <c r="T46" s="96"/>
      <c r="U46" s="96"/>
      <c r="V46" s="96"/>
      <c r="W46" s="96"/>
      <c r="X46" s="96"/>
      <c r="Y46" s="96"/>
      <c r="Z46" s="96"/>
      <c r="AA46" s="96"/>
      <c r="AB46" s="96"/>
    </row>
    <row r="47">
      <c r="A47" s="87"/>
      <c r="B47" s="96"/>
      <c r="C47" s="96"/>
      <c r="D47" s="96"/>
      <c r="E47" s="87"/>
      <c r="F47" s="96"/>
      <c r="G47" s="96"/>
      <c r="H47" s="96"/>
      <c r="I47" s="96"/>
      <c r="J47" s="96"/>
      <c r="K47" s="96"/>
      <c r="L47" s="96"/>
      <c r="M47" s="96"/>
      <c r="N47" s="96"/>
      <c r="O47" s="96"/>
      <c r="P47" s="96"/>
      <c r="Q47" s="96"/>
      <c r="R47" s="96"/>
      <c r="S47" s="96"/>
      <c r="T47" s="96"/>
      <c r="U47" s="96"/>
      <c r="V47" s="96"/>
      <c r="W47" s="96"/>
      <c r="X47" s="96"/>
      <c r="Y47" s="96"/>
      <c r="Z47" s="96"/>
      <c r="AA47" s="96"/>
      <c r="AB47" s="96"/>
    </row>
    <row r="48">
      <c r="A48" s="87"/>
      <c r="B48" s="96"/>
      <c r="C48" s="96"/>
      <c r="D48" s="96"/>
      <c r="E48" s="87"/>
      <c r="F48" s="96"/>
      <c r="G48" s="96"/>
      <c r="H48" s="96"/>
      <c r="I48" s="96"/>
      <c r="J48" s="96"/>
      <c r="K48" s="96"/>
      <c r="L48" s="96"/>
      <c r="M48" s="96"/>
      <c r="N48" s="96"/>
      <c r="O48" s="96"/>
      <c r="P48" s="96"/>
      <c r="Q48" s="96"/>
      <c r="R48" s="96"/>
      <c r="S48" s="96"/>
      <c r="T48" s="96"/>
      <c r="U48" s="96"/>
      <c r="V48" s="96"/>
      <c r="W48" s="96"/>
      <c r="X48" s="96"/>
      <c r="Y48" s="96"/>
      <c r="Z48" s="96"/>
      <c r="AA48" s="96"/>
      <c r="AB48" s="96"/>
    </row>
    <row r="49">
      <c r="A49" s="87"/>
      <c r="B49" s="96"/>
      <c r="C49" s="96"/>
      <c r="D49" s="96"/>
      <c r="E49" s="87"/>
      <c r="F49" s="96"/>
      <c r="G49" s="96"/>
      <c r="H49" s="96"/>
      <c r="I49" s="96"/>
      <c r="J49" s="96"/>
      <c r="K49" s="96"/>
      <c r="L49" s="96"/>
      <c r="M49" s="96"/>
      <c r="N49" s="96"/>
      <c r="O49" s="96"/>
      <c r="P49" s="96"/>
      <c r="Q49" s="96"/>
      <c r="R49" s="96"/>
      <c r="S49" s="96"/>
      <c r="T49" s="96"/>
      <c r="U49" s="96"/>
      <c r="V49" s="96"/>
      <c r="W49" s="96"/>
      <c r="X49" s="96"/>
      <c r="Y49" s="96"/>
      <c r="Z49" s="96"/>
      <c r="AA49" s="96"/>
      <c r="AB49" s="96"/>
    </row>
    <row r="50">
      <c r="A50" s="87"/>
      <c r="B50" s="96"/>
      <c r="C50" s="96"/>
      <c r="D50" s="96"/>
      <c r="E50" s="87"/>
      <c r="F50" s="96"/>
      <c r="G50" s="96"/>
      <c r="H50" s="96"/>
      <c r="I50" s="96"/>
      <c r="J50" s="96"/>
      <c r="K50" s="96"/>
      <c r="L50" s="96"/>
      <c r="M50" s="96"/>
      <c r="N50" s="96"/>
      <c r="O50" s="96"/>
      <c r="P50" s="96"/>
      <c r="Q50" s="96"/>
      <c r="R50" s="96"/>
      <c r="S50" s="96"/>
      <c r="T50" s="96"/>
      <c r="U50" s="96"/>
      <c r="V50" s="96"/>
      <c r="W50" s="96"/>
      <c r="X50" s="96"/>
      <c r="Y50" s="96"/>
      <c r="Z50" s="96"/>
      <c r="AA50" s="96"/>
      <c r="AB50" s="96"/>
    </row>
    <row r="51">
      <c r="A51" s="87"/>
      <c r="B51" s="96"/>
      <c r="C51" s="96"/>
      <c r="D51" s="96"/>
      <c r="E51" s="87"/>
      <c r="F51" s="96"/>
      <c r="G51" s="96"/>
      <c r="H51" s="96"/>
      <c r="I51" s="96"/>
      <c r="J51" s="96"/>
      <c r="K51" s="96"/>
      <c r="L51" s="96"/>
      <c r="M51" s="96"/>
      <c r="N51" s="96"/>
      <c r="O51" s="96"/>
      <c r="P51" s="96"/>
      <c r="Q51" s="96"/>
      <c r="R51" s="96"/>
      <c r="S51" s="96"/>
      <c r="T51" s="96"/>
      <c r="U51" s="96"/>
      <c r="V51" s="96"/>
      <c r="W51" s="96"/>
      <c r="X51" s="96"/>
      <c r="Y51" s="96"/>
      <c r="Z51" s="96"/>
      <c r="AA51" s="96"/>
      <c r="AB51" s="96"/>
    </row>
    <row r="52">
      <c r="A52" s="87"/>
      <c r="B52" s="96"/>
      <c r="C52" s="96"/>
      <c r="D52" s="96"/>
      <c r="E52" s="87"/>
      <c r="F52" s="96"/>
      <c r="G52" s="96"/>
      <c r="H52" s="96"/>
      <c r="I52" s="96"/>
      <c r="J52" s="96"/>
      <c r="K52" s="96"/>
      <c r="L52" s="96"/>
      <c r="M52" s="96"/>
      <c r="N52" s="96"/>
      <c r="O52" s="96"/>
      <c r="P52" s="96"/>
      <c r="Q52" s="96"/>
      <c r="R52" s="96"/>
      <c r="S52" s="96"/>
      <c r="T52" s="96"/>
      <c r="U52" s="96"/>
      <c r="V52" s="96"/>
      <c r="W52" s="96"/>
      <c r="X52" s="96"/>
      <c r="Y52" s="96"/>
      <c r="Z52" s="96"/>
      <c r="AA52" s="96"/>
      <c r="AB52" s="96"/>
    </row>
    <row r="53">
      <c r="A53" s="87"/>
      <c r="B53" s="96"/>
      <c r="C53" s="96"/>
      <c r="D53" s="96"/>
      <c r="E53" s="87"/>
      <c r="F53" s="96"/>
      <c r="G53" s="96"/>
      <c r="H53" s="96"/>
      <c r="I53" s="96"/>
      <c r="J53" s="96"/>
      <c r="K53" s="96"/>
      <c r="L53" s="96"/>
      <c r="M53" s="96"/>
      <c r="N53" s="96"/>
      <c r="O53" s="96"/>
      <c r="P53" s="96"/>
      <c r="Q53" s="96"/>
      <c r="R53" s="96"/>
      <c r="S53" s="96"/>
      <c r="T53" s="96"/>
      <c r="U53" s="96"/>
      <c r="V53" s="96"/>
      <c r="W53" s="96"/>
      <c r="X53" s="96"/>
      <c r="Y53" s="96"/>
      <c r="Z53" s="96"/>
      <c r="AA53" s="96"/>
      <c r="AB53" s="96"/>
    </row>
    <row r="54">
      <c r="A54" s="87"/>
      <c r="B54" s="96"/>
      <c r="C54" s="96"/>
      <c r="D54" s="96"/>
      <c r="E54" s="87"/>
      <c r="F54" s="96"/>
      <c r="G54" s="96"/>
      <c r="H54" s="96"/>
      <c r="I54" s="96"/>
      <c r="J54" s="96"/>
      <c r="K54" s="96"/>
      <c r="L54" s="96"/>
      <c r="M54" s="96"/>
      <c r="N54" s="96"/>
      <c r="O54" s="96"/>
      <c r="P54" s="96"/>
      <c r="Q54" s="96"/>
      <c r="R54" s="96"/>
      <c r="S54" s="96"/>
      <c r="T54" s="96"/>
      <c r="U54" s="96"/>
      <c r="V54" s="96"/>
      <c r="W54" s="96"/>
      <c r="X54" s="96"/>
      <c r="Y54" s="96"/>
      <c r="Z54" s="96"/>
      <c r="AA54" s="96"/>
      <c r="AB54" s="96"/>
    </row>
    <row r="55">
      <c r="A55" s="87"/>
      <c r="B55" s="96"/>
      <c r="C55" s="96"/>
      <c r="D55" s="96"/>
      <c r="E55" s="87"/>
      <c r="F55" s="96"/>
      <c r="G55" s="96"/>
      <c r="H55" s="96"/>
      <c r="I55" s="96"/>
      <c r="J55" s="96"/>
      <c r="K55" s="96"/>
      <c r="L55" s="96"/>
      <c r="M55" s="96"/>
      <c r="N55" s="96"/>
      <c r="O55" s="96"/>
      <c r="P55" s="96"/>
      <c r="Q55" s="96"/>
      <c r="R55" s="96"/>
      <c r="S55" s="96"/>
      <c r="T55" s="96"/>
      <c r="U55" s="96"/>
      <c r="V55" s="96"/>
      <c r="W55" s="96"/>
      <c r="X55" s="96"/>
      <c r="Y55" s="96"/>
      <c r="Z55" s="96"/>
      <c r="AA55" s="96"/>
      <c r="AB55" s="96"/>
    </row>
    <row r="56">
      <c r="A56" s="87"/>
      <c r="B56" s="96"/>
      <c r="C56" s="96"/>
      <c r="D56" s="96"/>
      <c r="E56" s="87"/>
      <c r="F56" s="96"/>
      <c r="G56" s="96"/>
      <c r="H56" s="96"/>
      <c r="I56" s="96"/>
      <c r="J56" s="96"/>
      <c r="K56" s="96"/>
      <c r="L56" s="96"/>
      <c r="M56" s="96"/>
      <c r="N56" s="96"/>
      <c r="O56" s="96"/>
      <c r="P56" s="96"/>
      <c r="Q56" s="96"/>
      <c r="R56" s="96"/>
      <c r="S56" s="96"/>
      <c r="T56" s="96"/>
      <c r="U56" s="96"/>
      <c r="V56" s="96"/>
      <c r="W56" s="96"/>
      <c r="X56" s="96"/>
      <c r="Y56" s="96"/>
      <c r="Z56" s="96"/>
      <c r="AA56" s="96"/>
      <c r="AB56" s="96"/>
    </row>
    <row r="57">
      <c r="A57" s="87"/>
      <c r="B57" s="96"/>
      <c r="C57" s="96"/>
      <c r="D57" s="96"/>
      <c r="E57" s="87"/>
      <c r="F57" s="96"/>
      <c r="G57" s="96"/>
      <c r="H57" s="96"/>
      <c r="I57" s="96"/>
      <c r="J57" s="96"/>
      <c r="K57" s="96"/>
      <c r="L57" s="96"/>
      <c r="M57" s="96"/>
      <c r="N57" s="96"/>
      <c r="O57" s="96"/>
      <c r="P57" s="96"/>
      <c r="Q57" s="96"/>
      <c r="R57" s="96"/>
      <c r="S57" s="96"/>
      <c r="T57" s="96"/>
      <c r="U57" s="96"/>
      <c r="V57" s="96"/>
      <c r="W57" s="96"/>
      <c r="X57" s="96"/>
      <c r="Y57" s="96"/>
      <c r="Z57" s="96"/>
      <c r="AA57" s="96"/>
      <c r="AB57" s="96"/>
    </row>
    <row r="58">
      <c r="A58" s="87"/>
      <c r="B58" s="96"/>
      <c r="C58" s="96"/>
      <c r="D58" s="96"/>
      <c r="E58" s="87"/>
      <c r="F58" s="96"/>
      <c r="G58" s="96"/>
      <c r="H58" s="96"/>
      <c r="I58" s="96"/>
      <c r="J58" s="96"/>
      <c r="K58" s="96"/>
      <c r="L58" s="96"/>
      <c r="M58" s="96"/>
      <c r="N58" s="96"/>
      <c r="O58" s="96"/>
      <c r="P58" s="96"/>
      <c r="Q58" s="96"/>
      <c r="R58" s="96"/>
      <c r="S58" s="96"/>
      <c r="T58" s="96"/>
      <c r="U58" s="96"/>
      <c r="V58" s="96"/>
      <c r="W58" s="96"/>
      <c r="X58" s="96"/>
      <c r="Y58" s="96"/>
      <c r="Z58" s="96"/>
      <c r="AA58" s="96"/>
      <c r="AB58" s="96"/>
    </row>
    <row r="59">
      <c r="A59" s="87"/>
      <c r="B59" s="96"/>
      <c r="C59" s="96"/>
      <c r="D59" s="96"/>
      <c r="E59" s="87"/>
      <c r="F59" s="96"/>
      <c r="G59" s="96"/>
      <c r="H59" s="96"/>
      <c r="I59" s="96"/>
      <c r="J59" s="96"/>
      <c r="K59" s="96"/>
      <c r="L59" s="96"/>
      <c r="M59" s="96"/>
      <c r="N59" s="96"/>
      <c r="O59" s="96"/>
      <c r="P59" s="96"/>
      <c r="Q59" s="96"/>
      <c r="R59" s="96"/>
      <c r="S59" s="96"/>
      <c r="T59" s="96"/>
      <c r="U59" s="96"/>
      <c r="V59" s="96"/>
      <c r="W59" s="96"/>
      <c r="X59" s="96"/>
      <c r="Y59" s="96"/>
      <c r="Z59" s="96"/>
      <c r="AA59" s="96"/>
      <c r="AB59" s="96"/>
    </row>
    <row r="60">
      <c r="A60" s="87"/>
      <c r="B60" s="96"/>
      <c r="C60" s="96"/>
      <c r="D60" s="96"/>
      <c r="E60" s="87"/>
      <c r="F60" s="96"/>
      <c r="G60" s="96"/>
      <c r="H60" s="96"/>
      <c r="I60" s="96"/>
      <c r="J60" s="96"/>
      <c r="K60" s="96"/>
      <c r="L60" s="96"/>
      <c r="M60" s="96"/>
      <c r="N60" s="96"/>
      <c r="O60" s="96"/>
      <c r="P60" s="96"/>
      <c r="Q60" s="96"/>
      <c r="R60" s="96"/>
      <c r="S60" s="96"/>
      <c r="T60" s="96"/>
      <c r="U60" s="96"/>
      <c r="V60" s="96"/>
      <c r="W60" s="96"/>
      <c r="X60" s="96"/>
      <c r="Y60" s="96"/>
      <c r="Z60" s="96"/>
      <c r="AA60" s="96"/>
      <c r="AB60" s="96"/>
    </row>
    <row r="61">
      <c r="A61" s="87"/>
      <c r="B61" s="96"/>
      <c r="C61" s="96"/>
      <c r="D61" s="96"/>
      <c r="E61" s="87"/>
      <c r="F61" s="96"/>
      <c r="G61" s="96"/>
      <c r="H61" s="96"/>
      <c r="I61" s="96"/>
      <c r="J61" s="96"/>
      <c r="K61" s="96"/>
      <c r="L61" s="96"/>
      <c r="M61" s="96"/>
      <c r="N61" s="96"/>
      <c r="O61" s="96"/>
      <c r="P61" s="96"/>
      <c r="Q61" s="96"/>
      <c r="R61" s="96"/>
      <c r="S61" s="96"/>
      <c r="T61" s="96"/>
      <c r="U61" s="96"/>
      <c r="V61" s="96"/>
      <c r="W61" s="96"/>
      <c r="X61" s="96"/>
      <c r="Y61" s="96"/>
      <c r="Z61" s="96"/>
      <c r="AA61" s="96"/>
      <c r="AB61" s="96"/>
    </row>
    <row r="62">
      <c r="A62" s="87"/>
      <c r="B62" s="96"/>
      <c r="C62" s="96"/>
      <c r="D62" s="96"/>
      <c r="E62" s="87"/>
      <c r="F62" s="96"/>
      <c r="G62" s="96"/>
      <c r="H62" s="96"/>
      <c r="I62" s="96"/>
      <c r="J62" s="96"/>
      <c r="K62" s="96"/>
      <c r="L62" s="96"/>
      <c r="M62" s="96"/>
      <c r="N62" s="96"/>
      <c r="O62" s="96"/>
      <c r="P62" s="96"/>
      <c r="Q62" s="96"/>
      <c r="R62" s="96"/>
      <c r="S62" s="96"/>
      <c r="T62" s="96"/>
      <c r="U62" s="96"/>
      <c r="V62" s="96"/>
      <c r="W62" s="96"/>
      <c r="X62" s="96"/>
      <c r="Y62" s="96"/>
      <c r="Z62" s="96"/>
      <c r="AA62" s="96"/>
      <c r="AB62" s="96"/>
    </row>
    <row r="63">
      <c r="A63" s="87"/>
      <c r="B63" s="96"/>
      <c r="C63" s="96"/>
      <c r="D63" s="96"/>
      <c r="E63" s="87"/>
      <c r="F63" s="96"/>
      <c r="G63" s="96"/>
      <c r="H63" s="96"/>
      <c r="I63" s="96"/>
      <c r="J63" s="96"/>
      <c r="K63" s="96"/>
      <c r="L63" s="96"/>
      <c r="M63" s="96"/>
      <c r="N63" s="96"/>
      <c r="O63" s="96"/>
      <c r="P63" s="96"/>
      <c r="Q63" s="96"/>
      <c r="R63" s="96"/>
      <c r="S63" s="96"/>
      <c r="T63" s="96"/>
      <c r="U63" s="96"/>
      <c r="V63" s="96"/>
      <c r="W63" s="96"/>
      <c r="X63" s="96"/>
      <c r="Y63" s="96"/>
      <c r="Z63" s="96"/>
      <c r="AA63" s="96"/>
      <c r="AB63" s="96"/>
    </row>
    <row r="64">
      <c r="A64" s="87"/>
      <c r="B64" s="96"/>
      <c r="C64" s="96"/>
      <c r="D64" s="96"/>
      <c r="E64" s="87"/>
      <c r="F64" s="96"/>
      <c r="G64" s="96"/>
      <c r="H64" s="96"/>
      <c r="I64" s="96"/>
      <c r="J64" s="96"/>
      <c r="K64" s="96"/>
      <c r="L64" s="96"/>
      <c r="M64" s="96"/>
      <c r="N64" s="96"/>
      <c r="O64" s="96"/>
      <c r="P64" s="96"/>
      <c r="Q64" s="96"/>
      <c r="R64" s="96"/>
      <c r="S64" s="96"/>
      <c r="T64" s="96"/>
      <c r="U64" s="96"/>
      <c r="V64" s="96"/>
      <c r="W64" s="96"/>
      <c r="X64" s="96"/>
      <c r="Y64" s="96"/>
      <c r="Z64" s="96"/>
      <c r="AA64" s="96"/>
      <c r="AB64" s="96"/>
    </row>
    <row r="65">
      <c r="A65" s="87"/>
      <c r="B65" s="96"/>
      <c r="C65" s="96"/>
      <c r="D65" s="96"/>
      <c r="E65" s="87"/>
      <c r="F65" s="96"/>
      <c r="G65" s="96"/>
      <c r="H65" s="96"/>
      <c r="I65" s="96"/>
      <c r="J65" s="96"/>
      <c r="K65" s="96"/>
      <c r="L65" s="96"/>
      <c r="M65" s="96"/>
      <c r="N65" s="96"/>
      <c r="O65" s="96"/>
      <c r="P65" s="96"/>
      <c r="Q65" s="96"/>
      <c r="R65" s="96"/>
      <c r="S65" s="96"/>
      <c r="T65" s="96"/>
      <c r="U65" s="96"/>
      <c r="V65" s="96"/>
      <c r="W65" s="96"/>
      <c r="X65" s="96"/>
      <c r="Y65" s="96"/>
      <c r="Z65" s="96"/>
      <c r="AA65" s="96"/>
      <c r="AB65" s="96"/>
    </row>
    <row r="66">
      <c r="A66" s="87"/>
      <c r="B66" s="96"/>
      <c r="C66" s="96"/>
      <c r="D66" s="96"/>
      <c r="E66" s="87"/>
      <c r="F66" s="96"/>
      <c r="G66" s="96"/>
      <c r="H66" s="96"/>
      <c r="I66" s="96"/>
      <c r="J66" s="96"/>
      <c r="K66" s="96"/>
      <c r="L66" s="96"/>
      <c r="M66" s="96"/>
      <c r="N66" s="96"/>
      <c r="O66" s="96"/>
      <c r="P66" s="96"/>
      <c r="Q66" s="96"/>
      <c r="R66" s="96"/>
      <c r="S66" s="96"/>
      <c r="T66" s="96"/>
      <c r="U66" s="96"/>
      <c r="V66" s="96"/>
      <c r="W66" s="96"/>
      <c r="X66" s="96"/>
      <c r="Y66" s="96"/>
      <c r="Z66" s="96"/>
      <c r="AA66" s="96"/>
      <c r="AB66" s="96"/>
    </row>
    <row r="67">
      <c r="A67" s="87"/>
      <c r="B67" s="96"/>
      <c r="C67" s="96"/>
      <c r="D67" s="96"/>
      <c r="E67" s="87"/>
      <c r="F67" s="96"/>
      <c r="G67" s="96"/>
      <c r="H67" s="96"/>
      <c r="I67" s="96"/>
      <c r="J67" s="96"/>
      <c r="K67" s="96"/>
      <c r="L67" s="96"/>
      <c r="M67" s="96"/>
      <c r="N67" s="96"/>
      <c r="O67" s="96"/>
      <c r="P67" s="96"/>
      <c r="Q67" s="96"/>
      <c r="R67" s="96"/>
      <c r="S67" s="96"/>
      <c r="T67" s="96"/>
      <c r="U67" s="96"/>
      <c r="V67" s="96"/>
      <c r="W67" s="96"/>
      <c r="X67" s="96"/>
      <c r="Y67" s="96"/>
      <c r="Z67" s="96"/>
      <c r="AA67" s="96"/>
      <c r="AB67" s="96"/>
    </row>
    <row r="68">
      <c r="A68" s="87"/>
      <c r="B68" s="96"/>
      <c r="C68" s="96"/>
      <c r="D68" s="96"/>
      <c r="E68" s="87"/>
      <c r="F68" s="96"/>
      <c r="G68" s="96"/>
      <c r="H68" s="96"/>
      <c r="I68" s="96"/>
      <c r="J68" s="96"/>
      <c r="K68" s="96"/>
      <c r="L68" s="96"/>
      <c r="M68" s="96"/>
      <c r="N68" s="96"/>
      <c r="O68" s="96"/>
      <c r="P68" s="96"/>
      <c r="Q68" s="96"/>
      <c r="R68" s="96"/>
      <c r="S68" s="96"/>
      <c r="T68" s="96"/>
      <c r="U68" s="96"/>
      <c r="V68" s="96"/>
      <c r="W68" s="96"/>
      <c r="X68" s="96"/>
      <c r="Y68" s="96"/>
      <c r="Z68" s="96"/>
      <c r="AA68" s="96"/>
      <c r="AB68" s="96"/>
    </row>
    <row r="69">
      <c r="A69" s="87"/>
      <c r="B69" s="96"/>
      <c r="C69" s="96"/>
      <c r="D69" s="96"/>
      <c r="E69" s="87"/>
      <c r="F69" s="96"/>
      <c r="G69" s="96"/>
      <c r="H69" s="96"/>
      <c r="I69" s="96"/>
      <c r="J69" s="96"/>
      <c r="K69" s="96"/>
      <c r="L69" s="96"/>
      <c r="M69" s="96"/>
      <c r="N69" s="96"/>
      <c r="O69" s="96"/>
      <c r="P69" s="96"/>
      <c r="Q69" s="96"/>
      <c r="R69" s="96"/>
      <c r="S69" s="96"/>
      <c r="T69" s="96"/>
      <c r="U69" s="96"/>
      <c r="V69" s="96"/>
      <c r="W69" s="96"/>
      <c r="X69" s="96"/>
      <c r="Y69" s="96"/>
      <c r="Z69" s="96"/>
      <c r="AA69" s="96"/>
      <c r="AB69" s="96"/>
    </row>
    <row r="70">
      <c r="A70" s="87"/>
      <c r="B70" s="96"/>
      <c r="C70" s="96"/>
      <c r="D70" s="96"/>
      <c r="E70" s="87"/>
      <c r="F70" s="96"/>
      <c r="G70" s="96"/>
      <c r="H70" s="96"/>
      <c r="I70" s="96"/>
      <c r="J70" s="96"/>
      <c r="K70" s="96"/>
      <c r="L70" s="96"/>
      <c r="M70" s="96"/>
      <c r="N70" s="96"/>
      <c r="O70" s="96"/>
      <c r="P70" s="96"/>
      <c r="Q70" s="96"/>
      <c r="R70" s="96"/>
      <c r="S70" s="96"/>
      <c r="T70" s="96"/>
      <c r="U70" s="96"/>
      <c r="V70" s="96"/>
      <c r="W70" s="96"/>
      <c r="X70" s="96"/>
      <c r="Y70" s="96"/>
      <c r="Z70" s="96"/>
      <c r="AA70" s="96"/>
      <c r="AB70" s="96"/>
    </row>
    <row r="71">
      <c r="A71" s="87"/>
      <c r="B71" s="96"/>
      <c r="C71" s="96"/>
      <c r="D71" s="96"/>
      <c r="E71" s="87"/>
      <c r="F71" s="96"/>
      <c r="G71" s="96"/>
      <c r="H71" s="96"/>
      <c r="I71" s="96"/>
      <c r="J71" s="96"/>
      <c r="K71" s="96"/>
      <c r="L71" s="96"/>
      <c r="M71" s="96"/>
      <c r="N71" s="96"/>
      <c r="O71" s="96"/>
      <c r="P71" s="96"/>
      <c r="Q71" s="96"/>
      <c r="R71" s="96"/>
      <c r="S71" s="96"/>
      <c r="T71" s="96"/>
      <c r="U71" s="96"/>
      <c r="V71" s="96"/>
      <c r="W71" s="96"/>
      <c r="X71" s="96"/>
      <c r="Y71" s="96"/>
      <c r="Z71" s="96"/>
      <c r="AA71" s="96"/>
      <c r="AB71" s="96"/>
    </row>
    <row r="72">
      <c r="A72" s="87"/>
      <c r="B72" s="96"/>
      <c r="C72" s="96"/>
      <c r="D72" s="96"/>
      <c r="E72" s="87"/>
      <c r="F72" s="96"/>
      <c r="G72" s="96"/>
      <c r="H72" s="96"/>
      <c r="I72" s="96"/>
      <c r="J72" s="96"/>
      <c r="K72" s="96"/>
      <c r="L72" s="96"/>
      <c r="M72" s="96"/>
      <c r="N72" s="96"/>
      <c r="O72" s="96"/>
      <c r="P72" s="96"/>
      <c r="Q72" s="96"/>
      <c r="R72" s="96"/>
      <c r="S72" s="96"/>
      <c r="T72" s="96"/>
      <c r="U72" s="96"/>
      <c r="V72" s="96"/>
      <c r="W72" s="96"/>
      <c r="X72" s="96"/>
      <c r="Y72" s="96"/>
      <c r="Z72" s="96"/>
      <c r="AA72" s="96"/>
      <c r="AB72" s="96"/>
    </row>
    <row r="73">
      <c r="A73" s="87"/>
      <c r="B73" s="96"/>
      <c r="C73" s="96"/>
      <c r="D73" s="96"/>
      <c r="E73" s="87"/>
      <c r="F73" s="96"/>
      <c r="G73" s="96"/>
      <c r="H73" s="96"/>
      <c r="I73" s="96"/>
      <c r="J73" s="96"/>
      <c r="K73" s="96"/>
      <c r="L73" s="96"/>
      <c r="M73" s="96"/>
      <c r="N73" s="96"/>
      <c r="O73" s="96"/>
      <c r="P73" s="96"/>
      <c r="Q73" s="96"/>
      <c r="R73" s="96"/>
      <c r="S73" s="96"/>
      <c r="T73" s="96"/>
      <c r="U73" s="96"/>
      <c r="V73" s="96"/>
      <c r="W73" s="96"/>
      <c r="X73" s="96"/>
      <c r="Y73" s="96"/>
      <c r="Z73" s="96"/>
      <c r="AA73" s="96"/>
      <c r="AB73" s="96"/>
    </row>
    <row r="74">
      <c r="A74" s="87"/>
      <c r="B74" s="96"/>
      <c r="C74" s="96"/>
      <c r="D74" s="96"/>
      <c r="E74" s="87"/>
      <c r="F74" s="96"/>
      <c r="G74" s="96"/>
      <c r="H74" s="96"/>
      <c r="I74" s="96"/>
      <c r="J74" s="96"/>
      <c r="K74" s="96"/>
      <c r="L74" s="96"/>
      <c r="M74" s="96"/>
      <c r="N74" s="96"/>
      <c r="O74" s="96"/>
      <c r="P74" s="96"/>
      <c r="Q74" s="96"/>
      <c r="R74" s="96"/>
      <c r="S74" s="96"/>
      <c r="T74" s="96"/>
      <c r="U74" s="96"/>
      <c r="V74" s="96"/>
      <c r="W74" s="96"/>
      <c r="X74" s="96"/>
      <c r="Y74" s="96"/>
      <c r="Z74" s="96"/>
      <c r="AA74" s="96"/>
      <c r="AB74" s="96"/>
    </row>
    <row r="75">
      <c r="A75" s="87"/>
      <c r="B75" s="96"/>
      <c r="C75" s="96"/>
      <c r="D75" s="96"/>
      <c r="E75" s="87"/>
      <c r="F75" s="96"/>
      <c r="G75" s="96"/>
      <c r="H75" s="96"/>
      <c r="I75" s="96"/>
      <c r="J75" s="96"/>
      <c r="K75" s="96"/>
      <c r="L75" s="96"/>
      <c r="M75" s="96"/>
      <c r="N75" s="96"/>
      <c r="O75" s="96"/>
      <c r="P75" s="96"/>
      <c r="Q75" s="96"/>
      <c r="R75" s="96"/>
      <c r="S75" s="96"/>
      <c r="T75" s="96"/>
      <c r="U75" s="96"/>
      <c r="V75" s="96"/>
      <c r="W75" s="96"/>
      <c r="X75" s="96"/>
      <c r="Y75" s="96"/>
      <c r="Z75" s="96"/>
      <c r="AA75" s="96"/>
      <c r="AB75" s="96"/>
    </row>
    <row r="76">
      <c r="A76" s="87"/>
      <c r="B76" s="96"/>
      <c r="C76" s="96"/>
      <c r="D76" s="96"/>
      <c r="E76" s="87"/>
      <c r="F76" s="96"/>
      <c r="G76" s="96"/>
      <c r="H76" s="96"/>
      <c r="I76" s="96"/>
      <c r="J76" s="96"/>
      <c r="K76" s="96"/>
      <c r="L76" s="96"/>
      <c r="M76" s="96"/>
      <c r="N76" s="96"/>
      <c r="O76" s="96"/>
      <c r="P76" s="96"/>
      <c r="Q76" s="96"/>
      <c r="R76" s="96"/>
      <c r="S76" s="96"/>
      <c r="T76" s="96"/>
      <c r="U76" s="96"/>
      <c r="V76" s="96"/>
      <c r="W76" s="96"/>
      <c r="X76" s="96"/>
      <c r="Y76" s="96"/>
      <c r="Z76" s="96"/>
      <c r="AA76" s="96"/>
      <c r="AB76" s="96"/>
    </row>
    <row r="77">
      <c r="A77" s="87"/>
      <c r="B77" s="96"/>
      <c r="C77" s="96"/>
      <c r="D77" s="96"/>
      <c r="E77" s="87"/>
      <c r="F77" s="96"/>
      <c r="G77" s="96"/>
      <c r="H77" s="96"/>
      <c r="I77" s="96"/>
      <c r="J77" s="96"/>
      <c r="K77" s="96"/>
      <c r="L77" s="96"/>
      <c r="M77" s="96"/>
      <c r="N77" s="96"/>
      <c r="O77" s="96"/>
      <c r="P77" s="96"/>
      <c r="Q77" s="96"/>
      <c r="R77" s="96"/>
      <c r="S77" s="96"/>
      <c r="T77" s="96"/>
      <c r="U77" s="96"/>
      <c r="V77" s="96"/>
      <c r="W77" s="96"/>
      <c r="X77" s="96"/>
      <c r="Y77" s="96"/>
      <c r="Z77" s="96"/>
      <c r="AA77" s="96"/>
      <c r="AB77" s="96"/>
    </row>
    <row r="78">
      <c r="A78" s="87"/>
      <c r="B78" s="96"/>
      <c r="C78" s="96"/>
      <c r="D78" s="96"/>
      <c r="E78" s="87"/>
      <c r="F78" s="96"/>
      <c r="G78" s="96"/>
      <c r="H78" s="96"/>
      <c r="I78" s="96"/>
      <c r="J78" s="96"/>
      <c r="K78" s="96"/>
      <c r="L78" s="96"/>
      <c r="M78" s="96"/>
      <c r="N78" s="96"/>
      <c r="O78" s="96"/>
      <c r="P78" s="96"/>
      <c r="Q78" s="96"/>
      <c r="R78" s="96"/>
      <c r="S78" s="96"/>
      <c r="T78" s="96"/>
      <c r="U78" s="96"/>
      <c r="V78" s="96"/>
      <c r="W78" s="96"/>
      <c r="X78" s="96"/>
      <c r="Y78" s="96"/>
      <c r="Z78" s="96"/>
      <c r="AA78" s="96"/>
      <c r="AB78" s="96"/>
    </row>
    <row r="79">
      <c r="A79" s="87"/>
      <c r="B79" s="96"/>
      <c r="C79" s="96"/>
      <c r="D79" s="96"/>
      <c r="E79" s="87"/>
      <c r="F79" s="96"/>
      <c r="G79" s="96"/>
      <c r="H79" s="96"/>
      <c r="I79" s="96"/>
      <c r="J79" s="96"/>
      <c r="K79" s="96"/>
      <c r="L79" s="96"/>
      <c r="M79" s="96"/>
      <c r="N79" s="96"/>
      <c r="O79" s="96"/>
      <c r="P79" s="96"/>
      <c r="Q79" s="96"/>
      <c r="R79" s="96"/>
      <c r="S79" s="96"/>
      <c r="T79" s="96"/>
      <c r="U79" s="96"/>
      <c r="V79" s="96"/>
      <c r="W79" s="96"/>
      <c r="X79" s="96"/>
      <c r="Y79" s="96"/>
      <c r="Z79" s="96"/>
      <c r="AA79" s="96"/>
      <c r="AB79" s="96"/>
    </row>
    <row r="80">
      <c r="A80" s="87"/>
      <c r="B80" s="96"/>
      <c r="C80" s="96"/>
      <c r="D80" s="96"/>
      <c r="E80" s="87"/>
      <c r="F80" s="96"/>
      <c r="G80" s="96"/>
      <c r="H80" s="96"/>
      <c r="I80" s="96"/>
      <c r="J80" s="96"/>
      <c r="K80" s="96"/>
      <c r="L80" s="96"/>
      <c r="M80" s="96"/>
      <c r="N80" s="96"/>
      <c r="O80" s="96"/>
      <c r="P80" s="96"/>
      <c r="Q80" s="96"/>
      <c r="R80" s="96"/>
      <c r="S80" s="96"/>
      <c r="T80" s="96"/>
      <c r="U80" s="96"/>
      <c r="V80" s="96"/>
      <c r="W80" s="96"/>
      <c r="X80" s="96"/>
      <c r="Y80" s="96"/>
      <c r="Z80" s="96"/>
      <c r="AA80" s="96"/>
      <c r="AB80" s="96"/>
    </row>
    <row r="81">
      <c r="A81" s="87"/>
      <c r="B81" s="96"/>
      <c r="C81" s="96"/>
      <c r="D81" s="96"/>
      <c r="E81" s="87"/>
      <c r="F81" s="96"/>
      <c r="G81" s="96"/>
      <c r="H81" s="96"/>
      <c r="I81" s="96"/>
      <c r="J81" s="96"/>
      <c r="K81" s="96"/>
      <c r="L81" s="96"/>
      <c r="M81" s="96"/>
      <c r="N81" s="96"/>
      <c r="O81" s="96"/>
      <c r="P81" s="96"/>
      <c r="Q81" s="96"/>
      <c r="R81" s="96"/>
      <c r="S81" s="96"/>
      <c r="T81" s="96"/>
      <c r="U81" s="96"/>
      <c r="V81" s="96"/>
      <c r="W81" s="96"/>
      <c r="X81" s="96"/>
      <c r="Y81" s="96"/>
      <c r="Z81" s="96"/>
      <c r="AA81" s="96"/>
      <c r="AB81" s="96"/>
    </row>
    <row r="82">
      <c r="A82" s="87"/>
      <c r="B82" s="96"/>
      <c r="C82" s="96"/>
      <c r="D82" s="96"/>
      <c r="E82" s="87"/>
      <c r="F82" s="96"/>
      <c r="G82" s="96"/>
      <c r="H82" s="96"/>
      <c r="I82" s="96"/>
      <c r="J82" s="96"/>
      <c r="K82" s="96"/>
      <c r="L82" s="96"/>
      <c r="M82" s="96"/>
      <c r="N82" s="96"/>
      <c r="O82" s="96"/>
      <c r="P82" s="96"/>
      <c r="Q82" s="96"/>
      <c r="R82" s="96"/>
      <c r="S82" s="96"/>
      <c r="T82" s="96"/>
      <c r="U82" s="96"/>
      <c r="V82" s="96"/>
      <c r="W82" s="96"/>
      <c r="X82" s="96"/>
      <c r="Y82" s="96"/>
      <c r="Z82" s="96"/>
      <c r="AA82" s="96"/>
      <c r="AB82" s="96"/>
    </row>
    <row r="83">
      <c r="A83" s="87"/>
      <c r="B83" s="96"/>
      <c r="C83" s="96"/>
      <c r="D83" s="96"/>
      <c r="E83" s="87"/>
      <c r="F83" s="96"/>
      <c r="G83" s="96"/>
      <c r="H83" s="96"/>
      <c r="I83" s="96"/>
      <c r="J83" s="96"/>
      <c r="K83" s="96"/>
      <c r="L83" s="96"/>
      <c r="M83" s="96"/>
      <c r="N83" s="96"/>
      <c r="O83" s="96"/>
      <c r="P83" s="96"/>
      <c r="Q83" s="96"/>
      <c r="R83" s="96"/>
      <c r="S83" s="96"/>
      <c r="T83" s="96"/>
      <c r="U83" s="96"/>
      <c r="V83" s="96"/>
      <c r="W83" s="96"/>
      <c r="X83" s="96"/>
      <c r="Y83" s="96"/>
      <c r="Z83" s="96"/>
      <c r="AA83" s="96"/>
      <c r="AB83" s="96"/>
    </row>
    <row r="84">
      <c r="A84" s="87"/>
      <c r="B84" s="96"/>
      <c r="C84" s="96"/>
      <c r="D84" s="96"/>
      <c r="E84" s="87"/>
      <c r="F84" s="96"/>
      <c r="G84" s="96"/>
      <c r="H84" s="96"/>
      <c r="I84" s="96"/>
      <c r="J84" s="96"/>
      <c r="K84" s="96"/>
      <c r="L84" s="96"/>
      <c r="M84" s="96"/>
      <c r="N84" s="96"/>
      <c r="O84" s="96"/>
      <c r="P84" s="96"/>
      <c r="Q84" s="96"/>
      <c r="R84" s="96"/>
      <c r="S84" s="96"/>
      <c r="T84" s="96"/>
      <c r="U84" s="96"/>
      <c r="V84" s="96"/>
      <c r="W84" s="96"/>
      <c r="X84" s="96"/>
      <c r="Y84" s="96"/>
      <c r="Z84" s="96"/>
      <c r="AA84" s="96"/>
      <c r="AB84" s="96"/>
    </row>
    <row r="85">
      <c r="A85" s="87"/>
      <c r="B85" s="96"/>
      <c r="C85" s="96"/>
      <c r="D85" s="96"/>
      <c r="E85" s="87"/>
      <c r="F85" s="96"/>
      <c r="G85" s="96"/>
      <c r="H85" s="96"/>
      <c r="I85" s="96"/>
      <c r="J85" s="96"/>
      <c r="K85" s="96"/>
      <c r="L85" s="96"/>
      <c r="M85" s="96"/>
      <c r="N85" s="96"/>
      <c r="O85" s="96"/>
      <c r="P85" s="96"/>
      <c r="Q85" s="96"/>
      <c r="R85" s="96"/>
      <c r="S85" s="96"/>
      <c r="T85" s="96"/>
      <c r="U85" s="96"/>
      <c r="V85" s="96"/>
      <c r="W85" s="96"/>
      <c r="X85" s="96"/>
      <c r="Y85" s="96"/>
      <c r="Z85" s="96"/>
      <c r="AA85" s="96"/>
      <c r="AB85" s="96"/>
    </row>
    <row r="86">
      <c r="A86" s="87"/>
      <c r="B86" s="96"/>
      <c r="C86" s="96"/>
      <c r="D86" s="96"/>
      <c r="E86" s="87"/>
      <c r="F86" s="96"/>
      <c r="G86" s="96"/>
      <c r="H86" s="96"/>
      <c r="I86" s="96"/>
      <c r="J86" s="96"/>
      <c r="K86" s="96"/>
      <c r="L86" s="96"/>
      <c r="M86" s="96"/>
      <c r="N86" s="96"/>
      <c r="O86" s="96"/>
      <c r="P86" s="96"/>
      <c r="Q86" s="96"/>
      <c r="R86" s="96"/>
      <c r="S86" s="96"/>
      <c r="T86" s="96"/>
      <c r="U86" s="96"/>
      <c r="V86" s="96"/>
      <c r="W86" s="96"/>
      <c r="X86" s="96"/>
      <c r="Y86" s="96"/>
      <c r="Z86" s="96"/>
      <c r="AA86" s="96"/>
      <c r="AB86" s="96"/>
    </row>
    <row r="87">
      <c r="A87" s="87"/>
      <c r="B87" s="96"/>
      <c r="C87" s="96"/>
      <c r="D87" s="96"/>
      <c r="E87" s="87"/>
      <c r="F87" s="96"/>
      <c r="G87" s="96"/>
      <c r="H87" s="96"/>
      <c r="I87" s="96"/>
      <c r="J87" s="96"/>
      <c r="K87" s="96"/>
      <c r="L87" s="96"/>
      <c r="M87" s="96"/>
      <c r="N87" s="96"/>
      <c r="O87" s="96"/>
      <c r="P87" s="96"/>
      <c r="Q87" s="96"/>
      <c r="R87" s="96"/>
      <c r="S87" s="96"/>
      <c r="T87" s="96"/>
      <c r="U87" s="96"/>
      <c r="V87" s="96"/>
      <c r="W87" s="96"/>
      <c r="X87" s="96"/>
      <c r="Y87" s="96"/>
      <c r="Z87" s="96"/>
      <c r="AA87" s="96"/>
      <c r="AB87" s="96"/>
    </row>
    <row r="88">
      <c r="A88" s="87"/>
      <c r="B88" s="96"/>
      <c r="C88" s="96"/>
      <c r="D88" s="96"/>
      <c r="E88" s="87"/>
      <c r="F88" s="96"/>
      <c r="G88" s="96"/>
      <c r="H88" s="96"/>
      <c r="I88" s="96"/>
      <c r="J88" s="96"/>
      <c r="K88" s="96"/>
      <c r="L88" s="96"/>
      <c r="M88" s="96"/>
      <c r="N88" s="96"/>
      <c r="O88" s="96"/>
      <c r="P88" s="96"/>
      <c r="Q88" s="96"/>
      <c r="R88" s="96"/>
      <c r="S88" s="96"/>
      <c r="T88" s="96"/>
      <c r="U88" s="96"/>
      <c r="V88" s="96"/>
      <c r="W88" s="96"/>
      <c r="X88" s="96"/>
      <c r="Y88" s="96"/>
      <c r="Z88" s="96"/>
      <c r="AA88" s="96"/>
      <c r="AB88" s="96"/>
    </row>
    <row r="89">
      <c r="A89" s="87"/>
      <c r="B89" s="96"/>
      <c r="C89" s="96"/>
      <c r="D89" s="96"/>
      <c r="E89" s="87"/>
      <c r="F89" s="96"/>
      <c r="G89" s="96"/>
      <c r="H89" s="96"/>
      <c r="I89" s="96"/>
      <c r="J89" s="96"/>
      <c r="K89" s="96"/>
      <c r="L89" s="96"/>
      <c r="M89" s="96"/>
      <c r="N89" s="96"/>
      <c r="O89" s="96"/>
      <c r="P89" s="96"/>
      <c r="Q89" s="96"/>
      <c r="R89" s="96"/>
      <c r="S89" s="96"/>
      <c r="T89" s="96"/>
      <c r="U89" s="96"/>
      <c r="V89" s="96"/>
      <c r="W89" s="96"/>
      <c r="X89" s="96"/>
      <c r="Y89" s="96"/>
      <c r="Z89" s="96"/>
      <c r="AA89" s="96"/>
      <c r="AB89" s="96"/>
    </row>
    <row r="90">
      <c r="A90" s="87"/>
      <c r="B90" s="96"/>
      <c r="C90" s="96"/>
      <c r="D90" s="96"/>
      <c r="E90" s="87"/>
      <c r="F90" s="96"/>
      <c r="G90" s="96"/>
      <c r="H90" s="96"/>
      <c r="I90" s="96"/>
      <c r="J90" s="96"/>
      <c r="K90" s="96"/>
      <c r="L90" s="96"/>
      <c r="M90" s="96"/>
      <c r="N90" s="96"/>
      <c r="O90" s="96"/>
      <c r="P90" s="96"/>
      <c r="Q90" s="96"/>
      <c r="R90" s="96"/>
      <c r="S90" s="96"/>
      <c r="T90" s="96"/>
      <c r="U90" s="96"/>
      <c r="V90" s="96"/>
      <c r="W90" s="96"/>
      <c r="X90" s="96"/>
      <c r="Y90" s="96"/>
      <c r="Z90" s="96"/>
      <c r="AA90" s="96"/>
      <c r="AB90" s="96"/>
    </row>
    <row r="91">
      <c r="A91" s="87"/>
      <c r="B91" s="96"/>
      <c r="C91" s="96"/>
      <c r="D91" s="96"/>
      <c r="E91" s="87"/>
      <c r="F91" s="96"/>
      <c r="G91" s="96"/>
      <c r="H91" s="96"/>
      <c r="I91" s="96"/>
      <c r="J91" s="96"/>
      <c r="K91" s="96"/>
      <c r="L91" s="96"/>
      <c r="M91" s="96"/>
      <c r="N91" s="96"/>
      <c r="O91" s="96"/>
      <c r="P91" s="96"/>
      <c r="Q91" s="96"/>
      <c r="R91" s="96"/>
      <c r="S91" s="96"/>
      <c r="T91" s="96"/>
      <c r="U91" s="96"/>
      <c r="V91" s="96"/>
      <c r="W91" s="96"/>
      <c r="X91" s="96"/>
      <c r="Y91" s="96"/>
      <c r="Z91" s="96"/>
      <c r="AA91" s="96"/>
      <c r="AB91" s="96"/>
    </row>
    <row r="92">
      <c r="A92" s="87"/>
      <c r="B92" s="96"/>
      <c r="C92" s="96"/>
      <c r="D92" s="96"/>
      <c r="E92" s="87"/>
      <c r="F92" s="96"/>
      <c r="G92" s="96"/>
      <c r="H92" s="96"/>
      <c r="I92" s="96"/>
      <c r="J92" s="96"/>
      <c r="K92" s="96"/>
      <c r="L92" s="96"/>
      <c r="M92" s="96"/>
      <c r="N92" s="96"/>
      <c r="O92" s="96"/>
      <c r="P92" s="96"/>
      <c r="Q92" s="96"/>
      <c r="R92" s="96"/>
      <c r="S92" s="96"/>
      <c r="T92" s="96"/>
      <c r="U92" s="96"/>
      <c r="V92" s="96"/>
      <c r="W92" s="96"/>
      <c r="X92" s="96"/>
      <c r="Y92" s="96"/>
      <c r="Z92" s="96"/>
      <c r="AA92" s="96"/>
      <c r="AB92" s="96"/>
    </row>
    <row r="93">
      <c r="A93" s="87"/>
      <c r="B93" s="96"/>
      <c r="C93" s="96"/>
      <c r="D93" s="96"/>
      <c r="E93" s="87"/>
      <c r="F93" s="96"/>
      <c r="G93" s="96"/>
      <c r="H93" s="96"/>
      <c r="I93" s="96"/>
      <c r="J93" s="96"/>
      <c r="K93" s="96"/>
      <c r="L93" s="96"/>
      <c r="M93" s="96"/>
      <c r="N93" s="96"/>
      <c r="O93" s="96"/>
      <c r="P93" s="96"/>
      <c r="Q93" s="96"/>
      <c r="R93" s="96"/>
      <c r="S93" s="96"/>
      <c r="T93" s="96"/>
      <c r="U93" s="96"/>
      <c r="V93" s="96"/>
      <c r="W93" s="96"/>
      <c r="X93" s="96"/>
      <c r="Y93" s="96"/>
      <c r="Z93" s="96"/>
      <c r="AA93" s="96"/>
      <c r="AB93" s="96"/>
    </row>
    <row r="94">
      <c r="A94" s="87"/>
      <c r="B94" s="96"/>
      <c r="C94" s="96"/>
      <c r="D94" s="96"/>
      <c r="E94" s="87"/>
      <c r="F94" s="96"/>
      <c r="G94" s="96"/>
      <c r="H94" s="96"/>
      <c r="I94" s="96"/>
      <c r="J94" s="96"/>
      <c r="K94" s="96"/>
      <c r="L94" s="96"/>
      <c r="M94" s="96"/>
      <c r="N94" s="96"/>
      <c r="O94" s="96"/>
      <c r="P94" s="96"/>
      <c r="Q94" s="96"/>
      <c r="R94" s="96"/>
      <c r="S94" s="96"/>
      <c r="T94" s="96"/>
      <c r="U94" s="96"/>
      <c r="V94" s="96"/>
      <c r="W94" s="96"/>
      <c r="X94" s="96"/>
      <c r="Y94" s="96"/>
      <c r="Z94" s="96"/>
      <c r="AA94" s="96"/>
      <c r="AB94" s="96"/>
    </row>
    <row r="95">
      <c r="A95" s="87"/>
      <c r="B95" s="96"/>
      <c r="C95" s="96"/>
      <c r="D95" s="96"/>
      <c r="E95" s="87"/>
      <c r="F95" s="96"/>
      <c r="G95" s="96"/>
      <c r="H95" s="96"/>
      <c r="I95" s="96"/>
      <c r="J95" s="96"/>
      <c r="K95" s="96"/>
      <c r="L95" s="96"/>
      <c r="M95" s="96"/>
      <c r="N95" s="96"/>
      <c r="O95" s="96"/>
      <c r="P95" s="96"/>
      <c r="Q95" s="96"/>
      <c r="R95" s="96"/>
      <c r="S95" s="96"/>
      <c r="T95" s="96"/>
      <c r="U95" s="96"/>
      <c r="V95" s="96"/>
      <c r="W95" s="96"/>
      <c r="X95" s="96"/>
      <c r="Y95" s="96"/>
      <c r="Z95" s="96"/>
      <c r="AA95" s="96"/>
      <c r="AB95" s="96"/>
    </row>
    <row r="96">
      <c r="A96" s="87"/>
      <c r="B96" s="96"/>
      <c r="C96" s="96"/>
      <c r="D96" s="96"/>
      <c r="E96" s="87"/>
      <c r="F96" s="96"/>
      <c r="G96" s="96"/>
      <c r="H96" s="96"/>
      <c r="I96" s="96"/>
      <c r="J96" s="96"/>
      <c r="K96" s="96"/>
      <c r="L96" s="96"/>
      <c r="M96" s="96"/>
      <c r="N96" s="96"/>
      <c r="O96" s="96"/>
      <c r="P96" s="96"/>
      <c r="Q96" s="96"/>
      <c r="R96" s="96"/>
      <c r="S96" s="96"/>
      <c r="T96" s="96"/>
      <c r="U96" s="96"/>
      <c r="V96" s="96"/>
      <c r="W96" s="96"/>
      <c r="X96" s="96"/>
      <c r="Y96" s="96"/>
      <c r="Z96" s="96"/>
      <c r="AA96" s="96"/>
      <c r="AB96" s="96"/>
    </row>
    <row r="97">
      <c r="A97" s="87"/>
      <c r="B97" s="96"/>
      <c r="C97" s="96"/>
      <c r="D97" s="96"/>
      <c r="E97" s="87"/>
      <c r="F97" s="96"/>
      <c r="G97" s="96"/>
      <c r="H97" s="96"/>
      <c r="I97" s="96"/>
      <c r="J97" s="96"/>
      <c r="K97" s="96"/>
      <c r="L97" s="96"/>
      <c r="M97" s="96"/>
      <c r="N97" s="96"/>
      <c r="O97" s="96"/>
      <c r="P97" s="96"/>
      <c r="Q97" s="96"/>
      <c r="R97" s="96"/>
      <c r="S97" s="96"/>
      <c r="T97" s="96"/>
      <c r="U97" s="96"/>
      <c r="V97" s="96"/>
      <c r="W97" s="96"/>
      <c r="X97" s="96"/>
      <c r="Y97" s="96"/>
      <c r="Z97" s="96"/>
      <c r="AA97" s="96"/>
      <c r="AB97" s="96"/>
    </row>
    <row r="98">
      <c r="A98" s="87"/>
      <c r="B98" s="96"/>
      <c r="C98" s="96"/>
      <c r="D98" s="96"/>
      <c r="E98" s="87"/>
      <c r="F98" s="96"/>
      <c r="G98" s="96"/>
      <c r="H98" s="96"/>
      <c r="I98" s="96"/>
      <c r="J98" s="96"/>
      <c r="K98" s="96"/>
      <c r="L98" s="96"/>
      <c r="M98" s="96"/>
      <c r="N98" s="96"/>
      <c r="O98" s="96"/>
      <c r="P98" s="96"/>
      <c r="Q98" s="96"/>
      <c r="R98" s="96"/>
      <c r="S98" s="96"/>
      <c r="T98" s="96"/>
      <c r="U98" s="96"/>
      <c r="V98" s="96"/>
      <c r="W98" s="96"/>
      <c r="X98" s="96"/>
      <c r="Y98" s="96"/>
      <c r="Z98" s="96"/>
      <c r="AA98" s="96"/>
      <c r="AB98" s="96"/>
    </row>
    <row r="99">
      <c r="A99" s="87"/>
      <c r="B99" s="96"/>
      <c r="C99" s="96"/>
      <c r="D99" s="96"/>
      <c r="E99" s="87"/>
      <c r="F99" s="96"/>
      <c r="G99" s="96"/>
      <c r="H99" s="96"/>
      <c r="I99" s="96"/>
      <c r="J99" s="96"/>
      <c r="K99" s="96"/>
      <c r="L99" s="96"/>
      <c r="M99" s="96"/>
      <c r="N99" s="96"/>
      <c r="O99" s="96"/>
      <c r="P99" s="96"/>
      <c r="Q99" s="96"/>
      <c r="R99" s="96"/>
      <c r="S99" s="96"/>
      <c r="T99" s="96"/>
      <c r="U99" s="96"/>
      <c r="V99" s="96"/>
      <c r="W99" s="96"/>
      <c r="X99" s="96"/>
      <c r="Y99" s="96"/>
      <c r="Z99" s="96"/>
      <c r="AA99" s="96"/>
      <c r="AB99" s="96"/>
    </row>
    <row r="100">
      <c r="A100" s="87"/>
      <c r="B100" s="96"/>
      <c r="C100" s="96"/>
      <c r="D100" s="96"/>
      <c r="E100" s="87"/>
      <c r="F100" s="96"/>
      <c r="G100" s="96"/>
      <c r="H100" s="96"/>
      <c r="I100" s="96"/>
      <c r="J100" s="96"/>
      <c r="K100" s="96"/>
      <c r="L100" s="96"/>
      <c r="M100" s="96"/>
      <c r="N100" s="96"/>
      <c r="O100" s="96"/>
      <c r="P100" s="96"/>
      <c r="Q100" s="96"/>
      <c r="R100" s="96"/>
      <c r="S100" s="96"/>
      <c r="T100" s="96"/>
      <c r="U100" s="96"/>
      <c r="V100" s="96"/>
      <c r="W100" s="96"/>
      <c r="X100" s="96"/>
      <c r="Y100" s="96"/>
      <c r="Z100" s="96"/>
      <c r="AA100" s="96"/>
      <c r="AB100" s="96"/>
    </row>
    <row r="101">
      <c r="A101" s="87"/>
      <c r="B101" s="96"/>
      <c r="C101" s="96"/>
      <c r="D101" s="96"/>
      <c r="E101" s="87"/>
      <c r="F101" s="96"/>
      <c r="G101" s="96"/>
      <c r="H101" s="96"/>
      <c r="I101" s="96"/>
      <c r="J101" s="96"/>
      <c r="K101" s="96"/>
      <c r="L101" s="96"/>
      <c r="M101" s="96"/>
      <c r="N101" s="96"/>
      <c r="O101" s="96"/>
      <c r="P101" s="96"/>
      <c r="Q101" s="96"/>
      <c r="R101" s="96"/>
      <c r="S101" s="96"/>
      <c r="T101" s="96"/>
      <c r="U101" s="96"/>
      <c r="V101" s="96"/>
      <c r="W101" s="96"/>
      <c r="X101" s="96"/>
      <c r="Y101" s="96"/>
      <c r="Z101" s="96"/>
      <c r="AA101" s="96"/>
      <c r="AB101" s="96"/>
    </row>
    <row r="102">
      <c r="A102" s="87"/>
      <c r="B102" s="96"/>
      <c r="C102" s="96"/>
      <c r="D102" s="96"/>
      <c r="E102" s="87"/>
      <c r="F102" s="96"/>
      <c r="G102" s="96"/>
      <c r="H102" s="96"/>
      <c r="I102" s="96"/>
      <c r="J102" s="96"/>
      <c r="K102" s="96"/>
      <c r="L102" s="96"/>
      <c r="M102" s="96"/>
      <c r="N102" s="96"/>
      <c r="O102" s="96"/>
      <c r="P102" s="96"/>
      <c r="Q102" s="96"/>
      <c r="R102" s="96"/>
      <c r="S102" s="96"/>
      <c r="T102" s="96"/>
      <c r="U102" s="96"/>
      <c r="V102" s="96"/>
      <c r="W102" s="96"/>
      <c r="X102" s="96"/>
      <c r="Y102" s="96"/>
      <c r="Z102" s="96"/>
      <c r="AA102" s="96"/>
      <c r="AB102" s="96"/>
    </row>
    <row r="103">
      <c r="A103" s="87"/>
      <c r="B103" s="96"/>
      <c r="C103" s="96"/>
      <c r="D103" s="96"/>
      <c r="E103" s="87"/>
      <c r="F103" s="96"/>
      <c r="G103" s="96"/>
      <c r="H103" s="96"/>
      <c r="I103" s="96"/>
      <c r="J103" s="96"/>
      <c r="K103" s="96"/>
      <c r="L103" s="96"/>
      <c r="M103" s="96"/>
      <c r="N103" s="96"/>
      <c r="O103" s="96"/>
      <c r="P103" s="96"/>
      <c r="Q103" s="96"/>
      <c r="R103" s="96"/>
      <c r="S103" s="96"/>
      <c r="T103" s="96"/>
      <c r="U103" s="96"/>
      <c r="V103" s="96"/>
      <c r="W103" s="96"/>
      <c r="X103" s="96"/>
      <c r="Y103" s="96"/>
      <c r="Z103" s="96"/>
      <c r="AA103" s="96"/>
      <c r="AB103" s="96"/>
    </row>
    <row r="104">
      <c r="A104" s="87"/>
      <c r="B104" s="96"/>
      <c r="C104" s="96"/>
      <c r="D104" s="96"/>
      <c r="E104" s="87"/>
      <c r="F104" s="96"/>
      <c r="G104" s="96"/>
      <c r="H104" s="96"/>
      <c r="I104" s="96"/>
      <c r="J104" s="96"/>
      <c r="K104" s="96"/>
      <c r="L104" s="96"/>
      <c r="M104" s="96"/>
      <c r="N104" s="96"/>
      <c r="O104" s="96"/>
      <c r="P104" s="96"/>
      <c r="Q104" s="96"/>
      <c r="R104" s="96"/>
      <c r="S104" s="96"/>
      <c r="T104" s="96"/>
      <c r="U104" s="96"/>
      <c r="V104" s="96"/>
      <c r="W104" s="96"/>
      <c r="X104" s="96"/>
      <c r="Y104" s="96"/>
      <c r="Z104" s="96"/>
      <c r="AA104" s="96"/>
      <c r="AB104" s="96"/>
    </row>
    <row r="105">
      <c r="A105" s="87"/>
      <c r="B105" s="96"/>
      <c r="C105" s="96"/>
      <c r="D105" s="96"/>
      <c r="E105" s="87"/>
      <c r="F105" s="96"/>
      <c r="G105" s="96"/>
      <c r="H105" s="96"/>
      <c r="I105" s="96"/>
      <c r="J105" s="96"/>
      <c r="K105" s="96"/>
      <c r="L105" s="96"/>
      <c r="M105" s="96"/>
      <c r="N105" s="96"/>
      <c r="O105" s="96"/>
      <c r="P105" s="96"/>
      <c r="Q105" s="96"/>
      <c r="R105" s="96"/>
      <c r="S105" s="96"/>
      <c r="T105" s="96"/>
      <c r="U105" s="96"/>
      <c r="V105" s="96"/>
      <c r="W105" s="96"/>
      <c r="X105" s="96"/>
      <c r="Y105" s="96"/>
      <c r="Z105" s="96"/>
      <c r="AA105" s="96"/>
      <c r="AB105" s="96"/>
    </row>
    <row r="106">
      <c r="A106" s="87"/>
      <c r="B106" s="96"/>
      <c r="C106" s="96"/>
      <c r="D106" s="96"/>
      <c r="E106" s="87"/>
      <c r="F106" s="96"/>
      <c r="G106" s="96"/>
      <c r="H106" s="96"/>
      <c r="I106" s="96"/>
      <c r="J106" s="96"/>
      <c r="K106" s="96"/>
      <c r="L106" s="96"/>
      <c r="M106" s="96"/>
      <c r="N106" s="96"/>
      <c r="O106" s="96"/>
      <c r="P106" s="96"/>
      <c r="Q106" s="96"/>
      <c r="R106" s="96"/>
      <c r="S106" s="96"/>
      <c r="T106" s="96"/>
      <c r="U106" s="96"/>
      <c r="V106" s="96"/>
      <c r="W106" s="96"/>
      <c r="X106" s="96"/>
      <c r="Y106" s="96"/>
      <c r="Z106" s="96"/>
      <c r="AA106" s="96"/>
      <c r="AB106" s="96"/>
    </row>
    <row r="107">
      <c r="A107" s="87"/>
      <c r="B107" s="96"/>
      <c r="C107" s="96"/>
      <c r="D107" s="96"/>
      <c r="E107" s="87"/>
      <c r="F107" s="96"/>
      <c r="G107" s="96"/>
      <c r="H107" s="96"/>
      <c r="I107" s="96"/>
      <c r="J107" s="96"/>
      <c r="K107" s="96"/>
      <c r="L107" s="96"/>
      <c r="M107" s="96"/>
      <c r="N107" s="96"/>
      <c r="O107" s="96"/>
      <c r="P107" s="96"/>
      <c r="Q107" s="96"/>
      <c r="R107" s="96"/>
      <c r="S107" s="96"/>
      <c r="T107" s="96"/>
      <c r="U107" s="96"/>
      <c r="V107" s="96"/>
      <c r="W107" s="96"/>
      <c r="X107" s="96"/>
      <c r="Y107" s="96"/>
      <c r="Z107" s="96"/>
      <c r="AA107" s="96"/>
      <c r="AB107" s="96"/>
    </row>
    <row r="108">
      <c r="A108" s="87"/>
      <c r="B108" s="96"/>
      <c r="C108" s="96"/>
      <c r="D108" s="96"/>
      <c r="E108" s="87"/>
      <c r="F108" s="96"/>
      <c r="G108" s="96"/>
      <c r="H108" s="96"/>
      <c r="I108" s="96"/>
      <c r="J108" s="96"/>
      <c r="K108" s="96"/>
      <c r="L108" s="96"/>
      <c r="M108" s="96"/>
      <c r="N108" s="96"/>
      <c r="O108" s="96"/>
      <c r="P108" s="96"/>
      <c r="Q108" s="96"/>
      <c r="R108" s="96"/>
      <c r="S108" s="96"/>
      <c r="T108" s="96"/>
      <c r="U108" s="96"/>
      <c r="V108" s="96"/>
      <c r="W108" s="96"/>
      <c r="X108" s="96"/>
      <c r="Y108" s="96"/>
      <c r="Z108" s="96"/>
      <c r="AA108" s="96"/>
      <c r="AB108" s="96"/>
    </row>
    <row r="109">
      <c r="A109" s="87"/>
      <c r="B109" s="96"/>
      <c r="C109" s="96"/>
      <c r="D109" s="96"/>
      <c r="E109" s="87"/>
      <c r="F109" s="96"/>
      <c r="G109" s="96"/>
      <c r="H109" s="96"/>
      <c r="I109" s="96"/>
      <c r="J109" s="96"/>
      <c r="K109" s="96"/>
      <c r="L109" s="96"/>
      <c r="M109" s="96"/>
      <c r="N109" s="96"/>
      <c r="O109" s="96"/>
      <c r="P109" s="96"/>
      <c r="Q109" s="96"/>
      <c r="R109" s="96"/>
      <c r="S109" s="96"/>
      <c r="T109" s="96"/>
      <c r="U109" s="96"/>
      <c r="V109" s="96"/>
      <c r="W109" s="96"/>
      <c r="X109" s="96"/>
      <c r="Y109" s="96"/>
      <c r="Z109" s="96"/>
      <c r="AA109" s="96"/>
      <c r="AB109" s="96"/>
    </row>
    <row r="110">
      <c r="A110" s="87"/>
      <c r="B110" s="96"/>
      <c r="C110" s="96"/>
      <c r="D110" s="96"/>
      <c r="E110" s="87"/>
      <c r="F110" s="96"/>
      <c r="G110" s="96"/>
      <c r="H110" s="96"/>
      <c r="I110" s="96"/>
      <c r="J110" s="96"/>
      <c r="K110" s="96"/>
      <c r="L110" s="96"/>
      <c r="M110" s="96"/>
      <c r="N110" s="96"/>
      <c r="O110" s="96"/>
      <c r="P110" s="96"/>
      <c r="Q110" s="96"/>
      <c r="R110" s="96"/>
      <c r="S110" s="96"/>
      <c r="T110" s="96"/>
      <c r="U110" s="96"/>
      <c r="V110" s="96"/>
      <c r="W110" s="96"/>
      <c r="X110" s="96"/>
      <c r="Y110" s="96"/>
      <c r="Z110" s="96"/>
      <c r="AA110" s="96"/>
      <c r="AB110" s="96"/>
    </row>
    <row r="111">
      <c r="A111" s="87"/>
      <c r="B111" s="96"/>
      <c r="C111" s="96"/>
      <c r="D111" s="96"/>
      <c r="E111" s="87"/>
      <c r="F111" s="96"/>
      <c r="G111" s="96"/>
      <c r="H111" s="96"/>
      <c r="I111" s="96"/>
      <c r="J111" s="96"/>
      <c r="K111" s="96"/>
      <c r="L111" s="96"/>
      <c r="M111" s="96"/>
      <c r="N111" s="96"/>
      <c r="O111" s="96"/>
      <c r="P111" s="96"/>
      <c r="Q111" s="96"/>
      <c r="R111" s="96"/>
      <c r="S111" s="96"/>
      <c r="T111" s="96"/>
      <c r="U111" s="96"/>
      <c r="V111" s="96"/>
      <c r="W111" s="96"/>
      <c r="X111" s="96"/>
      <c r="Y111" s="96"/>
      <c r="Z111" s="96"/>
      <c r="AA111" s="96"/>
      <c r="AB111" s="96"/>
    </row>
    <row r="112">
      <c r="A112" s="87"/>
      <c r="B112" s="96"/>
      <c r="C112" s="96"/>
      <c r="D112" s="96"/>
      <c r="E112" s="87"/>
      <c r="F112" s="96"/>
      <c r="G112" s="96"/>
      <c r="H112" s="96"/>
      <c r="I112" s="96"/>
      <c r="J112" s="96"/>
      <c r="K112" s="96"/>
      <c r="L112" s="96"/>
      <c r="M112" s="96"/>
      <c r="N112" s="96"/>
      <c r="O112" s="96"/>
      <c r="P112" s="96"/>
      <c r="Q112" s="96"/>
      <c r="R112" s="96"/>
      <c r="S112" s="96"/>
      <c r="T112" s="96"/>
      <c r="U112" s="96"/>
      <c r="V112" s="96"/>
      <c r="W112" s="96"/>
      <c r="X112" s="96"/>
      <c r="Y112" s="96"/>
      <c r="Z112" s="96"/>
      <c r="AA112" s="96"/>
      <c r="AB112" s="96"/>
    </row>
    <row r="113">
      <c r="A113" s="87"/>
      <c r="B113" s="96"/>
      <c r="C113" s="96"/>
      <c r="D113" s="96"/>
      <c r="E113" s="87"/>
      <c r="F113" s="96"/>
      <c r="G113" s="96"/>
      <c r="H113" s="96"/>
      <c r="I113" s="96"/>
      <c r="J113" s="96"/>
      <c r="K113" s="96"/>
      <c r="L113" s="96"/>
      <c r="M113" s="96"/>
      <c r="N113" s="96"/>
      <c r="O113" s="96"/>
      <c r="P113" s="96"/>
      <c r="Q113" s="96"/>
      <c r="R113" s="96"/>
      <c r="S113" s="96"/>
      <c r="T113" s="96"/>
      <c r="U113" s="96"/>
      <c r="V113" s="96"/>
      <c r="W113" s="96"/>
      <c r="X113" s="96"/>
      <c r="Y113" s="96"/>
      <c r="Z113" s="96"/>
      <c r="AA113" s="96"/>
      <c r="AB113" s="96"/>
    </row>
    <row r="114">
      <c r="A114" s="87"/>
      <c r="B114" s="96"/>
      <c r="C114" s="96"/>
      <c r="D114" s="96"/>
      <c r="E114" s="87"/>
      <c r="F114" s="96"/>
      <c r="G114" s="96"/>
      <c r="H114" s="96"/>
      <c r="I114" s="96"/>
      <c r="J114" s="96"/>
      <c r="K114" s="96"/>
      <c r="L114" s="96"/>
      <c r="M114" s="96"/>
      <c r="N114" s="96"/>
      <c r="O114" s="96"/>
      <c r="P114" s="96"/>
      <c r="Q114" s="96"/>
      <c r="R114" s="96"/>
      <c r="S114" s="96"/>
      <c r="T114" s="96"/>
      <c r="U114" s="96"/>
      <c r="V114" s="96"/>
      <c r="W114" s="96"/>
      <c r="X114" s="96"/>
      <c r="Y114" s="96"/>
      <c r="Z114" s="96"/>
      <c r="AA114" s="96"/>
      <c r="AB114" s="96"/>
    </row>
    <row r="115">
      <c r="A115" s="87"/>
      <c r="B115" s="96"/>
      <c r="C115" s="96"/>
      <c r="D115" s="96"/>
      <c r="E115" s="87"/>
      <c r="F115" s="96"/>
      <c r="G115" s="96"/>
      <c r="H115" s="96"/>
      <c r="I115" s="96"/>
      <c r="J115" s="96"/>
      <c r="K115" s="96"/>
      <c r="L115" s="96"/>
      <c r="M115" s="96"/>
      <c r="N115" s="96"/>
      <c r="O115" s="96"/>
      <c r="P115" s="96"/>
      <c r="Q115" s="96"/>
      <c r="R115" s="96"/>
      <c r="S115" s="96"/>
      <c r="T115" s="96"/>
      <c r="U115" s="96"/>
      <c r="V115" s="96"/>
      <c r="W115" s="96"/>
      <c r="X115" s="96"/>
      <c r="Y115" s="96"/>
      <c r="Z115" s="96"/>
      <c r="AA115" s="96"/>
      <c r="AB115" s="96"/>
    </row>
    <row r="116">
      <c r="A116" s="87"/>
      <c r="B116" s="96"/>
      <c r="C116" s="96"/>
      <c r="D116" s="96"/>
      <c r="E116" s="87"/>
      <c r="F116" s="96"/>
      <c r="G116" s="96"/>
      <c r="H116" s="96"/>
      <c r="I116" s="96"/>
      <c r="J116" s="96"/>
      <c r="K116" s="96"/>
      <c r="L116" s="96"/>
      <c r="M116" s="96"/>
      <c r="N116" s="96"/>
      <c r="O116" s="96"/>
      <c r="P116" s="96"/>
      <c r="Q116" s="96"/>
      <c r="R116" s="96"/>
      <c r="S116" s="96"/>
      <c r="T116" s="96"/>
      <c r="U116" s="96"/>
      <c r="V116" s="96"/>
      <c r="W116" s="96"/>
      <c r="X116" s="96"/>
      <c r="Y116" s="96"/>
      <c r="Z116" s="96"/>
      <c r="AA116" s="96"/>
      <c r="AB116" s="96"/>
    </row>
    <row r="117">
      <c r="A117" s="87"/>
      <c r="B117" s="96"/>
      <c r="C117" s="96"/>
      <c r="D117" s="96"/>
      <c r="E117" s="87"/>
      <c r="F117" s="96"/>
      <c r="G117" s="96"/>
      <c r="H117" s="96"/>
      <c r="I117" s="96"/>
      <c r="J117" s="96"/>
      <c r="K117" s="96"/>
      <c r="L117" s="96"/>
      <c r="M117" s="96"/>
      <c r="N117" s="96"/>
      <c r="O117" s="96"/>
      <c r="P117" s="96"/>
      <c r="Q117" s="96"/>
      <c r="R117" s="96"/>
      <c r="S117" s="96"/>
      <c r="T117" s="96"/>
      <c r="U117" s="96"/>
      <c r="V117" s="96"/>
      <c r="W117" s="96"/>
      <c r="X117" s="96"/>
      <c r="Y117" s="96"/>
      <c r="Z117" s="96"/>
      <c r="AA117" s="96"/>
      <c r="AB117" s="96"/>
    </row>
    <row r="118">
      <c r="A118" s="87"/>
      <c r="B118" s="96"/>
      <c r="C118" s="96"/>
      <c r="D118" s="96"/>
      <c r="E118" s="87"/>
      <c r="F118" s="96"/>
      <c r="G118" s="96"/>
      <c r="H118" s="96"/>
      <c r="I118" s="96"/>
      <c r="J118" s="96"/>
      <c r="K118" s="96"/>
      <c r="L118" s="96"/>
      <c r="M118" s="96"/>
      <c r="N118" s="96"/>
      <c r="O118" s="96"/>
      <c r="P118" s="96"/>
      <c r="Q118" s="96"/>
      <c r="R118" s="96"/>
      <c r="S118" s="96"/>
      <c r="T118" s="96"/>
      <c r="U118" s="96"/>
      <c r="V118" s="96"/>
      <c r="W118" s="96"/>
      <c r="X118" s="96"/>
      <c r="Y118" s="96"/>
      <c r="Z118" s="96"/>
      <c r="AA118" s="96"/>
      <c r="AB118" s="96"/>
    </row>
    <row r="119">
      <c r="A119" s="87"/>
      <c r="B119" s="96"/>
      <c r="C119" s="96"/>
      <c r="D119" s="96"/>
      <c r="E119" s="87"/>
      <c r="F119" s="96"/>
      <c r="G119" s="96"/>
      <c r="H119" s="96"/>
      <c r="I119" s="96"/>
      <c r="J119" s="96"/>
      <c r="K119" s="96"/>
      <c r="L119" s="96"/>
      <c r="M119" s="96"/>
      <c r="N119" s="96"/>
      <c r="O119" s="96"/>
      <c r="P119" s="96"/>
      <c r="Q119" s="96"/>
      <c r="R119" s="96"/>
      <c r="S119" s="96"/>
      <c r="T119" s="96"/>
      <c r="U119" s="96"/>
      <c r="V119" s="96"/>
      <c r="W119" s="96"/>
      <c r="X119" s="96"/>
      <c r="Y119" s="96"/>
      <c r="Z119" s="96"/>
      <c r="AA119" s="96"/>
      <c r="AB119" s="96"/>
    </row>
    <row r="120">
      <c r="A120" s="87"/>
      <c r="B120" s="96"/>
      <c r="C120" s="96"/>
      <c r="D120" s="96"/>
      <c r="E120" s="87"/>
      <c r="F120" s="96"/>
      <c r="G120" s="96"/>
      <c r="H120" s="96"/>
      <c r="I120" s="96"/>
      <c r="J120" s="96"/>
      <c r="K120" s="96"/>
      <c r="L120" s="96"/>
      <c r="M120" s="96"/>
      <c r="N120" s="96"/>
      <c r="O120" s="96"/>
      <c r="P120" s="96"/>
      <c r="Q120" s="96"/>
      <c r="R120" s="96"/>
      <c r="S120" s="96"/>
      <c r="T120" s="96"/>
      <c r="U120" s="96"/>
      <c r="V120" s="96"/>
      <c r="W120" s="96"/>
      <c r="X120" s="96"/>
      <c r="Y120" s="96"/>
      <c r="Z120" s="96"/>
      <c r="AA120" s="96"/>
      <c r="AB120" s="96"/>
    </row>
    <row r="121">
      <c r="A121" s="87"/>
      <c r="B121" s="96"/>
      <c r="C121" s="96"/>
      <c r="D121" s="96"/>
      <c r="E121" s="87"/>
      <c r="F121" s="96"/>
      <c r="G121" s="96"/>
      <c r="H121" s="96"/>
      <c r="I121" s="96"/>
      <c r="J121" s="96"/>
      <c r="K121" s="96"/>
      <c r="L121" s="96"/>
      <c r="M121" s="96"/>
      <c r="N121" s="96"/>
      <c r="O121" s="96"/>
      <c r="P121" s="96"/>
      <c r="Q121" s="96"/>
      <c r="R121" s="96"/>
      <c r="S121" s="96"/>
      <c r="T121" s="96"/>
      <c r="U121" s="96"/>
      <c r="V121" s="96"/>
      <c r="W121" s="96"/>
      <c r="X121" s="96"/>
      <c r="Y121" s="96"/>
      <c r="Z121" s="96"/>
      <c r="AA121" s="96"/>
      <c r="AB121" s="96"/>
    </row>
    <row r="122">
      <c r="A122" s="87"/>
      <c r="B122" s="96"/>
      <c r="C122" s="96"/>
      <c r="D122" s="96"/>
      <c r="E122" s="87"/>
      <c r="F122" s="96"/>
      <c r="G122" s="96"/>
      <c r="H122" s="96"/>
      <c r="I122" s="96"/>
      <c r="J122" s="96"/>
      <c r="K122" s="96"/>
      <c r="L122" s="96"/>
      <c r="M122" s="96"/>
      <c r="N122" s="96"/>
      <c r="O122" s="96"/>
      <c r="P122" s="96"/>
      <c r="Q122" s="96"/>
      <c r="R122" s="96"/>
      <c r="S122" s="96"/>
      <c r="T122" s="96"/>
      <c r="U122" s="96"/>
      <c r="V122" s="96"/>
      <c r="W122" s="96"/>
      <c r="X122" s="96"/>
      <c r="Y122" s="96"/>
      <c r="Z122" s="96"/>
      <c r="AA122" s="96"/>
      <c r="AB122" s="96"/>
    </row>
    <row r="123">
      <c r="A123" s="87"/>
      <c r="B123" s="96"/>
      <c r="C123" s="96"/>
      <c r="D123" s="96"/>
      <c r="E123" s="87"/>
      <c r="F123" s="96"/>
      <c r="G123" s="96"/>
      <c r="H123" s="96"/>
      <c r="I123" s="96"/>
      <c r="J123" s="96"/>
      <c r="K123" s="96"/>
      <c r="L123" s="96"/>
      <c r="M123" s="96"/>
      <c r="N123" s="96"/>
      <c r="O123" s="96"/>
      <c r="P123" s="96"/>
      <c r="Q123" s="96"/>
      <c r="R123" s="96"/>
      <c r="S123" s="96"/>
      <c r="T123" s="96"/>
      <c r="U123" s="96"/>
      <c r="V123" s="96"/>
      <c r="W123" s="96"/>
      <c r="X123" s="96"/>
      <c r="Y123" s="96"/>
      <c r="Z123" s="96"/>
      <c r="AA123" s="96"/>
      <c r="AB123" s="96"/>
    </row>
    <row r="124">
      <c r="A124" s="87"/>
      <c r="B124" s="96"/>
      <c r="C124" s="96"/>
      <c r="D124" s="96"/>
      <c r="E124" s="87"/>
      <c r="F124" s="96"/>
      <c r="G124" s="96"/>
      <c r="H124" s="96"/>
      <c r="I124" s="96"/>
      <c r="J124" s="96"/>
      <c r="K124" s="96"/>
      <c r="L124" s="96"/>
      <c r="M124" s="96"/>
      <c r="N124" s="96"/>
      <c r="O124" s="96"/>
      <c r="P124" s="96"/>
      <c r="Q124" s="96"/>
      <c r="R124" s="96"/>
      <c r="S124" s="96"/>
      <c r="T124" s="96"/>
      <c r="U124" s="96"/>
      <c r="V124" s="96"/>
      <c r="W124" s="96"/>
      <c r="X124" s="96"/>
      <c r="Y124" s="96"/>
      <c r="Z124" s="96"/>
      <c r="AA124" s="96"/>
      <c r="AB124" s="96"/>
    </row>
    <row r="125">
      <c r="A125" s="87"/>
      <c r="B125" s="96"/>
      <c r="C125" s="96"/>
      <c r="D125" s="96"/>
      <c r="E125" s="87"/>
      <c r="F125" s="96"/>
      <c r="G125" s="96"/>
      <c r="H125" s="96"/>
      <c r="I125" s="96"/>
      <c r="J125" s="96"/>
      <c r="K125" s="96"/>
      <c r="L125" s="96"/>
      <c r="M125" s="96"/>
      <c r="N125" s="96"/>
      <c r="O125" s="96"/>
      <c r="P125" s="96"/>
      <c r="Q125" s="96"/>
      <c r="R125" s="96"/>
      <c r="S125" s="96"/>
      <c r="T125" s="96"/>
      <c r="U125" s="96"/>
      <c r="V125" s="96"/>
      <c r="W125" s="96"/>
      <c r="X125" s="96"/>
      <c r="Y125" s="96"/>
      <c r="Z125" s="96"/>
      <c r="AA125" s="96"/>
      <c r="AB125" s="96"/>
    </row>
    <row r="126">
      <c r="A126" s="87"/>
      <c r="B126" s="96"/>
      <c r="C126" s="96"/>
      <c r="D126" s="96"/>
      <c r="E126" s="87"/>
      <c r="F126" s="96"/>
      <c r="G126" s="96"/>
      <c r="H126" s="96"/>
      <c r="I126" s="96"/>
      <c r="J126" s="96"/>
      <c r="K126" s="96"/>
      <c r="L126" s="96"/>
      <c r="M126" s="96"/>
      <c r="N126" s="96"/>
      <c r="O126" s="96"/>
      <c r="P126" s="96"/>
      <c r="Q126" s="96"/>
      <c r="R126" s="96"/>
      <c r="S126" s="96"/>
      <c r="T126" s="96"/>
      <c r="U126" s="96"/>
      <c r="V126" s="96"/>
      <c r="W126" s="96"/>
      <c r="X126" s="96"/>
      <c r="Y126" s="96"/>
      <c r="Z126" s="96"/>
      <c r="AA126" s="96"/>
      <c r="AB126" s="96"/>
    </row>
    <row r="127">
      <c r="A127" s="87"/>
      <c r="B127" s="96"/>
      <c r="C127" s="96"/>
      <c r="D127" s="96"/>
      <c r="E127" s="87"/>
      <c r="F127" s="96"/>
      <c r="G127" s="96"/>
      <c r="H127" s="96"/>
      <c r="I127" s="96"/>
      <c r="J127" s="96"/>
      <c r="K127" s="96"/>
      <c r="L127" s="96"/>
      <c r="M127" s="96"/>
      <c r="N127" s="96"/>
      <c r="O127" s="96"/>
      <c r="P127" s="96"/>
      <c r="Q127" s="96"/>
      <c r="R127" s="96"/>
      <c r="S127" s="96"/>
      <c r="T127" s="96"/>
      <c r="U127" s="96"/>
      <c r="V127" s="96"/>
      <c r="W127" s="96"/>
      <c r="X127" s="96"/>
      <c r="Y127" s="96"/>
      <c r="Z127" s="96"/>
      <c r="AA127" s="96"/>
      <c r="AB127" s="96"/>
    </row>
    <row r="128">
      <c r="A128" s="87"/>
      <c r="B128" s="96"/>
      <c r="C128" s="96"/>
      <c r="D128" s="96"/>
      <c r="E128" s="87"/>
      <c r="F128" s="96"/>
      <c r="G128" s="96"/>
      <c r="H128" s="96"/>
      <c r="I128" s="96"/>
      <c r="J128" s="96"/>
      <c r="K128" s="96"/>
      <c r="L128" s="96"/>
      <c r="M128" s="96"/>
      <c r="N128" s="96"/>
      <c r="O128" s="96"/>
      <c r="P128" s="96"/>
      <c r="Q128" s="96"/>
      <c r="R128" s="96"/>
      <c r="S128" s="96"/>
      <c r="T128" s="96"/>
      <c r="U128" s="96"/>
      <c r="V128" s="96"/>
      <c r="W128" s="96"/>
      <c r="X128" s="96"/>
      <c r="Y128" s="96"/>
      <c r="Z128" s="96"/>
      <c r="AA128" s="96"/>
      <c r="AB128" s="96"/>
    </row>
    <row r="129">
      <c r="A129" s="87"/>
      <c r="B129" s="96"/>
      <c r="C129" s="96"/>
      <c r="D129" s="96"/>
      <c r="E129" s="87"/>
      <c r="F129" s="96"/>
      <c r="G129" s="96"/>
      <c r="H129" s="96"/>
      <c r="I129" s="96"/>
      <c r="J129" s="96"/>
      <c r="K129" s="96"/>
      <c r="L129" s="96"/>
      <c r="M129" s="96"/>
      <c r="N129" s="96"/>
      <c r="O129" s="96"/>
      <c r="P129" s="96"/>
      <c r="Q129" s="96"/>
      <c r="R129" s="96"/>
      <c r="S129" s="96"/>
      <c r="T129" s="96"/>
      <c r="U129" s="96"/>
      <c r="V129" s="96"/>
      <c r="W129" s="96"/>
      <c r="X129" s="96"/>
      <c r="Y129" s="96"/>
      <c r="Z129" s="96"/>
      <c r="AA129" s="96"/>
      <c r="AB129" s="96"/>
    </row>
    <row r="130">
      <c r="A130" s="87"/>
      <c r="B130" s="96"/>
      <c r="C130" s="96"/>
      <c r="D130" s="96"/>
      <c r="E130" s="87"/>
      <c r="F130" s="96"/>
      <c r="G130" s="96"/>
      <c r="H130" s="96"/>
      <c r="I130" s="96"/>
      <c r="J130" s="96"/>
      <c r="K130" s="96"/>
      <c r="L130" s="96"/>
      <c r="M130" s="96"/>
      <c r="N130" s="96"/>
      <c r="O130" s="96"/>
      <c r="P130" s="96"/>
      <c r="Q130" s="96"/>
      <c r="R130" s="96"/>
      <c r="S130" s="96"/>
      <c r="T130" s="96"/>
      <c r="U130" s="96"/>
      <c r="V130" s="96"/>
      <c r="W130" s="96"/>
      <c r="X130" s="96"/>
      <c r="Y130" s="96"/>
      <c r="Z130" s="96"/>
      <c r="AA130" s="96"/>
      <c r="AB130" s="96"/>
    </row>
    <row r="131">
      <c r="A131" s="87"/>
      <c r="B131" s="96"/>
      <c r="C131" s="96"/>
      <c r="D131" s="96"/>
      <c r="E131" s="87"/>
      <c r="F131" s="96"/>
      <c r="G131" s="96"/>
      <c r="H131" s="96"/>
      <c r="I131" s="96"/>
      <c r="J131" s="96"/>
      <c r="K131" s="96"/>
      <c r="L131" s="96"/>
      <c r="M131" s="96"/>
      <c r="N131" s="96"/>
      <c r="O131" s="96"/>
      <c r="P131" s="96"/>
      <c r="Q131" s="96"/>
      <c r="R131" s="96"/>
      <c r="S131" s="96"/>
      <c r="T131" s="96"/>
      <c r="U131" s="96"/>
      <c r="V131" s="96"/>
      <c r="W131" s="96"/>
      <c r="X131" s="96"/>
      <c r="Y131" s="96"/>
      <c r="Z131" s="96"/>
      <c r="AA131" s="96"/>
      <c r="AB131" s="96"/>
    </row>
    <row r="132">
      <c r="A132" s="87"/>
      <c r="B132" s="96"/>
      <c r="C132" s="96"/>
      <c r="D132" s="96"/>
      <c r="E132" s="87"/>
      <c r="F132" s="96"/>
      <c r="G132" s="96"/>
      <c r="H132" s="96"/>
      <c r="I132" s="96"/>
      <c r="J132" s="96"/>
      <c r="K132" s="96"/>
      <c r="L132" s="96"/>
      <c r="M132" s="96"/>
      <c r="N132" s="96"/>
      <c r="O132" s="96"/>
      <c r="P132" s="96"/>
      <c r="Q132" s="96"/>
      <c r="R132" s="96"/>
      <c r="S132" s="96"/>
      <c r="T132" s="96"/>
      <c r="U132" s="96"/>
      <c r="V132" s="96"/>
      <c r="W132" s="96"/>
      <c r="X132" s="96"/>
      <c r="Y132" s="96"/>
      <c r="Z132" s="96"/>
      <c r="AA132" s="96"/>
      <c r="AB132" s="96"/>
    </row>
    <row r="133">
      <c r="A133" s="87"/>
      <c r="B133" s="96"/>
      <c r="C133" s="96"/>
      <c r="D133" s="96"/>
      <c r="E133" s="87"/>
      <c r="F133" s="96"/>
      <c r="G133" s="96"/>
      <c r="H133" s="96"/>
      <c r="I133" s="96"/>
      <c r="J133" s="96"/>
      <c r="K133" s="96"/>
      <c r="L133" s="96"/>
      <c r="M133" s="96"/>
      <c r="N133" s="96"/>
      <c r="O133" s="96"/>
      <c r="P133" s="96"/>
      <c r="Q133" s="96"/>
      <c r="R133" s="96"/>
      <c r="S133" s="96"/>
      <c r="T133" s="96"/>
      <c r="U133" s="96"/>
      <c r="V133" s="96"/>
      <c r="W133" s="96"/>
      <c r="X133" s="96"/>
      <c r="Y133" s="96"/>
      <c r="Z133" s="96"/>
      <c r="AA133" s="96"/>
      <c r="AB133" s="96"/>
    </row>
    <row r="134">
      <c r="A134" s="87"/>
      <c r="B134" s="96"/>
      <c r="C134" s="96"/>
      <c r="D134" s="96"/>
      <c r="E134" s="87"/>
      <c r="F134" s="96"/>
      <c r="G134" s="96"/>
      <c r="H134" s="96"/>
      <c r="I134" s="96"/>
      <c r="J134" s="96"/>
      <c r="K134" s="96"/>
      <c r="L134" s="96"/>
      <c r="M134" s="96"/>
      <c r="N134" s="96"/>
      <c r="O134" s="96"/>
      <c r="P134" s="96"/>
      <c r="Q134" s="96"/>
      <c r="R134" s="96"/>
      <c r="S134" s="96"/>
      <c r="T134" s="96"/>
      <c r="U134" s="96"/>
      <c r="V134" s="96"/>
      <c r="W134" s="96"/>
      <c r="X134" s="96"/>
      <c r="Y134" s="96"/>
      <c r="Z134" s="96"/>
      <c r="AA134" s="96"/>
      <c r="AB134" s="96"/>
    </row>
    <row r="135">
      <c r="A135" s="87"/>
      <c r="B135" s="96"/>
      <c r="C135" s="96"/>
      <c r="D135" s="96"/>
      <c r="E135" s="87"/>
      <c r="F135" s="96"/>
      <c r="G135" s="96"/>
      <c r="H135" s="96"/>
      <c r="I135" s="96"/>
      <c r="J135" s="96"/>
      <c r="K135" s="96"/>
      <c r="L135" s="96"/>
      <c r="M135" s="96"/>
      <c r="N135" s="96"/>
      <c r="O135" s="96"/>
      <c r="P135" s="96"/>
      <c r="Q135" s="96"/>
      <c r="R135" s="96"/>
      <c r="S135" s="96"/>
      <c r="T135" s="96"/>
      <c r="U135" s="96"/>
      <c r="V135" s="96"/>
      <c r="W135" s="96"/>
      <c r="X135" s="96"/>
      <c r="Y135" s="96"/>
      <c r="Z135" s="96"/>
      <c r="AA135" s="96"/>
      <c r="AB135" s="96"/>
    </row>
    <row r="136">
      <c r="A136" s="87"/>
      <c r="B136" s="96"/>
      <c r="C136" s="96"/>
      <c r="D136" s="96"/>
      <c r="E136" s="87"/>
      <c r="F136" s="96"/>
      <c r="G136" s="96"/>
      <c r="H136" s="96"/>
      <c r="I136" s="96"/>
      <c r="J136" s="96"/>
      <c r="K136" s="96"/>
      <c r="L136" s="96"/>
      <c r="M136" s="96"/>
      <c r="N136" s="96"/>
      <c r="O136" s="96"/>
      <c r="P136" s="96"/>
      <c r="Q136" s="96"/>
      <c r="R136" s="96"/>
      <c r="S136" s="96"/>
      <c r="T136" s="96"/>
      <c r="U136" s="96"/>
      <c r="V136" s="96"/>
      <c r="W136" s="96"/>
      <c r="X136" s="96"/>
      <c r="Y136" s="96"/>
      <c r="Z136" s="96"/>
      <c r="AA136" s="96"/>
      <c r="AB136" s="96"/>
    </row>
    <row r="137">
      <c r="A137" s="87"/>
      <c r="B137" s="96"/>
      <c r="C137" s="96"/>
      <c r="D137" s="96"/>
      <c r="E137" s="87"/>
      <c r="F137" s="96"/>
      <c r="G137" s="96"/>
      <c r="H137" s="96"/>
      <c r="I137" s="96"/>
      <c r="J137" s="96"/>
      <c r="K137" s="96"/>
      <c r="L137" s="96"/>
      <c r="M137" s="96"/>
      <c r="N137" s="96"/>
      <c r="O137" s="96"/>
      <c r="P137" s="96"/>
      <c r="Q137" s="96"/>
      <c r="R137" s="96"/>
      <c r="S137" s="96"/>
      <c r="T137" s="96"/>
      <c r="U137" s="96"/>
      <c r="V137" s="96"/>
      <c r="W137" s="96"/>
      <c r="X137" s="96"/>
      <c r="Y137" s="96"/>
      <c r="Z137" s="96"/>
      <c r="AA137" s="96"/>
      <c r="AB137" s="96"/>
    </row>
    <row r="138">
      <c r="A138" s="87"/>
      <c r="B138" s="96"/>
      <c r="C138" s="96"/>
      <c r="D138" s="96"/>
      <c r="E138" s="87"/>
      <c r="F138" s="96"/>
      <c r="G138" s="96"/>
      <c r="H138" s="96"/>
      <c r="I138" s="96"/>
      <c r="J138" s="96"/>
      <c r="K138" s="96"/>
      <c r="L138" s="96"/>
      <c r="M138" s="96"/>
      <c r="N138" s="96"/>
      <c r="O138" s="96"/>
      <c r="P138" s="96"/>
      <c r="Q138" s="96"/>
      <c r="R138" s="96"/>
      <c r="S138" s="96"/>
      <c r="T138" s="96"/>
      <c r="U138" s="96"/>
      <c r="V138" s="96"/>
      <c r="W138" s="96"/>
      <c r="X138" s="96"/>
      <c r="Y138" s="96"/>
      <c r="Z138" s="96"/>
      <c r="AA138" s="96"/>
      <c r="AB138" s="96"/>
    </row>
    <row r="139">
      <c r="A139" s="87"/>
      <c r="B139" s="96"/>
      <c r="C139" s="96"/>
      <c r="D139" s="96"/>
      <c r="E139" s="87"/>
      <c r="F139" s="96"/>
      <c r="G139" s="96"/>
      <c r="H139" s="96"/>
      <c r="I139" s="96"/>
      <c r="J139" s="96"/>
      <c r="K139" s="96"/>
      <c r="L139" s="96"/>
      <c r="M139" s="96"/>
      <c r="N139" s="96"/>
      <c r="O139" s="96"/>
      <c r="P139" s="96"/>
      <c r="Q139" s="96"/>
      <c r="R139" s="96"/>
      <c r="S139" s="96"/>
      <c r="T139" s="96"/>
      <c r="U139" s="96"/>
      <c r="V139" s="96"/>
      <c r="W139" s="96"/>
      <c r="X139" s="96"/>
      <c r="Y139" s="96"/>
      <c r="Z139" s="96"/>
      <c r="AA139" s="96"/>
      <c r="AB139" s="96"/>
    </row>
    <row r="140">
      <c r="A140" s="87"/>
      <c r="B140" s="96"/>
      <c r="C140" s="96"/>
      <c r="D140" s="96"/>
      <c r="E140" s="87"/>
      <c r="F140" s="96"/>
      <c r="G140" s="96"/>
      <c r="H140" s="96"/>
      <c r="I140" s="96"/>
      <c r="J140" s="96"/>
      <c r="K140" s="96"/>
      <c r="L140" s="96"/>
      <c r="M140" s="96"/>
      <c r="N140" s="96"/>
      <c r="O140" s="96"/>
      <c r="P140" s="96"/>
      <c r="Q140" s="96"/>
      <c r="R140" s="96"/>
      <c r="S140" s="96"/>
      <c r="T140" s="96"/>
      <c r="U140" s="96"/>
      <c r="V140" s="96"/>
      <c r="W140" s="96"/>
      <c r="X140" s="96"/>
      <c r="Y140" s="96"/>
      <c r="Z140" s="96"/>
      <c r="AA140" s="96"/>
      <c r="AB140" s="96"/>
    </row>
    <row r="141">
      <c r="A141" s="87"/>
      <c r="B141" s="96"/>
      <c r="C141" s="96"/>
      <c r="D141" s="96"/>
      <c r="E141" s="87"/>
      <c r="F141" s="96"/>
      <c r="G141" s="96"/>
      <c r="H141" s="96"/>
      <c r="I141" s="96"/>
      <c r="J141" s="96"/>
      <c r="K141" s="96"/>
      <c r="L141" s="96"/>
      <c r="M141" s="96"/>
      <c r="N141" s="96"/>
      <c r="O141" s="96"/>
      <c r="P141" s="96"/>
      <c r="Q141" s="96"/>
      <c r="R141" s="96"/>
      <c r="S141" s="96"/>
      <c r="T141" s="96"/>
      <c r="U141" s="96"/>
      <c r="V141" s="96"/>
      <c r="W141" s="96"/>
      <c r="X141" s="96"/>
      <c r="Y141" s="96"/>
      <c r="Z141" s="96"/>
      <c r="AA141" s="96"/>
      <c r="AB141" s="96"/>
    </row>
    <row r="142">
      <c r="A142" s="87"/>
      <c r="B142" s="96"/>
      <c r="C142" s="96"/>
      <c r="D142" s="96"/>
      <c r="E142" s="87"/>
      <c r="F142" s="96"/>
      <c r="G142" s="96"/>
      <c r="H142" s="96"/>
      <c r="I142" s="96"/>
      <c r="J142" s="96"/>
      <c r="K142" s="96"/>
      <c r="L142" s="96"/>
      <c r="M142" s="96"/>
      <c r="N142" s="96"/>
      <c r="O142" s="96"/>
      <c r="P142" s="96"/>
      <c r="Q142" s="96"/>
      <c r="R142" s="96"/>
      <c r="S142" s="96"/>
      <c r="T142" s="96"/>
      <c r="U142" s="96"/>
      <c r="V142" s="96"/>
      <c r="W142" s="96"/>
      <c r="X142" s="96"/>
      <c r="Y142" s="96"/>
      <c r="Z142" s="96"/>
      <c r="AA142" s="96"/>
      <c r="AB142" s="96"/>
    </row>
    <row r="143">
      <c r="A143" s="87"/>
      <c r="B143" s="96"/>
      <c r="C143" s="96"/>
      <c r="D143" s="96"/>
      <c r="E143" s="87"/>
      <c r="F143" s="96"/>
      <c r="G143" s="96"/>
      <c r="H143" s="96"/>
      <c r="I143" s="96"/>
      <c r="J143" s="96"/>
      <c r="K143" s="96"/>
      <c r="L143" s="96"/>
      <c r="M143" s="96"/>
      <c r="N143" s="96"/>
      <c r="O143" s="96"/>
      <c r="P143" s="96"/>
      <c r="Q143" s="96"/>
      <c r="R143" s="96"/>
      <c r="S143" s="96"/>
      <c r="T143" s="96"/>
      <c r="U143" s="96"/>
      <c r="V143" s="96"/>
      <c r="W143" s="96"/>
      <c r="X143" s="96"/>
      <c r="Y143" s="96"/>
      <c r="Z143" s="96"/>
      <c r="AA143" s="96"/>
      <c r="AB143" s="96"/>
    </row>
    <row r="144">
      <c r="A144" s="87"/>
      <c r="B144" s="96"/>
      <c r="C144" s="96"/>
      <c r="D144" s="96"/>
      <c r="E144" s="87"/>
      <c r="F144" s="96"/>
      <c r="G144" s="96"/>
      <c r="H144" s="96"/>
      <c r="I144" s="96"/>
      <c r="J144" s="96"/>
      <c r="K144" s="96"/>
      <c r="L144" s="96"/>
      <c r="M144" s="96"/>
      <c r="N144" s="96"/>
      <c r="O144" s="96"/>
      <c r="P144" s="96"/>
      <c r="Q144" s="96"/>
      <c r="R144" s="96"/>
      <c r="S144" s="96"/>
      <c r="T144" s="96"/>
      <c r="U144" s="96"/>
      <c r="V144" s="96"/>
      <c r="W144" s="96"/>
      <c r="X144" s="96"/>
      <c r="Y144" s="96"/>
      <c r="Z144" s="96"/>
      <c r="AA144" s="96"/>
      <c r="AB144" s="96"/>
    </row>
    <row r="145">
      <c r="A145" s="87"/>
      <c r="B145" s="96"/>
      <c r="C145" s="96"/>
      <c r="D145" s="96"/>
      <c r="E145" s="87"/>
      <c r="F145" s="96"/>
      <c r="G145" s="96"/>
      <c r="H145" s="96"/>
      <c r="I145" s="96"/>
      <c r="J145" s="96"/>
      <c r="K145" s="96"/>
      <c r="L145" s="96"/>
      <c r="M145" s="96"/>
      <c r="N145" s="96"/>
      <c r="O145" s="96"/>
      <c r="P145" s="96"/>
      <c r="Q145" s="96"/>
      <c r="R145" s="96"/>
      <c r="S145" s="96"/>
      <c r="T145" s="96"/>
      <c r="U145" s="96"/>
      <c r="V145" s="96"/>
      <c r="W145" s="96"/>
      <c r="X145" s="96"/>
      <c r="Y145" s="96"/>
      <c r="Z145" s="96"/>
      <c r="AA145" s="96"/>
      <c r="AB145" s="96"/>
    </row>
    <row r="146">
      <c r="A146" s="87"/>
      <c r="B146" s="96"/>
      <c r="C146" s="96"/>
      <c r="D146" s="96"/>
      <c r="E146" s="87"/>
      <c r="F146" s="96"/>
      <c r="G146" s="96"/>
      <c r="H146" s="96"/>
      <c r="I146" s="96"/>
      <c r="J146" s="96"/>
      <c r="K146" s="96"/>
      <c r="L146" s="96"/>
      <c r="M146" s="96"/>
      <c r="N146" s="96"/>
      <c r="O146" s="96"/>
      <c r="P146" s="96"/>
      <c r="Q146" s="96"/>
      <c r="R146" s="96"/>
      <c r="S146" s="96"/>
      <c r="T146" s="96"/>
      <c r="U146" s="96"/>
      <c r="V146" s="96"/>
      <c r="W146" s="96"/>
      <c r="X146" s="96"/>
      <c r="Y146" s="96"/>
      <c r="Z146" s="96"/>
      <c r="AA146" s="96"/>
      <c r="AB146" s="96"/>
    </row>
    <row r="147">
      <c r="A147" s="87"/>
      <c r="B147" s="96"/>
      <c r="C147" s="96"/>
      <c r="D147" s="96"/>
      <c r="E147" s="87"/>
      <c r="F147" s="96"/>
      <c r="G147" s="96"/>
      <c r="H147" s="96"/>
      <c r="I147" s="96"/>
      <c r="J147" s="96"/>
      <c r="K147" s="96"/>
      <c r="L147" s="96"/>
      <c r="M147" s="96"/>
      <c r="N147" s="96"/>
      <c r="O147" s="96"/>
      <c r="P147" s="96"/>
      <c r="Q147" s="96"/>
      <c r="R147" s="96"/>
      <c r="S147" s="96"/>
      <c r="T147" s="96"/>
      <c r="U147" s="96"/>
      <c r="V147" s="96"/>
      <c r="W147" s="96"/>
      <c r="X147" s="96"/>
      <c r="Y147" s="96"/>
      <c r="Z147" s="96"/>
      <c r="AA147" s="96"/>
      <c r="AB147" s="96"/>
    </row>
    <row r="148">
      <c r="A148" s="87"/>
      <c r="B148" s="96"/>
      <c r="C148" s="96"/>
      <c r="D148" s="96"/>
      <c r="E148" s="87"/>
      <c r="F148" s="96"/>
      <c r="G148" s="96"/>
      <c r="H148" s="96"/>
      <c r="I148" s="96"/>
      <c r="J148" s="96"/>
      <c r="K148" s="96"/>
      <c r="L148" s="96"/>
      <c r="M148" s="96"/>
      <c r="N148" s="96"/>
      <c r="O148" s="96"/>
      <c r="P148" s="96"/>
      <c r="Q148" s="96"/>
      <c r="R148" s="96"/>
      <c r="S148" s="96"/>
      <c r="T148" s="96"/>
      <c r="U148" s="96"/>
      <c r="V148" s="96"/>
      <c r="W148" s="96"/>
      <c r="X148" s="96"/>
      <c r="Y148" s="96"/>
      <c r="Z148" s="96"/>
      <c r="AA148" s="96"/>
      <c r="AB148" s="96"/>
    </row>
    <row r="149">
      <c r="A149" s="87"/>
      <c r="B149" s="96"/>
      <c r="C149" s="96"/>
      <c r="D149" s="96"/>
      <c r="E149" s="87"/>
      <c r="F149" s="96"/>
      <c r="G149" s="96"/>
      <c r="H149" s="96"/>
      <c r="I149" s="96"/>
      <c r="J149" s="96"/>
      <c r="K149" s="96"/>
      <c r="L149" s="96"/>
      <c r="M149" s="96"/>
      <c r="N149" s="96"/>
      <c r="O149" s="96"/>
      <c r="P149" s="96"/>
      <c r="Q149" s="96"/>
      <c r="R149" s="96"/>
      <c r="S149" s="96"/>
      <c r="T149" s="96"/>
      <c r="U149" s="96"/>
      <c r="V149" s="96"/>
      <c r="W149" s="96"/>
      <c r="X149" s="96"/>
      <c r="Y149" s="96"/>
      <c r="Z149" s="96"/>
      <c r="AA149" s="96"/>
      <c r="AB149" s="96"/>
    </row>
    <row r="150">
      <c r="A150" s="87"/>
      <c r="B150" s="96"/>
      <c r="C150" s="96"/>
      <c r="D150" s="96"/>
      <c r="E150" s="87"/>
      <c r="F150" s="96"/>
      <c r="G150" s="96"/>
      <c r="H150" s="96"/>
      <c r="I150" s="96"/>
      <c r="J150" s="96"/>
      <c r="K150" s="96"/>
      <c r="L150" s="96"/>
      <c r="M150" s="96"/>
      <c r="N150" s="96"/>
      <c r="O150" s="96"/>
      <c r="P150" s="96"/>
      <c r="Q150" s="96"/>
      <c r="R150" s="96"/>
      <c r="S150" s="96"/>
      <c r="T150" s="96"/>
      <c r="U150" s="96"/>
      <c r="V150" s="96"/>
      <c r="W150" s="96"/>
      <c r="X150" s="96"/>
      <c r="Y150" s="96"/>
      <c r="Z150" s="96"/>
      <c r="AA150" s="96"/>
      <c r="AB150" s="96"/>
    </row>
    <row r="151">
      <c r="A151" s="87"/>
      <c r="B151" s="96"/>
      <c r="C151" s="96"/>
      <c r="D151" s="96"/>
      <c r="E151" s="87"/>
      <c r="F151" s="96"/>
      <c r="G151" s="96"/>
      <c r="H151" s="96"/>
      <c r="I151" s="96"/>
      <c r="J151" s="96"/>
      <c r="K151" s="96"/>
      <c r="L151" s="96"/>
      <c r="M151" s="96"/>
      <c r="N151" s="96"/>
      <c r="O151" s="96"/>
      <c r="P151" s="96"/>
      <c r="Q151" s="96"/>
      <c r="R151" s="96"/>
      <c r="S151" s="96"/>
      <c r="T151" s="96"/>
      <c r="U151" s="96"/>
      <c r="V151" s="96"/>
      <c r="W151" s="96"/>
      <c r="X151" s="96"/>
      <c r="Y151" s="96"/>
      <c r="Z151" s="96"/>
      <c r="AA151" s="96"/>
      <c r="AB151" s="96"/>
    </row>
    <row r="152">
      <c r="A152" s="87"/>
      <c r="B152" s="96"/>
      <c r="C152" s="96"/>
      <c r="D152" s="96"/>
      <c r="E152" s="87"/>
      <c r="F152" s="96"/>
      <c r="G152" s="96"/>
      <c r="H152" s="96"/>
      <c r="I152" s="96"/>
      <c r="J152" s="96"/>
      <c r="K152" s="96"/>
      <c r="L152" s="96"/>
      <c r="M152" s="96"/>
      <c r="N152" s="96"/>
      <c r="O152" s="96"/>
      <c r="P152" s="96"/>
      <c r="Q152" s="96"/>
      <c r="R152" s="96"/>
      <c r="S152" s="96"/>
      <c r="T152" s="96"/>
      <c r="U152" s="96"/>
      <c r="V152" s="96"/>
      <c r="W152" s="96"/>
      <c r="X152" s="96"/>
      <c r="Y152" s="96"/>
      <c r="Z152" s="96"/>
      <c r="AA152" s="96"/>
      <c r="AB152" s="96"/>
    </row>
    <row r="153">
      <c r="A153" s="87"/>
      <c r="B153" s="96"/>
      <c r="C153" s="96"/>
      <c r="D153" s="96"/>
      <c r="E153" s="87"/>
      <c r="F153" s="96"/>
      <c r="G153" s="96"/>
      <c r="H153" s="96"/>
      <c r="I153" s="96"/>
      <c r="J153" s="96"/>
      <c r="K153" s="96"/>
      <c r="L153" s="96"/>
      <c r="M153" s="96"/>
      <c r="N153" s="96"/>
      <c r="O153" s="96"/>
      <c r="P153" s="96"/>
      <c r="Q153" s="96"/>
      <c r="R153" s="96"/>
      <c r="S153" s="96"/>
      <c r="T153" s="96"/>
      <c r="U153" s="96"/>
      <c r="V153" s="96"/>
      <c r="W153" s="96"/>
      <c r="X153" s="96"/>
      <c r="Y153" s="96"/>
      <c r="Z153" s="96"/>
      <c r="AA153" s="96"/>
      <c r="AB153" s="96"/>
    </row>
    <row r="154">
      <c r="A154" s="87"/>
      <c r="B154" s="96"/>
      <c r="C154" s="96"/>
      <c r="D154" s="96"/>
      <c r="E154" s="87"/>
      <c r="F154" s="96"/>
      <c r="G154" s="96"/>
      <c r="H154" s="96"/>
      <c r="I154" s="96"/>
      <c r="J154" s="96"/>
      <c r="K154" s="96"/>
      <c r="L154" s="96"/>
      <c r="M154" s="96"/>
      <c r="N154" s="96"/>
      <c r="O154" s="96"/>
      <c r="P154" s="96"/>
      <c r="Q154" s="96"/>
      <c r="R154" s="96"/>
      <c r="S154" s="96"/>
      <c r="T154" s="96"/>
      <c r="U154" s="96"/>
      <c r="V154" s="96"/>
      <c r="W154" s="96"/>
      <c r="X154" s="96"/>
      <c r="Y154" s="96"/>
      <c r="Z154" s="96"/>
      <c r="AA154" s="96"/>
      <c r="AB154" s="96"/>
    </row>
    <row r="155">
      <c r="A155" s="87"/>
      <c r="B155" s="96"/>
      <c r="C155" s="96"/>
      <c r="D155" s="96"/>
      <c r="E155" s="87"/>
      <c r="F155" s="96"/>
      <c r="G155" s="96"/>
      <c r="H155" s="96"/>
      <c r="I155" s="96"/>
      <c r="J155" s="96"/>
      <c r="K155" s="96"/>
      <c r="L155" s="96"/>
      <c r="M155" s="96"/>
      <c r="N155" s="96"/>
      <c r="O155" s="96"/>
      <c r="P155" s="96"/>
      <c r="Q155" s="96"/>
      <c r="R155" s="96"/>
      <c r="S155" s="96"/>
      <c r="T155" s="96"/>
      <c r="U155" s="96"/>
      <c r="V155" s="96"/>
      <c r="W155" s="96"/>
      <c r="X155" s="96"/>
      <c r="Y155" s="96"/>
      <c r="Z155" s="96"/>
      <c r="AA155" s="96"/>
      <c r="AB155" s="96"/>
    </row>
    <row r="156">
      <c r="A156" s="87"/>
      <c r="B156" s="96"/>
      <c r="C156" s="96"/>
      <c r="D156" s="96"/>
      <c r="E156" s="87"/>
      <c r="F156" s="96"/>
      <c r="G156" s="96"/>
      <c r="H156" s="96"/>
      <c r="I156" s="96"/>
      <c r="J156" s="96"/>
      <c r="K156" s="96"/>
      <c r="L156" s="96"/>
      <c r="M156" s="96"/>
      <c r="N156" s="96"/>
      <c r="O156" s="96"/>
      <c r="P156" s="96"/>
      <c r="Q156" s="96"/>
      <c r="R156" s="96"/>
      <c r="S156" s="96"/>
      <c r="T156" s="96"/>
      <c r="U156" s="96"/>
      <c r="V156" s="96"/>
      <c r="W156" s="96"/>
      <c r="X156" s="96"/>
      <c r="Y156" s="96"/>
      <c r="Z156" s="96"/>
      <c r="AA156" s="96"/>
      <c r="AB156" s="96"/>
    </row>
    <row r="157">
      <c r="A157" s="87"/>
      <c r="B157" s="96"/>
      <c r="C157" s="96"/>
      <c r="D157" s="96"/>
      <c r="E157" s="87"/>
      <c r="F157" s="96"/>
      <c r="G157" s="96"/>
      <c r="H157" s="96"/>
      <c r="I157" s="96"/>
      <c r="J157" s="96"/>
      <c r="K157" s="96"/>
      <c r="L157" s="96"/>
      <c r="M157" s="96"/>
      <c r="N157" s="96"/>
      <c r="O157" s="96"/>
      <c r="P157" s="96"/>
      <c r="Q157" s="96"/>
      <c r="R157" s="96"/>
      <c r="S157" s="96"/>
      <c r="T157" s="96"/>
      <c r="U157" s="96"/>
      <c r="V157" s="96"/>
      <c r="W157" s="96"/>
      <c r="X157" s="96"/>
      <c r="Y157" s="96"/>
      <c r="Z157" s="96"/>
      <c r="AA157" s="96"/>
      <c r="AB157" s="96"/>
    </row>
    <row r="158">
      <c r="A158" s="87"/>
      <c r="B158" s="96"/>
      <c r="C158" s="96"/>
      <c r="D158" s="96"/>
      <c r="E158" s="87"/>
      <c r="F158" s="96"/>
      <c r="G158" s="96"/>
      <c r="H158" s="96"/>
      <c r="I158" s="96"/>
      <c r="J158" s="96"/>
      <c r="K158" s="96"/>
      <c r="L158" s="96"/>
      <c r="M158" s="96"/>
      <c r="N158" s="96"/>
      <c r="O158" s="96"/>
      <c r="P158" s="96"/>
      <c r="Q158" s="96"/>
      <c r="R158" s="96"/>
      <c r="S158" s="96"/>
      <c r="T158" s="96"/>
      <c r="U158" s="96"/>
      <c r="V158" s="96"/>
      <c r="W158" s="96"/>
      <c r="X158" s="96"/>
      <c r="Y158" s="96"/>
      <c r="Z158" s="96"/>
      <c r="AA158" s="96"/>
      <c r="AB158" s="96"/>
    </row>
    <row r="159">
      <c r="A159" s="87"/>
      <c r="B159" s="96"/>
      <c r="C159" s="96"/>
      <c r="D159" s="96"/>
      <c r="E159" s="87"/>
      <c r="F159" s="96"/>
      <c r="G159" s="96"/>
      <c r="H159" s="96"/>
      <c r="I159" s="96"/>
      <c r="J159" s="96"/>
      <c r="K159" s="96"/>
      <c r="L159" s="96"/>
      <c r="M159" s="96"/>
      <c r="N159" s="96"/>
      <c r="O159" s="96"/>
      <c r="P159" s="96"/>
      <c r="Q159" s="96"/>
      <c r="R159" s="96"/>
      <c r="S159" s="96"/>
      <c r="T159" s="96"/>
      <c r="U159" s="96"/>
      <c r="V159" s="96"/>
      <c r="W159" s="96"/>
      <c r="X159" s="96"/>
      <c r="Y159" s="96"/>
      <c r="Z159" s="96"/>
      <c r="AA159" s="96"/>
      <c r="AB159" s="96"/>
    </row>
    <row r="160">
      <c r="A160" s="87"/>
      <c r="B160" s="96"/>
      <c r="C160" s="96"/>
      <c r="D160" s="96"/>
      <c r="E160" s="87"/>
      <c r="F160" s="96"/>
      <c r="G160" s="96"/>
      <c r="H160" s="96"/>
      <c r="I160" s="96"/>
      <c r="J160" s="96"/>
      <c r="K160" s="96"/>
      <c r="L160" s="96"/>
      <c r="M160" s="96"/>
      <c r="N160" s="96"/>
      <c r="O160" s="96"/>
      <c r="P160" s="96"/>
      <c r="Q160" s="96"/>
      <c r="R160" s="96"/>
      <c r="S160" s="96"/>
      <c r="T160" s="96"/>
      <c r="U160" s="96"/>
      <c r="V160" s="96"/>
      <c r="W160" s="96"/>
      <c r="X160" s="96"/>
      <c r="Y160" s="96"/>
      <c r="Z160" s="96"/>
      <c r="AA160" s="96"/>
      <c r="AB160" s="96"/>
    </row>
    <row r="161">
      <c r="A161" s="87"/>
      <c r="B161" s="96"/>
      <c r="C161" s="96"/>
      <c r="D161" s="96"/>
      <c r="E161" s="87"/>
      <c r="F161" s="96"/>
      <c r="G161" s="96"/>
      <c r="H161" s="96"/>
      <c r="I161" s="96"/>
      <c r="J161" s="96"/>
      <c r="K161" s="96"/>
      <c r="L161" s="96"/>
      <c r="M161" s="96"/>
      <c r="N161" s="96"/>
      <c r="O161" s="96"/>
      <c r="P161" s="96"/>
      <c r="Q161" s="96"/>
      <c r="R161" s="96"/>
      <c r="S161" s="96"/>
      <c r="T161" s="96"/>
      <c r="U161" s="96"/>
      <c r="V161" s="96"/>
      <c r="W161" s="96"/>
      <c r="X161" s="96"/>
      <c r="Y161" s="96"/>
      <c r="Z161" s="96"/>
      <c r="AA161" s="96"/>
      <c r="AB161" s="96"/>
    </row>
    <row r="162">
      <c r="A162" s="87"/>
      <c r="B162" s="96"/>
      <c r="C162" s="96"/>
      <c r="D162" s="96"/>
      <c r="E162" s="87"/>
      <c r="F162" s="96"/>
      <c r="G162" s="96"/>
      <c r="H162" s="96"/>
      <c r="I162" s="96"/>
      <c r="J162" s="96"/>
      <c r="K162" s="96"/>
      <c r="L162" s="96"/>
      <c r="M162" s="96"/>
      <c r="N162" s="96"/>
      <c r="O162" s="96"/>
      <c r="P162" s="96"/>
      <c r="Q162" s="96"/>
      <c r="R162" s="96"/>
      <c r="S162" s="96"/>
      <c r="T162" s="96"/>
      <c r="U162" s="96"/>
      <c r="V162" s="96"/>
      <c r="W162" s="96"/>
      <c r="X162" s="96"/>
      <c r="Y162" s="96"/>
      <c r="Z162" s="96"/>
      <c r="AA162" s="96"/>
      <c r="AB162" s="96"/>
    </row>
    <row r="163">
      <c r="A163" s="87"/>
      <c r="B163" s="96"/>
      <c r="C163" s="96"/>
      <c r="D163" s="96"/>
      <c r="E163" s="87"/>
      <c r="F163" s="96"/>
      <c r="G163" s="96"/>
      <c r="H163" s="96"/>
      <c r="I163" s="96"/>
      <c r="J163" s="96"/>
      <c r="K163" s="96"/>
      <c r="L163" s="96"/>
      <c r="M163" s="96"/>
      <c r="N163" s="96"/>
      <c r="O163" s="96"/>
      <c r="P163" s="96"/>
      <c r="Q163" s="96"/>
      <c r="R163" s="96"/>
      <c r="S163" s="96"/>
      <c r="T163" s="96"/>
      <c r="U163" s="96"/>
      <c r="V163" s="96"/>
      <c r="W163" s="96"/>
      <c r="X163" s="96"/>
      <c r="Y163" s="96"/>
      <c r="Z163" s="96"/>
      <c r="AA163" s="96"/>
      <c r="AB163" s="96"/>
    </row>
    <row r="164">
      <c r="A164" s="87"/>
      <c r="B164" s="96"/>
      <c r="C164" s="96"/>
      <c r="D164" s="96"/>
      <c r="E164" s="87"/>
      <c r="F164" s="96"/>
      <c r="G164" s="96"/>
      <c r="H164" s="96"/>
      <c r="I164" s="96"/>
      <c r="J164" s="96"/>
      <c r="K164" s="96"/>
      <c r="L164" s="96"/>
      <c r="M164" s="96"/>
      <c r="N164" s="96"/>
      <c r="O164" s="96"/>
      <c r="P164" s="96"/>
      <c r="Q164" s="96"/>
      <c r="R164" s="96"/>
      <c r="S164" s="96"/>
      <c r="T164" s="96"/>
      <c r="U164" s="96"/>
      <c r="V164" s="96"/>
      <c r="W164" s="96"/>
      <c r="X164" s="96"/>
      <c r="Y164" s="96"/>
      <c r="Z164" s="96"/>
      <c r="AA164" s="96"/>
      <c r="AB164" s="96"/>
    </row>
    <row r="165">
      <c r="A165" s="87"/>
      <c r="B165" s="96"/>
      <c r="C165" s="96"/>
      <c r="D165" s="96"/>
      <c r="E165" s="87"/>
      <c r="F165" s="96"/>
      <c r="G165" s="96"/>
      <c r="H165" s="96"/>
      <c r="I165" s="96"/>
      <c r="J165" s="96"/>
      <c r="K165" s="96"/>
      <c r="L165" s="96"/>
      <c r="M165" s="96"/>
      <c r="N165" s="96"/>
      <c r="O165" s="96"/>
      <c r="P165" s="96"/>
      <c r="Q165" s="96"/>
      <c r="R165" s="96"/>
      <c r="S165" s="96"/>
      <c r="T165" s="96"/>
      <c r="U165" s="96"/>
      <c r="V165" s="96"/>
      <c r="W165" s="96"/>
      <c r="X165" s="96"/>
      <c r="Y165" s="96"/>
      <c r="Z165" s="96"/>
      <c r="AA165" s="96"/>
      <c r="AB165" s="96"/>
    </row>
    <row r="166">
      <c r="A166" s="87"/>
      <c r="B166" s="96"/>
      <c r="C166" s="96"/>
      <c r="D166" s="96"/>
      <c r="E166" s="87"/>
      <c r="F166" s="96"/>
      <c r="G166" s="96"/>
      <c r="H166" s="96"/>
      <c r="I166" s="96"/>
      <c r="J166" s="96"/>
      <c r="K166" s="96"/>
      <c r="L166" s="96"/>
      <c r="M166" s="96"/>
      <c r="N166" s="96"/>
      <c r="O166" s="96"/>
      <c r="P166" s="96"/>
      <c r="Q166" s="96"/>
      <c r="R166" s="96"/>
      <c r="S166" s="96"/>
      <c r="T166" s="96"/>
      <c r="U166" s="96"/>
      <c r="V166" s="96"/>
      <c r="W166" s="96"/>
      <c r="X166" s="96"/>
      <c r="Y166" s="96"/>
      <c r="Z166" s="96"/>
      <c r="AA166" s="96"/>
      <c r="AB166" s="96"/>
    </row>
    <row r="167">
      <c r="A167" s="87"/>
      <c r="B167" s="96"/>
      <c r="C167" s="96"/>
      <c r="D167" s="96"/>
      <c r="E167" s="87"/>
      <c r="F167" s="96"/>
      <c r="G167" s="96"/>
      <c r="H167" s="96"/>
      <c r="I167" s="96"/>
      <c r="J167" s="96"/>
      <c r="K167" s="96"/>
      <c r="L167" s="96"/>
      <c r="M167" s="96"/>
      <c r="N167" s="96"/>
      <c r="O167" s="96"/>
      <c r="P167" s="96"/>
      <c r="Q167" s="96"/>
      <c r="R167" s="96"/>
      <c r="S167" s="96"/>
      <c r="T167" s="96"/>
      <c r="U167" s="96"/>
      <c r="V167" s="96"/>
      <c r="W167" s="96"/>
      <c r="X167" s="96"/>
      <c r="Y167" s="96"/>
      <c r="Z167" s="96"/>
      <c r="AA167" s="96"/>
      <c r="AB167" s="96"/>
    </row>
    <row r="168">
      <c r="A168" s="87"/>
      <c r="B168" s="96"/>
      <c r="C168" s="96"/>
      <c r="D168" s="96"/>
      <c r="E168" s="87"/>
      <c r="F168" s="96"/>
      <c r="G168" s="96"/>
      <c r="H168" s="96"/>
      <c r="I168" s="96"/>
      <c r="J168" s="96"/>
      <c r="K168" s="96"/>
      <c r="L168" s="96"/>
      <c r="M168" s="96"/>
      <c r="N168" s="96"/>
      <c r="O168" s="96"/>
      <c r="P168" s="96"/>
      <c r="Q168" s="96"/>
      <c r="R168" s="96"/>
      <c r="S168" s="96"/>
      <c r="T168" s="96"/>
      <c r="U168" s="96"/>
      <c r="V168" s="96"/>
      <c r="W168" s="96"/>
      <c r="X168" s="96"/>
      <c r="Y168" s="96"/>
      <c r="Z168" s="96"/>
      <c r="AA168" s="96"/>
      <c r="AB168" s="96"/>
    </row>
    <row r="169">
      <c r="A169" s="87"/>
      <c r="B169" s="96"/>
      <c r="C169" s="96"/>
      <c r="D169" s="96"/>
      <c r="E169" s="87"/>
      <c r="F169" s="96"/>
      <c r="G169" s="96"/>
      <c r="H169" s="96"/>
      <c r="I169" s="96"/>
      <c r="J169" s="96"/>
      <c r="K169" s="96"/>
      <c r="L169" s="96"/>
      <c r="M169" s="96"/>
      <c r="N169" s="96"/>
      <c r="O169" s="96"/>
      <c r="P169" s="96"/>
      <c r="Q169" s="96"/>
      <c r="R169" s="96"/>
      <c r="S169" s="96"/>
      <c r="T169" s="96"/>
      <c r="U169" s="96"/>
      <c r="V169" s="96"/>
      <c r="W169" s="96"/>
      <c r="X169" s="96"/>
      <c r="Y169" s="96"/>
      <c r="Z169" s="96"/>
      <c r="AA169" s="96"/>
      <c r="AB169" s="96"/>
    </row>
    <row r="170">
      <c r="A170" s="87"/>
      <c r="B170" s="96"/>
      <c r="C170" s="96"/>
      <c r="D170" s="96"/>
      <c r="E170" s="87"/>
      <c r="F170" s="96"/>
      <c r="G170" s="96"/>
      <c r="H170" s="96"/>
      <c r="I170" s="96"/>
      <c r="J170" s="96"/>
      <c r="K170" s="96"/>
      <c r="L170" s="96"/>
      <c r="M170" s="96"/>
      <c r="N170" s="96"/>
      <c r="O170" s="96"/>
      <c r="P170" s="96"/>
      <c r="Q170" s="96"/>
      <c r="R170" s="96"/>
      <c r="S170" s="96"/>
      <c r="T170" s="96"/>
      <c r="U170" s="96"/>
      <c r="V170" s="96"/>
      <c r="W170" s="96"/>
      <c r="X170" s="96"/>
      <c r="Y170" s="96"/>
      <c r="Z170" s="96"/>
      <c r="AA170" s="96"/>
      <c r="AB170" s="96"/>
    </row>
    <row r="171">
      <c r="A171" s="87"/>
      <c r="B171" s="96"/>
      <c r="C171" s="96"/>
      <c r="D171" s="96"/>
      <c r="E171" s="87"/>
      <c r="F171" s="96"/>
      <c r="G171" s="96"/>
      <c r="H171" s="96"/>
      <c r="I171" s="96"/>
      <c r="J171" s="96"/>
      <c r="K171" s="96"/>
      <c r="L171" s="96"/>
      <c r="M171" s="96"/>
      <c r="N171" s="96"/>
      <c r="O171" s="96"/>
      <c r="P171" s="96"/>
      <c r="Q171" s="96"/>
      <c r="R171" s="96"/>
      <c r="S171" s="96"/>
      <c r="T171" s="96"/>
      <c r="U171" s="96"/>
      <c r="V171" s="96"/>
      <c r="W171" s="96"/>
      <c r="X171" s="96"/>
      <c r="Y171" s="96"/>
      <c r="Z171" s="96"/>
      <c r="AA171" s="96"/>
      <c r="AB171" s="96"/>
    </row>
    <row r="172">
      <c r="A172" s="87"/>
      <c r="B172" s="96"/>
      <c r="C172" s="96"/>
      <c r="D172" s="96"/>
      <c r="E172" s="87"/>
      <c r="F172" s="96"/>
      <c r="G172" s="96"/>
      <c r="H172" s="96"/>
      <c r="I172" s="96"/>
      <c r="J172" s="96"/>
      <c r="K172" s="96"/>
      <c r="L172" s="96"/>
      <c r="M172" s="96"/>
      <c r="N172" s="96"/>
      <c r="O172" s="96"/>
      <c r="P172" s="96"/>
      <c r="Q172" s="96"/>
      <c r="R172" s="96"/>
      <c r="S172" s="96"/>
      <c r="T172" s="96"/>
      <c r="U172" s="96"/>
      <c r="V172" s="96"/>
      <c r="W172" s="96"/>
      <c r="X172" s="96"/>
      <c r="Y172" s="96"/>
      <c r="Z172" s="96"/>
      <c r="AA172" s="96"/>
      <c r="AB172" s="96"/>
    </row>
    <row r="173">
      <c r="A173" s="87"/>
      <c r="B173" s="96"/>
      <c r="C173" s="96"/>
      <c r="D173" s="96"/>
      <c r="E173" s="87"/>
      <c r="F173" s="96"/>
      <c r="G173" s="96"/>
      <c r="H173" s="96"/>
      <c r="I173" s="96"/>
      <c r="J173" s="96"/>
      <c r="K173" s="96"/>
      <c r="L173" s="96"/>
      <c r="M173" s="96"/>
      <c r="N173" s="96"/>
      <c r="O173" s="96"/>
      <c r="P173" s="96"/>
      <c r="Q173" s="96"/>
      <c r="R173" s="96"/>
      <c r="S173" s="96"/>
      <c r="T173" s="96"/>
      <c r="U173" s="96"/>
      <c r="V173" s="96"/>
      <c r="W173" s="96"/>
      <c r="X173" s="96"/>
      <c r="Y173" s="96"/>
      <c r="Z173" s="96"/>
      <c r="AA173" s="96"/>
      <c r="AB173" s="96"/>
    </row>
    <row r="174">
      <c r="A174" s="87"/>
      <c r="B174" s="96"/>
      <c r="C174" s="96"/>
      <c r="D174" s="96"/>
      <c r="E174" s="87"/>
      <c r="F174" s="96"/>
      <c r="G174" s="96"/>
      <c r="H174" s="96"/>
      <c r="I174" s="96"/>
      <c r="J174" s="96"/>
      <c r="K174" s="96"/>
      <c r="L174" s="96"/>
      <c r="M174" s="96"/>
      <c r="N174" s="96"/>
      <c r="O174" s="96"/>
      <c r="P174" s="96"/>
      <c r="Q174" s="96"/>
      <c r="R174" s="96"/>
      <c r="S174" s="96"/>
      <c r="T174" s="96"/>
      <c r="U174" s="96"/>
      <c r="V174" s="96"/>
      <c r="W174" s="96"/>
      <c r="X174" s="96"/>
      <c r="Y174" s="96"/>
      <c r="Z174" s="96"/>
      <c r="AA174" s="96"/>
      <c r="AB174" s="96"/>
    </row>
    <row r="175">
      <c r="A175" s="87"/>
      <c r="B175" s="96"/>
      <c r="C175" s="96"/>
      <c r="D175" s="96"/>
      <c r="E175" s="87"/>
      <c r="F175" s="96"/>
      <c r="G175" s="96"/>
      <c r="H175" s="96"/>
      <c r="I175" s="96"/>
      <c r="J175" s="96"/>
      <c r="K175" s="96"/>
      <c r="L175" s="96"/>
      <c r="M175" s="96"/>
      <c r="N175" s="96"/>
      <c r="O175" s="96"/>
      <c r="P175" s="96"/>
      <c r="Q175" s="96"/>
      <c r="R175" s="96"/>
      <c r="S175" s="96"/>
      <c r="T175" s="96"/>
      <c r="U175" s="96"/>
      <c r="V175" s="96"/>
      <c r="W175" s="96"/>
      <c r="X175" s="96"/>
      <c r="Y175" s="96"/>
      <c r="Z175" s="96"/>
      <c r="AA175" s="96"/>
      <c r="AB175" s="96"/>
    </row>
    <row r="176">
      <c r="A176" s="87"/>
      <c r="B176" s="96"/>
      <c r="C176" s="96"/>
      <c r="D176" s="96"/>
      <c r="E176" s="87"/>
      <c r="F176" s="96"/>
      <c r="G176" s="96"/>
      <c r="H176" s="96"/>
      <c r="I176" s="96"/>
      <c r="J176" s="96"/>
      <c r="K176" s="96"/>
      <c r="L176" s="96"/>
      <c r="M176" s="96"/>
      <c r="N176" s="96"/>
      <c r="O176" s="96"/>
      <c r="P176" s="96"/>
      <c r="Q176" s="96"/>
      <c r="R176" s="96"/>
      <c r="S176" s="96"/>
      <c r="T176" s="96"/>
      <c r="U176" s="96"/>
      <c r="V176" s="96"/>
      <c r="W176" s="96"/>
      <c r="X176" s="96"/>
      <c r="Y176" s="96"/>
      <c r="Z176" s="96"/>
      <c r="AA176" s="96"/>
      <c r="AB176" s="96"/>
    </row>
    <row r="177">
      <c r="A177" s="87"/>
      <c r="B177" s="96"/>
      <c r="C177" s="96"/>
      <c r="D177" s="96"/>
      <c r="E177" s="87"/>
      <c r="F177" s="96"/>
      <c r="G177" s="96"/>
      <c r="H177" s="96"/>
      <c r="I177" s="96"/>
      <c r="J177" s="96"/>
      <c r="K177" s="96"/>
      <c r="L177" s="96"/>
      <c r="M177" s="96"/>
      <c r="N177" s="96"/>
      <c r="O177" s="96"/>
      <c r="P177" s="96"/>
      <c r="Q177" s="96"/>
      <c r="R177" s="96"/>
      <c r="S177" s="96"/>
      <c r="T177" s="96"/>
      <c r="U177" s="96"/>
      <c r="V177" s="96"/>
      <c r="W177" s="96"/>
      <c r="X177" s="96"/>
      <c r="Y177" s="96"/>
      <c r="Z177" s="96"/>
      <c r="AA177" s="96"/>
      <c r="AB177" s="96"/>
    </row>
    <row r="178">
      <c r="A178" s="87"/>
      <c r="B178" s="96"/>
      <c r="C178" s="96"/>
      <c r="D178" s="96"/>
      <c r="E178" s="87"/>
      <c r="F178" s="96"/>
      <c r="G178" s="96"/>
      <c r="H178" s="96"/>
      <c r="I178" s="96"/>
      <c r="J178" s="96"/>
      <c r="K178" s="96"/>
      <c r="L178" s="96"/>
      <c r="M178" s="96"/>
      <c r="N178" s="96"/>
      <c r="O178" s="96"/>
      <c r="P178" s="96"/>
      <c r="Q178" s="96"/>
      <c r="R178" s="96"/>
      <c r="S178" s="96"/>
      <c r="T178" s="96"/>
      <c r="U178" s="96"/>
      <c r="V178" s="96"/>
      <c r="W178" s="96"/>
      <c r="X178" s="96"/>
      <c r="Y178" s="96"/>
      <c r="Z178" s="96"/>
      <c r="AA178" s="96"/>
      <c r="AB178" s="96"/>
    </row>
    <row r="179">
      <c r="A179" s="87"/>
      <c r="B179" s="96"/>
      <c r="C179" s="96"/>
      <c r="D179" s="96"/>
      <c r="E179" s="87"/>
      <c r="F179" s="96"/>
      <c r="G179" s="96"/>
      <c r="H179" s="96"/>
      <c r="I179" s="96"/>
      <c r="J179" s="96"/>
      <c r="K179" s="96"/>
      <c r="L179" s="96"/>
      <c r="M179" s="96"/>
      <c r="N179" s="96"/>
      <c r="O179" s="96"/>
      <c r="P179" s="96"/>
      <c r="Q179" s="96"/>
      <c r="R179" s="96"/>
      <c r="S179" s="96"/>
      <c r="T179" s="96"/>
      <c r="U179" s="96"/>
      <c r="V179" s="96"/>
      <c r="W179" s="96"/>
      <c r="X179" s="96"/>
      <c r="Y179" s="96"/>
      <c r="Z179" s="96"/>
      <c r="AA179" s="96"/>
      <c r="AB179" s="96"/>
    </row>
    <row r="180">
      <c r="A180" s="87"/>
      <c r="B180" s="96"/>
      <c r="C180" s="96"/>
      <c r="D180" s="96"/>
      <c r="E180" s="87"/>
      <c r="F180" s="96"/>
      <c r="G180" s="96"/>
      <c r="H180" s="96"/>
      <c r="I180" s="96"/>
      <c r="J180" s="96"/>
      <c r="K180" s="96"/>
      <c r="L180" s="96"/>
      <c r="M180" s="96"/>
      <c r="N180" s="96"/>
      <c r="O180" s="96"/>
      <c r="P180" s="96"/>
      <c r="Q180" s="96"/>
      <c r="R180" s="96"/>
      <c r="S180" s="96"/>
      <c r="T180" s="96"/>
      <c r="U180" s="96"/>
      <c r="V180" s="96"/>
      <c r="W180" s="96"/>
      <c r="X180" s="96"/>
      <c r="Y180" s="96"/>
      <c r="Z180" s="96"/>
      <c r="AA180" s="96"/>
      <c r="AB180" s="96"/>
    </row>
    <row r="181">
      <c r="A181" s="87"/>
      <c r="B181" s="96"/>
      <c r="C181" s="96"/>
      <c r="D181" s="96"/>
      <c r="E181" s="87"/>
      <c r="F181" s="96"/>
      <c r="G181" s="96"/>
      <c r="H181" s="96"/>
      <c r="I181" s="96"/>
      <c r="J181" s="96"/>
      <c r="K181" s="96"/>
      <c r="L181" s="96"/>
      <c r="M181" s="96"/>
      <c r="N181" s="96"/>
      <c r="O181" s="96"/>
      <c r="P181" s="96"/>
      <c r="Q181" s="96"/>
      <c r="R181" s="96"/>
      <c r="S181" s="96"/>
      <c r="T181" s="96"/>
      <c r="U181" s="96"/>
      <c r="V181" s="96"/>
      <c r="W181" s="96"/>
      <c r="X181" s="96"/>
      <c r="Y181" s="96"/>
      <c r="Z181" s="96"/>
      <c r="AA181" s="96"/>
      <c r="AB181" s="96"/>
    </row>
    <row r="182">
      <c r="A182" s="87"/>
      <c r="B182" s="96"/>
      <c r="C182" s="96"/>
      <c r="D182" s="96"/>
      <c r="E182" s="87"/>
      <c r="F182" s="96"/>
      <c r="G182" s="96"/>
      <c r="H182" s="96"/>
      <c r="I182" s="96"/>
      <c r="J182" s="96"/>
      <c r="K182" s="96"/>
      <c r="L182" s="96"/>
      <c r="M182" s="96"/>
      <c r="N182" s="96"/>
      <c r="O182" s="96"/>
      <c r="P182" s="96"/>
      <c r="Q182" s="96"/>
      <c r="R182" s="96"/>
      <c r="S182" s="96"/>
      <c r="T182" s="96"/>
      <c r="U182" s="96"/>
      <c r="V182" s="96"/>
      <c r="W182" s="96"/>
      <c r="X182" s="96"/>
      <c r="Y182" s="96"/>
      <c r="Z182" s="96"/>
      <c r="AA182" s="96"/>
      <c r="AB182" s="96"/>
    </row>
    <row r="183">
      <c r="A183" s="87"/>
      <c r="B183" s="96"/>
      <c r="C183" s="96"/>
      <c r="D183" s="96"/>
      <c r="E183" s="87"/>
      <c r="F183" s="96"/>
      <c r="G183" s="96"/>
      <c r="H183" s="96"/>
      <c r="I183" s="96"/>
      <c r="J183" s="96"/>
      <c r="K183" s="96"/>
      <c r="L183" s="96"/>
      <c r="M183" s="96"/>
      <c r="N183" s="96"/>
      <c r="O183" s="96"/>
      <c r="P183" s="96"/>
      <c r="Q183" s="96"/>
      <c r="R183" s="96"/>
      <c r="S183" s="96"/>
      <c r="T183" s="96"/>
      <c r="U183" s="96"/>
      <c r="V183" s="96"/>
      <c r="W183" s="96"/>
      <c r="X183" s="96"/>
      <c r="Y183" s="96"/>
      <c r="Z183" s="96"/>
      <c r="AA183" s="96"/>
      <c r="AB183" s="96"/>
    </row>
    <row r="184">
      <c r="A184" s="87"/>
      <c r="B184" s="96"/>
      <c r="C184" s="96"/>
      <c r="D184" s="96"/>
      <c r="E184" s="87"/>
      <c r="F184" s="96"/>
      <c r="G184" s="96"/>
      <c r="H184" s="96"/>
      <c r="I184" s="96"/>
      <c r="J184" s="96"/>
      <c r="K184" s="96"/>
      <c r="L184" s="96"/>
      <c r="M184" s="96"/>
      <c r="N184" s="96"/>
      <c r="O184" s="96"/>
      <c r="P184" s="96"/>
      <c r="Q184" s="96"/>
      <c r="R184" s="96"/>
      <c r="S184" s="96"/>
      <c r="T184" s="96"/>
      <c r="U184" s="96"/>
      <c r="V184" s="96"/>
      <c r="W184" s="96"/>
      <c r="X184" s="96"/>
      <c r="Y184" s="96"/>
      <c r="Z184" s="96"/>
      <c r="AA184" s="96"/>
      <c r="AB184" s="96"/>
    </row>
    <row r="185">
      <c r="A185" s="87"/>
      <c r="B185" s="96"/>
      <c r="C185" s="96"/>
      <c r="D185" s="96"/>
      <c r="E185" s="87"/>
      <c r="F185" s="96"/>
      <c r="G185" s="96"/>
      <c r="H185" s="96"/>
      <c r="I185" s="96"/>
      <c r="J185" s="96"/>
      <c r="K185" s="96"/>
      <c r="L185" s="96"/>
      <c r="M185" s="96"/>
      <c r="N185" s="96"/>
      <c r="O185" s="96"/>
      <c r="P185" s="96"/>
      <c r="Q185" s="96"/>
      <c r="R185" s="96"/>
      <c r="S185" s="96"/>
      <c r="T185" s="96"/>
      <c r="U185" s="96"/>
      <c r="V185" s="96"/>
      <c r="W185" s="96"/>
      <c r="X185" s="96"/>
      <c r="Y185" s="96"/>
      <c r="Z185" s="96"/>
      <c r="AA185" s="96"/>
      <c r="AB185" s="96"/>
    </row>
    <row r="186">
      <c r="A186" s="87"/>
      <c r="B186" s="96"/>
      <c r="C186" s="96"/>
      <c r="D186" s="96"/>
      <c r="E186" s="87"/>
      <c r="F186" s="96"/>
      <c r="G186" s="96"/>
      <c r="H186" s="96"/>
      <c r="I186" s="96"/>
      <c r="J186" s="96"/>
      <c r="K186" s="96"/>
      <c r="L186" s="96"/>
      <c r="M186" s="96"/>
      <c r="N186" s="96"/>
      <c r="O186" s="96"/>
      <c r="P186" s="96"/>
      <c r="Q186" s="96"/>
      <c r="R186" s="96"/>
      <c r="S186" s="96"/>
      <c r="T186" s="96"/>
      <c r="U186" s="96"/>
      <c r="V186" s="96"/>
      <c r="W186" s="96"/>
      <c r="X186" s="96"/>
      <c r="Y186" s="96"/>
      <c r="Z186" s="96"/>
      <c r="AA186" s="96"/>
      <c r="AB186" s="96"/>
    </row>
    <row r="187">
      <c r="A187" s="87"/>
      <c r="B187" s="96"/>
      <c r="C187" s="96"/>
      <c r="D187" s="96"/>
      <c r="E187" s="87"/>
      <c r="F187" s="96"/>
      <c r="G187" s="96"/>
      <c r="H187" s="96"/>
      <c r="I187" s="96"/>
      <c r="J187" s="96"/>
      <c r="K187" s="96"/>
      <c r="L187" s="96"/>
      <c r="M187" s="96"/>
      <c r="N187" s="96"/>
      <c r="O187" s="96"/>
      <c r="P187" s="96"/>
      <c r="Q187" s="96"/>
      <c r="R187" s="96"/>
      <c r="S187" s="96"/>
      <c r="T187" s="96"/>
      <c r="U187" s="96"/>
      <c r="V187" s="96"/>
      <c r="W187" s="96"/>
      <c r="X187" s="96"/>
      <c r="Y187" s="96"/>
      <c r="Z187" s="96"/>
      <c r="AA187" s="96"/>
      <c r="AB187" s="96"/>
    </row>
    <row r="188">
      <c r="A188" s="87"/>
      <c r="B188" s="96"/>
      <c r="C188" s="96"/>
      <c r="D188" s="96"/>
      <c r="E188" s="87"/>
      <c r="F188" s="96"/>
      <c r="G188" s="96"/>
      <c r="H188" s="96"/>
      <c r="I188" s="96"/>
      <c r="J188" s="96"/>
      <c r="K188" s="96"/>
      <c r="L188" s="96"/>
      <c r="M188" s="96"/>
      <c r="N188" s="96"/>
      <c r="O188" s="96"/>
      <c r="P188" s="96"/>
      <c r="Q188" s="96"/>
      <c r="R188" s="96"/>
      <c r="S188" s="96"/>
      <c r="T188" s="96"/>
      <c r="U188" s="96"/>
      <c r="V188" s="96"/>
      <c r="W188" s="96"/>
      <c r="X188" s="96"/>
      <c r="Y188" s="96"/>
      <c r="Z188" s="96"/>
      <c r="AA188" s="96"/>
      <c r="AB188" s="96"/>
    </row>
    <row r="189">
      <c r="A189" s="87"/>
      <c r="B189" s="96"/>
      <c r="C189" s="96"/>
      <c r="D189" s="96"/>
      <c r="E189" s="87"/>
      <c r="F189" s="96"/>
      <c r="G189" s="96"/>
      <c r="H189" s="96"/>
      <c r="I189" s="96"/>
      <c r="J189" s="96"/>
      <c r="K189" s="96"/>
      <c r="L189" s="96"/>
      <c r="M189" s="96"/>
      <c r="N189" s="96"/>
      <c r="O189" s="96"/>
      <c r="P189" s="96"/>
      <c r="Q189" s="96"/>
      <c r="R189" s="96"/>
      <c r="S189" s="96"/>
      <c r="T189" s="96"/>
      <c r="U189" s="96"/>
      <c r="V189" s="96"/>
      <c r="W189" s="96"/>
      <c r="X189" s="96"/>
      <c r="Y189" s="96"/>
      <c r="Z189" s="96"/>
      <c r="AA189" s="96"/>
      <c r="AB189" s="96"/>
    </row>
    <row r="190">
      <c r="A190" s="87"/>
      <c r="B190" s="96"/>
      <c r="C190" s="96"/>
      <c r="D190" s="96"/>
      <c r="E190" s="87"/>
      <c r="F190" s="96"/>
      <c r="G190" s="96"/>
      <c r="H190" s="96"/>
      <c r="I190" s="96"/>
      <c r="J190" s="96"/>
      <c r="K190" s="96"/>
      <c r="L190" s="96"/>
      <c r="M190" s="96"/>
      <c r="N190" s="96"/>
      <c r="O190" s="96"/>
      <c r="P190" s="96"/>
      <c r="Q190" s="96"/>
      <c r="R190" s="96"/>
      <c r="S190" s="96"/>
      <c r="T190" s="96"/>
      <c r="U190" s="96"/>
      <c r="V190" s="96"/>
      <c r="W190" s="96"/>
      <c r="X190" s="96"/>
      <c r="Y190" s="96"/>
      <c r="Z190" s="96"/>
      <c r="AA190" s="96"/>
      <c r="AB190" s="96"/>
    </row>
    <row r="191">
      <c r="A191" s="87"/>
      <c r="B191" s="96"/>
      <c r="C191" s="96"/>
      <c r="D191" s="96"/>
      <c r="E191" s="87"/>
      <c r="F191" s="96"/>
      <c r="G191" s="96"/>
      <c r="H191" s="96"/>
      <c r="I191" s="96"/>
      <c r="J191" s="96"/>
      <c r="K191" s="96"/>
      <c r="L191" s="96"/>
      <c r="M191" s="96"/>
      <c r="N191" s="96"/>
      <c r="O191" s="96"/>
      <c r="P191" s="96"/>
      <c r="Q191" s="96"/>
      <c r="R191" s="96"/>
      <c r="S191" s="96"/>
      <c r="T191" s="96"/>
      <c r="U191" s="96"/>
      <c r="V191" s="96"/>
      <c r="W191" s="96"/>
      <c r="X191" s="96"/>
      <c r="Y191" s="96"/>
      <c r="Z191" s="96"/>
      <c r="AA191" s="96"/>
      <c r="AB191" s="96"/>
    </row>
    <row r="192">
      <c r="A192" s="87"/>
      <c r="B192" s="96"/>
      <c r="C192" s="96"/>
      <c r="D192" s="96"/>
      <c r="E192" s="87"/>
      <c r="F192" s="96"/>
      <c r="G192" s="96"/>
      <c r="H192" s="96"/>
      <c r="I192" s="96"/>
      <c r="J192" s="96"/>
      <c r="K192" s="96"/>
      <c r="L192" s="96"/>
      <c r="M192" s="96"/>
      <c r="N192" s="96"/>
      <c r="O192" s="96"/>
      <c r="P192" s="96"/>
      <c r="Q192" s="96"/>
      <c r="R192" s="96"/>
      <c r="S192" s="96"/>
      <c r="T192" s="96"/>
      <c r="U192" s="96"/>
      <c r="V192" s="96"/>
      <c r="W192" s="96"/>
      <c r="X192" s="96"/>
      <c r="Y192" s="96"/>
      <c r="Z192" s="96"/>
      <c r="AA192" s="96"/>
      <c r="AB192" s="96"/>
    </row>
    <row r="193">
      <c r="A193" s="87"/>
      <c r="B193" s="96"/>
      <c r="C193" s="96"/>
      <c r="D193" s="96"/>
      <c r="E193" s="87"/>
      <c r="F193" s="96"/>
      <c r="G193" s="96"/>
      <c r="H193" s="96"/>
      <c r="I193" s="96"/>
      <c r="J193" s="96"/>
      <c r="K193" s="96"/>
      <c r="L193" s="96"/>
      <c r="M193" s="96"/>
      <c r="N193" s="96"/>
      <c r="O193" s="96"/>
      <c r="P193" s="96"/>
      <c r="Q193" s="96"/>
      <c r="R193" s="96"/>
      <c r="S193" s="96"/>
      <c r="T193" s="96"/>
      <c r="U193" s="96"/>
      <c r="V193" s="96"/>
      <c r="W193" s="96"/>
      <c r="X193" s="96"/>
      <c r="Y193" s="96"/>
      <c r="Z193" s="96"/>
      <c r="AA193" s="96"/>
      <c r="AB193" s="96"/>
    </row>
    <row r="194">
      <c r="A194" s="87"/>
      <c r="B194" s="96"/>
      <c r="C194" s="96"/>
      <c r="D194" s="96"/>
      <c r="E194" s="87"/>
      <c r="F194" s="96"/>
      <c r="G194" s="96"/>
      <c r="H194" s="96"/>
      <c r="I194" s="96"/>
      <c r="J194" s="96"/>
      <c r="K194" s="96"/>
      <c r="L194" s="96"/>
      <c r="M194" s="96"/>
      <c r="N194" s="96"/>
      <c r="O194" s="96"/>
      <c r="P194" s="96"/>
      <c r="Q194" s="96"/>
      <c r="R194" s="96"/>
      <c r="S194" s="96"/>
      <c r="T194" s="96"/>
      <c r="U194" s="96"/>
      <c r="V194" s="96"/>
      <c r="W194" s="96"/>
      <c r="X194" s="96"/>
      <c r="Y194" s="96"/>
      <c r="Z194" s="96"/>
      <c r="AA194" s="96"/>
      <c r="AB194" s="96"/>
    </row>
    <row r="195">
      <c r="A195" s="87"/>
      <c r="B195" s="96"/>
      <c r="C195" s="96"/>
      <c r="D195" s="96"/>
      <c r="E195" s="87"/>
      <c r="F195" s="96"/>
      <c r="G195" s="96"/>
      <c r="H195" s="96"/>
      <c r="I195" s="96"/>
      <c r="J195" s="96"/>
      <c r="K195" s="96"/>
      <c r="L195" s="96"/>
      <c r="M195" s="96"/>
      <c r="N195" s="96"/>
      <c r="O195" s="96"/>
      <c r="P195" s="96"/>
      <c r="Q195" s="96"/>
      <c r="R195" s="96"/>
      <c r="S195" s="96"/>
      <c r="T195" s="96"/>
      <c r="U195" s="96"/>
      <c r="V195" s="96"/>
      <c r="W195" s="96"/>
      <c r="X195" s="96"/>
      <c r="Y195" s="96"/>
      <c r="Z195" s="96"/>
      <c r="AA195" s="96"/>
      <c r="AB195" s="96"/>
    </row>
    <row r="196">
      <c r="A196" s="87"/>
      <c r="B196" s="96"/>
      <c r="C196" s="96"/>
      <c r="D196" s="96"/>
      <c r="E196" s="87"/>
      <c r="F196" s="96"/>
      <c r="G196" s="96"/>
      <c r="H196" s="96"/>
      <c r="I196" s="96"/>
      <c r="J196" s="96"/>
      <c r="K196" s="96"/>
      <c r="L196" s="96"/>
      <c r="M196" s="96"/>
      <c r="N196" s="96"/>
      <c r="O196" s="96"/>
      <c r="P196" s="96"/>
      <c r="Q196" s="96"/>
      <c r="R196" s="96"/>
      <c r="S196" s="96"/>
      <c r="T196" s="96"/>
      <c r="U196" s="96"/>
      <c r="V196" s="96"/>
      <c r="W196" s="96"/>
      <c r="X196" s="96"/>
      <c r="Y196" s="96"/>
      <c r="Z196" s="96"/>
      <c r="AA196" s="96"/>
      <c r="AB196" s="96"/>
    </row>
    <row r="197">
      <c r="A197" s="87"/>
      <c r="B197" s="96"/>
      <c r="C197" s="96"/>
      <c r="D197" s="96"/>
      <c r="E197" s="87"/>
      <c r="F197" s="96"/>
      <c r="G197" s="96"/>
      <c r="H197" s="96"/>
      <c r="I197" s="96"/>
      <c r="J197" s="96"/>
      <c r="K197" s="96"/>
      <c r="L197" s="96"/>
      <c r="M197" s="96"/>
      <c r="N197" s="96"/>
      <c r="O197" s="96"/>
      <c r="P197" s="96"/>
      <c r="Q197" s="96"/>
      <c r="R197" s="96"/>
      <c r="S197" s="96"/>
      <c r="T197" s="96"/>
      <c r="U197" s="96"/>
      <c r="V197" s="96"/>
      <c r="W197" s="96"/>
      <c r="X197" s="96"/>
      <c r="Y197" s="96"/>
      <c r="Z197" s="96"/>
      <c r="AA197" s="96"/>
      <c r="AB197" s="96"/>
    </row>
    <row r="198">
      <c r="A198" s="87"/>
      <c r="B198" s="96"/>
      <c r="C198" s="96"/>
      <c r="D198" s="96"/>
      <c r="E198" s="87"/>
      <c r="F198" s="96"/>
      <c r="G198" s="96"/>
      <c r="H198" s="96"/>
      <c r="I198" s="96"/>
      <c r="J198" s="96"/>
      <c r="K198" s="96"/>
      <c r="L198" s="96"/>
      <c r="M198" s="96"/>
      <c r="N198" s="96"/>
      <c r="O198" s="96"/>
      <c r="P198" s="96"/>
      <c r="Q198" s="96"/>
      <c r="R198" s="96"/>
      <c r="S198" s="96"/>
      <c r="T198" s="96"/>
      <c r="U198" s="96"/>
      <c r="V198" s="96"/>
      <c r="W198" s="96"/>
      <c r="X198" s="96"/>
      <c r="Y198" s="96"/>
      <c r="Z198" s="96"/>
      <c r="AA198" s="96"/>
      <c r="AB198" s="96"/>
    </row>
    <row r="199">
      <c r="A199" s="87"/>
      <c r="B199" s="96"/>
      <c r="C199" s="96"/>
      <c r="D199" s="96"/>
      <c r="E199" s="87"/>
      <c r="F199" s="96"/>
      <c r="G199" s="96"/>
      <c r="H199" s="96"/>
      <c r="I199" s="96"/>
      <c r="J199" s="96"/>
      <c r="K199" s="96"/>
      <c r="L199" s="96"/>
      <c r="M199" s="96"/>
      <c r="N199" s="96"/>
      <c r="O199" s="96"/>
      <c r="P199" s="96"/>
      <c r="Q199" s="96"/>
      <c r="R199" s="96"/>
      <c r="S199" s="96"/>
      <c r="T199" s="96"/>
      <c r="U199" s="96"/>
      <c r="V199" s="96"/>
      <c r="W199" s="96"/>
      <c r="X199" s="96"/>
      <c r="Y199" s="96"/>
      <c r="Z199" s="96"/>
      <c r="AA199" s="96"/>
      <c r="AB199" s="96"/>
    </row>
    <row r="200">
      <c r="A200" s="87"/>
      <c r="B200" s="96"/>
      <c r="C200" s="96"/>
      <c r="D200" s="96"/>
      <c r="E200" s="87"/>
      <c r="F200" s="96"/>
      <c r="G200" s="96"/>
      <c r="H200" s="96"/>
      <c r="I200" s="96"/>
      <c r="J200" s="96"/>
      <c r="K200" s="96"/>
      <c r="L200" s="96"/>
      <c r="M200" s="96"/>
      <c r="N200" s="96"/>
      <c r="O200" s="96"/>
      <c r="P200" s="96"/>
      <c r="Q200" s="96"/>
      <c r="R200" s="96"/>
      <c r="S200" s="96"/>
      <c r="T200" s="96"/>
      <c r="U200" s="96"/>
      <c r="V200" s="96"/>
      <c r="W200" s="96"/>
      <c r="X200" s="96"/>
      <c r="Y200" s="96"/>
      <c r="Z200" s="96"/>
      <c r="AA200" s="96"/>
      <c r="AB200" s="96"/>
    </row>
    <row r="201">
      <c r="A201" s="87"/>
      <c r="B201" s="96"/>
      <c r="C201" s="96"/>
      <c r="D201" s="96"/>
      <c r="E201" s="87"/>
      <c r="F201" s="96"/>
      <c r="G201" s="96"/>
      <c r="H201" s="96"/>
      <c r="I201" s="96"/>
      <c r="J201" s="96"/>
      <c r="K201" s="96"/>
      <c r="L201" s="96"/>
      <c r="M201" s="96"/>
      <c r="N201" s="96"/>
      <c r="O201" s="96"/>
      <c r="P201" s="96"/>
      <c r="Q201" s="96"/>
      <c r="R201" s="96"/>
      <c r="S201" s="96"/>
      <c r="T201" s="96"/>
      <c r="U201" s="96"/>
      <c r="V201" s="96"/>
      <c r="W201" s="96"/>
      <c r="X201" s="96"/>
      <c r="Y201" s="96"/>
      <c r="Z201" s="96"/>
      <c r="AA201" s="96"/>
      <c r="AB201" s="96"/>
    </row>
    <row r="202">
      <c r="A202" s="87"/>
      <c r="B202" s="96"/>
      <c r="C202" s="96"/>
      <c r="D202" s="96"/>
      <c r="E202" s="87"/>
      <c r="F202" s="96"/>
      <c r="G202" s="96"/>
      <c r="H202" s="96"/>
      <c r="I202" s="96"/>
      <c r="J202" s="96"/>
      <c r="K202" s="96"/>
      <c r="L202" s="96"/>
      <c r="M202" s="96"/>
      <c r="N202" s="96"/>
      <c r="O202" s="96"/>
      <c r="P202" s="96"/>
      <c r="Q202" s="96"/>
      <c r="R202" s="96"/>
      <c r="S202" s="96"/>
      <c r="T202" s="96"/>
      <c r="U202" s="96"/>
      <c r="V202" s="96"/>
      <c r="W202" s="96"/>
      <c r="X202" s="96"/>
      <c r="Y202" s="96"/>
      <c r="Z202" s="96"/>
      <c r="AA202" s="96"/>
      <c r="AB202" s="96"/>
    </row>
    <row r="203">
      <c r="A203" s="87"/>
      <c r="B203" s="96"/>
      <c r="C203" s="96"/>
      <c r="D203" s="96"/>
      <c r="E203" s="87"/>
      <c r="F203" s="96"/>
      <c r="G203" s="96"/>
      <c r="H203" s="96"/>
      <c r="I203" s="96"/>
      <c r="J203" s="96"/>
      <c r="K203" s="96"/>
      <c r="L203" s="96"/>
      <c r="M203" s="96"/>
      <c r="N203" s="96"/>
      <c r="O203" s="96"/>
      <c r="P203" s="96"/>
      <c r="Q203" s="96"/>
      <c r="R203" s="96"/>
      <c r="S203" s="96"/>
      <c r="T203" s="96"/>
      <c r="U203" s="96"/>
      <c r="V203" s="96"/>
      <c r="W203" s="96"/>
      <c r="X203" s="96"/>
      <c r="Y203" s="96"/>
      <c r="Z203" s="96"/>
      <c r="AA203" s="96"/>
      <c r="AB203" s="96"/>
    </row>
    <row r="204">
      <c r="A204" s="87"/>
      <c r="B204" s="96"/>
      <c r="C204" s="96"/>
      <c r="D204" s="96"/>
      <c r="E204" s="87"/>
      <c r="F204" s="96"/>
      <c r="G204" s="96"/>
      <c r="H204" s="96"/>
      <c r="I204" s="96"/>
      <c r="J204" s="96"/>
      <c r="K204" s="96"/>
      <c r="L204" s="96"/>
      <c r="M204" s="96"/>
      <c r="N204" s="96"/>
      <c r="O204" s="96"/>
      <c r="P204" s="96"/>
      <c r="Q204" s="96"/>
      <c r="R204" s="96"/>
      <c r="S204" s="96"/>
      <c r="T204" s="96"/>
      <c r="U204" s="96"/>
      <c r="V204" s="96"/>
      <c r="W204" s="96"/>
      <c r="X204" s="96"/>
      <c r="Y204" s="96"/>
      <c r="Z204" s="96"/>
      <c r="AA204" s="96"/>
      <c r="AB204" s="96"/>
    </row>
    <row r="205">
      <c r="A205" s="87"/>
      <c r="B205" s="96"/>
      <c r="C205" s="96"/>
      <c r="D205" s="96"/>
      <c r="E205" s="87"/>
      <c r="F205" s="96"/>
      <c r="G205" s="96"/>
      <c r="H205" s="96"/>
      <c r="I205" s="96"/>
      <c r="J205" s="96"/>
      <c r="K205" s="96"/>
      <c r="L205" s="96"/>
      <c r="M205" s="96"/>
      <c r="N205" s="96"/>
      <c r="O205" s="96"/>
      <c r="P205" s="96"/>
      <c r="Q205" s="96"/>
      <c r="R205" s="96"/>
      <c r="S205" s="96"/>
      <c r="T205" s="96"/>
      <c r="U205" s="96"/>
      <c r="V205" s="96"/>
      <c r="W205" s="96"/>
      <c r="X205" s="96"/>
      <c r="Y205" s="96"/>
      <c r="Z205" s="96"/>
      <c r="AA205" s="96"/>
      <c r="AB205" s="96"/>
    </row>
    <row r="206">
      <c r="A206" s="87"/>
      <c r="B206" s="96"/>
      <c r="C206" s="96"/>
      <c r="D206" s="96"/>
      <c r="E206" s="87"/>
      <c r="F206" s="96"/>
      <c r="G206" s="96"/>
      <c r="H206" s="96"/>
      <c r="I206" s="96"/>
      <c r="J206" s="96"/>
      <c r="K206" s="96"/>
      <c r="L206" s="96"/>
      <c r="M206" s="96"/>
      <c r="N206" s="96"/>
      <c r="O206" s="96"/>
      <c r="P206" s="96"/>
      <c r="Q206" s="96"/>
      <c r="R206" s="96"/>
      <c r="S206" s="96"/>
      <c r="T206" s="96"/>
      <c r="U206" s="96"/>
      <c r="V206" s="96"/>
      <c r="W206" s="96"/>
      <c r="X206" s="96"/>
      <c r="Y206" s="96"/>
      <c r="Z206" s="96"/>
      <c r="AA206" s="96"/>
      <c r="AB206" s="96"/>
    </row>
    <row r="207">
      <c r="A207" s="87"/>
      <c r="B207" s="96"/>
      <c r="C207" s="96"/>
      <c r="D207" s="96"/>
      <c r="E207" s="87"/>
      <c r="F207" s="96"/>
      <c r="G207" s="96"/>
      <c r="H207" s="96"/>
      <c r="I207" s="96"/>
      <c r="J207" s="96"/>
      <c r="K207" s="96"/>
      <c r="L207" s="96"/>
      <c r="M207" s="96"/>
      <c r="N207" s="96"/>
      <c r="O207" s="96"/>
      <c r="P207" s="96"/>
      <c r="Q207" s="96"/>
      <c r="R207" s="96"/>
      <c r="S207" s="96"/>
      <c r="T207" s="96"/>
      <c r="U207" s="96"/>
      <c r="V207" s="96"/>
      <c r="W207" s="96"/>
      <c r="X207" s="96"/>
      <c r="Y207" s="96"/>
      <c r="Z207" s="96"/>
      <c r="AA207" s="96"/>
      <c r="AB207" s="96"/>
    </row>
    <row r="208">
      <c r="A208" s="87"/>
      <c r="B208" s="96"/>
      <c r="C208" s="96"/>
      <c r="D208" s="96"/>
      <c r="E208" s="87"/>
      <c r="F208" s="96"/>
      <c r="G208" s="96"/>
      <c r="H208" s="96"/>
      <c r="I208" s="96"/>
      <c r="J208" s="96"/>
      <c r="K208" s="96"/>
      <c r="L208" s="96"/>
      <c r="M208" s="96"/>
      <c r="N208" s="96"/>
      <c r="O208" s="96"/>
      <c r="P208" s="96"/>
      <c r="Q208" s="96"/>
      <c r="R208" s="96"/>
      <c r="S208" s="96"/>
      <c r="T208" s="96"/>
      <c r="U208" s="96"/>
      <c r="V208" s="96"/>
      <c r="W208" s="96"/>
      <c r="X208" s="96"/>
      <c r="Y208" s="96"/>
      <c r="Z208" s="96"/>
      <c r="AA208" s="96"/>
      <c r="AB208" s="96"/>
    </row>
    <row r="209">
      <c r="A209" s="87"/>
      <c r="B209" s="96"/>
      <c r="C209" s="96"/>
      <c r="D209" s="96"/>
      <c r="E209" s="87"/>
      <c r="F209" s="96"/>
      <c r="G209" s="96"/>
      <c r="H209" s="96"/>
      <c r="I209" s="96"/>
      <c r="J209" s="96"/>
      <c r="K209" s="96"/>
      <c r="L209" s="96"/>
      <c r="M209" s="96"/>
      <c r="N209" s="96"/>
      <c r="O209" s="96"/>
      <c r="P209" s="96"/>
      <c r="Q209" s="96"/>
      <c r="R209" s="96"/>
      <c r="S209" s="96"/>
      <c r="T209" s="96"/>
      <c r="U209" s="96"/>
      <c r="V209" s="96"/>
      <c r="W209" s="96"/>
      <c r="X209" s="96"/>
      <c r="Y209" s="96"/>
      <c r="Z209" s="96"/>
      <c r="AA209" s="96"/>
      <c r="AB209" s="96"/>
    </row>
    <row r="210">
      <c r="A210" s="87"/>
      <c r="B210" s="96"/>
      <c r="C210" s="96"/>
      <c r="D210" s="96"/>
      <c r="E210" s="87"/>
      <c r="F210" s="96"/>
      <c r="G210" s="96"/>
      <c r="H210" s="96"/>
      <c r="I210" s="96"/>
      <c r="J210" s="96"/>
      <c r="K210" s="96"/>
      <c r="L210" s="96"/>
      <c r="M210" s="96"/>
      <c r="N210" s="96"/>
      <c r="O210" s="96"/>
      <c r="P210" s="96"/>
      <c r="Q210" s="96"/>
      <c r="R210" s="96"/>
      <c r="S210" s="96"/>
      <c r="T210" s="96"/>
      <c r="U210" s="96"/>
      <c r="V210" s="96"/>
      <c r="W210" s="96"/>
      <c r="X210" s="96"/>
      <c r="Y210" s="96"/>
      <c r="Z210" s="96"/>
      <c r="AA210" s="96"/>
      <c r="AB210" s="96"/>
    </row>
    <row r="211">
      <c r="A211" s="87"/>
      <c r="B211" s="96"/>
      <c r="C211" s="96"/>
      <c r="D211" s="96"/>
      <c r="E211" s="87"/>
      <c r="F211" s="96"/>
      <c r="G211" s="96"/>
      <c r="H211" s="96"/>
      <c r="I211" s="96"/>
      <c r="J211" s="96"/>
      <c r="K211" s="96"/>
      <c r="L211" s="96"/>
      <c r="M211" s="96"/>
      <c r="N211" s="96"/>
      <c r="O211" s="96"/>
      <c r="P211" s="96"/>
      <c r="Q211" s="96"/>
      <c r="R211" s="96"/>
      <c r="S211" s="96"/>
      <c r="T211" s="96"/>
      <c r="U211" s="96"/>
      <c r="V211" s="96"/>
      <c r="W211" s="96"/>
      <c r="X211" s="96"/>
      <c r="Y211" s="96"/>
      <c r="Z211" s="96"/>
      <c r="AA211" s="96"/>
      <c r="AB211" s="96"/>
    </row>
    <row r="212">
      <c r="A212" s="87"/>
      <c r="B212" s="96"/>
      <c r="C212" s="96"/>
      <c r="D212" s="96"/>
      <c r="E212" s="87"/>
      <c r="F212" s="96"/>
      <c r="G212" s="96"/>
      <c r="H212" s="96"/>
      <c r="I212" s="96"/>
      <c r="J212" s="96"/>
      <c r="K212" s="96"/>
      <c r="L212" s="96"/>
      <c r="M212" s="96"/>
      <c r="N212" s="96"/>
      <c r="O212" s="96"/>
      <c r="P212" s="96"/>
      <c r="Q212" s="96"/>
      <c r="R212" s="96"/>
      <c r="S212" s="96"/>
      <c r="T212" s="96"/>
      <c r="U212" s="96"/>
      <c r="V212" s="96"/>
      <c r="W212" s="96"/>
      <c r="X212" s="96"/>
      <c r="Y212" s="96"/>
      <c r="Z212" s="96"/>
      <c r="AA212" s="96"/>
      <c r="AB212" s="96"/>
    </row>
    <row r="213">
      <c r="A213" s="87"/>
      <c r="B213" s="96"/>
      <c r="C213" s="96"/>
      <c r="D213" s="96"/>
      <c r="E213" s="87"/>
      <c r="F213" s="96"/>
      <c r="G213" s="96"/>
      <c r="H213" s="96"/>
      <c r="I213" s="96"/>
      <c r="J213" s="96"/>
      <c r="K213" s="96"/>
      <c r="L213" s="96"/>
      <c r="M213" s="96"/>
      <c r="N213" s="96"/>
      <c r="O213" s="96"/>
      <c r="P213" s="96"/>
      <c r="Q213" s="96"/>
      <c r="R213" s="96"/>
      <c r="S213" s="96"/>
      <c r="T213" s="96"/>
      <c r="U213" s="96"/>
      <c r="V213" s="96"/>
      <c r="W213" s="96"/>
      <c r="X213" s="96"/>
      <c r="Y213" s="96"/>
      <c r="Z213" s="96"/>
      <c r="AA213" s="96"/>
      <c r="AB213" s="96"/>
    </row>
    <row r="214">
      <c r="A214" s="87"/>
      <c r="B214" s="96"/>
      <c r="C214" s="96"/>
      <c r="D214" s="96"/>
      <c r="E214" s="87"/>
      <c r="F214" s="96"/>
      <c r="G214" s="96"/>
      <c r="H214" s="96"/>
      <c r="I214" s="96"/>
      <c r="J214" s="96"/>
      <c r="K214" s="96"/>
      <c r="L214" s="96"/>
      <c r="M214" s="96"/>
      <c r="N214" s="96"/>
      <c r="O214" s="96"/>
      <c r="P214" s="96"/>
      <c r="Q214" s="96"/>
      <c r="R214" s="96"/>
      <c r="S214" s="96"/>
      <c r="T214" s="96"/>
      <c r="U214" s="96"/>
      <c r="V214" s="96"/>
      <c r="W214" s="96"/>
      <c r="X214" s="96"/>
      <c r="Y214" s="96"/>
      <c r="Z214" s="96"/>
      <c r="AA214" s="96"/>
      <c r="AB214" s="96"/>
    </row>
    <row r="215">
      <c r="A215" s="87"/>
      <c r="B215" s="96"/>
      <c r="C215" s="96"/>
      <c r="D215" s="96"/>
      <c r="E215" s="87"/>
      <c r="F215" s="96"/>
      <c r="G215" s="96"/>
      <c r="H215" s="96"/>
      <c r="I215" s="96"/>
      <c r="J215" s="96"/>
      <c r="K215" s="96"/>
      <c r="L215" s="96"/>
      <c r="M215" s="96"/>
      <c r="N215" s="96"/>
      <c r="O215" s="96"/>
      <c r="P215" s="96"/>
      <c r="Q215" s="96"/>
      <c r="R215" s="96"/>
      <c r="S215" s="96"/>
      <c r="T215" s="96"/>
      <c r="U215" s="96"/>
      <c r="V215" s="96"/>
      <c r="W215" s="96"/>
      <c r="X215" s="96"/>
      <c r="Y215" s="96"/>
      <c r="Z215" s="96"/>
      <c r="AA215" s="96"/>
      <c r="AB215" s="96"/>
    </row>
    <row r="216">
      <c r="A216" s="87"/>
      <c r="B216" s="96"/>
      <c r="C216" s="96"/>
      <c r="D216" s="96"/>
      <c r="E216" s="87"/>
      <c r="F216" s="96"/>
      <c r="G216" s="96"/>
      <c r="H216" s="96"/>
      <c r="I216" s="96"/>
      <c r="J216" s="96"/>
      <c r="K216" s="96"/>
      <c r="L216" s="96"/>
      <c r="M216" s="96"/>
      <c r="N216" s="96"/>
      <c r="O216" s="96"/>
      <c r="P216" s="96"/>
      <c r="Q216" s="96"/>
      <c r="R216" s="96"/>
      <c r="S216" s="96"/>
      <c r="T216" s="96"/>
      <c r="U216" s="96"/>
      <c r="V216" s="96"/>
      <c r="W216" s="96"/>
      <c r="X216" s="96"/>
      <c r="Y216" s="96"/>
      <c r="Z216" s="96"/>
      <c r="AA216" s="96"/>
      <c r="AB216" s="96"/>
    </row>
    <row r="217">
      <c r="A217" s="87"/>
      <c r="B217" s="96"/>
      <c r="C217" s="96"/>
      <c r="D217" s="96"/>
      <c r="E217" s="87"/>
      <c r="F217" s="96"/>
      <c r="G217" s="96"/>
      <c r="H217" s="96"/>
      <c r="I217" s="96"/>
      <c r="J217" s="96"/>
      <c r="K217" s="96"/>
      <c r="L217" s="96"/>
      <c r="M217" s="96"/>
      <c r="N217" s="96"/>
      <c r="O217" s="96"/>
      <c r="P217" s="96"/>
      <c r="Q217" s="96"/>
      <c r="R217" s="96"/>
      <c r="S217" s="96"/>
      <c r="T217" s="96"/>
      <c r="U217" s="96"/>
      <c r="V217" s="96"/>
      <c r="W217" s="96"/>
      <c r="X217" s="96"/>
      <c r="Y217" s="96"/>
      <c r="Z217" s="96"/>
      <c r="AA217" s="96"/>
      <c r="AB217" s="96"/>
    </row>
    <row r="218">
      <c r="A218" s="87"/>
      <c r="B218" s="96"/>
      <c r="C218" s="96"/>
      <c r="D218" s="96"/>
      <c r="E218" s="87"/>
      <c r="F218" s="96"/>
      <c r="G218" s="96"/>
      <c r="H218" s="96"/>
      <c r="I218" s="96"/>
      <c r="J218" s="96"/>
      <c r="K218" s="96"/>
      <c r="L218" s="96"/>
      <c r="M218" s="96"/>
      <c r="N218" s="96"/>
      <c r="O218" s="96"/>
      <c r="P218" s="96"/>
      <c r="Q218" s="96"/>
      <c r="R218" s="96"/>
      <c r="S218" s="96"/>
      <c r="T218" s="96"/>
      <c r="U218" s="96"/>
      <c r="V218" s="96"/>
      <c r="W218" s="96"/>
      <c r="X218" s="96"/>
      <c r="Y218" s="96"/>
      <c r="Z218" s="96"/>
      <c r="AA218" s="96"/>
      <c r="AB218" s="96"/>
    </row>
    <row r="219">
      <c r="A219" s="87"/>
      <c r="B219" s="96"/>
      <c r="C219" s="96"/>
      <c r="D219" s="96"/>
      <c r="E219" s="87"/>
      <c r="F219" s="96"/>
      <c r="G219" s="96"/>
      <c r="H219" s="96"/>
      <c r="I219" s="96"/>
      <c r="J219" s="96"/>
      <c r="K219" s="96"/>
      <c r="L219" s="96"/>
      <c r="M219" s="96"/>
      <c r="N219" s="96"/>
      <c r="O219" s="96"/>
      <c r="P219" s="96"/>
      <c r="Q219" s="96"/>
      <c r="R219" s="96"/>
      <c r="S219" s="96"/>
      <c r="T219" s="96"/>
      <c r="U219" s="96"/>
      <c r="V219" s="96"/>
      <c r="W219" s="96"/>
      <c r="X219" s="96"/>
      <c r="Y219" s="96"/>
      <c r="Z219" s="96"/>
      <c r="AA219" s="96"/>
      <c r="AB219" s="96"/>
    </row>
    <row r="220">
      <c r="A220" s="87"/>
      <c r="B220" s="96"/>
      <c r="C220" s="96"/>
      <c r="D220" s="96"/>
      <c r="E220" s="87"/>
      <c r="F220" s="96"/>
      <c r="G220" s="96"/>
      <c r="H220" s="96"/>
      <c r="I220" s="96"/>
      <c r="J220" s="96"/>
      <c r="K220" s="96"/>
      <c r="L220" s="96"/>
      <c r="M220" s="96"/>
      <c r="N220" s="96"/>
      <c r="O220" s="96"/>
      <c r="P220" s="96"/>
      <c r="Q220" s="96"/>
      <c r="R220" s="96"/>
      <c r="S220" s="96"/>
      <c r="T220" s="96"/>
      <c r="U220" s="96"/>
      <c r="V220" s="96"/>
      <c r="W220" s="96"/>
      <c r="X220" s="96"/>
      <c r="Y220" s="96"/>
      <c r="Z220" s="96"/>
      <c r="AA220" s="96"/>
      <c r="AB220" s="96"/>
    </row>
    <row r="221">
      <c r="A221" s="87"/>
      <c r="B221" s="96"/>
      <c r="C221" s="96"/>
      <c r="D221" s="96"/>
      <c r="E221" s="87"/>
      <c r="F221" s="96"/>
      <c r="G221" s="96"/>
      <c r="H221" s="96"/>
      <c r="I221" s="96"/>
      <c r="J221" s="96"/>
      <c r="K221" s="96"/>
      <c r="L221" s="96"/>
      <c r="M221" s="96"/>
      <c r="N221" s="96"/>
      <c r="O221" s="96"/>
      <c r="P221" s="96"/>
      <c r="Q221" s="96"/>
      <c r="R221" s="96"/>
      <c r="S221" s="96"/>
      <c r="T221" s="96"/>
      <c r="U221" s="96"/>
      <c r="V221" s="96"/>
      <c r="W221" s="96"/>
      <c r="X221" s="96"/>
      <c r="Y221" s="96"/>
      <c r="Z221" s="96"/>
      <c r="AA221" s="96"/>
      <c r="AB221" s="96"/>
    </row>
    <row r="222">
      <c r="A222" s="87"/>
      <c r="B222" s="96"/>
      <c r="C222" s="96"/>
      <c r="D222" s="96"/>
      <c r="E222" s="87"/>
      <c r="F222" s="96"/>
      <c r="G222" s="96"/>
      <c r="H222" s="96"/>
      <c r="I222" s="96"/>
      <c r="J222" s="96"/>
      <c r="K222" s="96"/>
      <c r="L222" s="96"/>
      <c r="M222" s="96"/>
      <c r="N222" s="96"/>
      <c r="O222" s="96"/>
      <c r="P222" s="96"/>
      <c r="Q222" s="96"/>
      <c r="R222" s="96"/>
      <c r="S222" s="96"/>
      <c r="T222" s="96"/>
      <c r="U222" s="96"/>
      <c r="V222" s="96"/>
      <c r="W222" s="96"/>
      <c r="X222" s="96"/>
      <c r="Y222" s="96"/>
      <c r="Z222" s="96"/>
      <c r="AA222" s="96"/>
      <c r="AB222" s="96"/>
    </row>
    <row r="223">
      <c r="A223" s="87"/>
      <c r="B223" s="96"/>
      <c r="C223" s="96"/>
      <c r="D223" s="96"/>
      <c r="E223" s="87"/>
      <c r="F223" s="96"/>
      <c r="G223" s="96"/>
      <c r="H223" s="96"/>
      <c r="I223" s="96"/>
      <c r="J223" s="96"/>
      <c r="K223" s="96"/>
      <c r="L223" s="96"/>
      <c r="M223" s="96"/>
      <c r="N223" s="96"/>
      <c r="O223" s="96"/>
      <c r="P223" s="96"/>
      <c r="Q223" s="96"/>
      <c r="R223" s="96"/>
      <c r="S223" s="96"/>
      <c r="T223" s="96"/>
      <c r="U223" s="96"/>
      <c r="V223" s="96"/>
      <c r="W223" s="96"/>
      <c r="X223" s="96"/>
      <c r="Y223" s="96"/>
      <c r="Z223" s="96"/>
      <c r="AA223" s="96"/>
      <c r="AB223" s="96"/>
    </row>
    <row r="224">
      <c r="A224" s="87"/>
      <c r="B224" s="96"/>
      <c r="C224" s="96"/>
      <c r="D224" s="96"/>
      <c r="E224" s="87"/>
      <c r="F224" s="96"/>
      <c r="G224" s="96"/>
      <c r="H224" s="96"/>
      <c r="I224" s="96"/>
      <c r="J224" s="96"/>
      <c r="K224" s="96"/>
      <c r="L224" s="96"/>
      <c r="M224" s="96"/>
      <c r="N224" s="96"/>
      <c r="O224" s="96"/>
      <c r="P224" s="96"/>
      <c r="Q224" s="96"/>
      <c r="R224" s="96"/>
      <c r="S224" s="96"/>
      <c r="T224" s="96"/>
      <c r="U224" s="96"/>
      <c r="V224" s="96"/>
      <c r="W224" s="96"/>
      <c r="X224" s="96"/>
      <c r="Y224" s="96"/>
      <c r="Z224" s="96"/>
      <c r="AA224" s="96"/>
      <c r="AB224" s="96"/>
    </row>
    <row r="225">
      <c r="A225" s="87"/>
      <c r="B225" s="96"/>
      <c r="C225" s="96"/>
      <c r="D225" s="96"/>
      <c r="E225" s="87"/>
      <c r="F225" s="96"/>
      <c r="G225" s="96"/>
      <c r="H225" s="96"/>
      <c r="I225" s="96"/>
      <c r="J225" s="96"/>
      <c r="K225" s="96"/>
      <c r="L225" s="96"/>
      <c r="M225" s="96"/>
      <c r="N225" s="96"/>
      <c r="O225" s="96"/>
      <c r="P225" s="96"/>
      <c r="Q225" s="96"/>
      <c r="R225" s="96"/>
      <c r="S225" s="96"/>
      <c r="T225" s="96"/>
      <c r="U225" s="96"/>
      <c r="V225" s="96"/>
      <c r="W225" s="96"/>
      <c r="X225" s="96"/>
      <c r="Y225" s="96"/>
      <c r="Z225" s="96"/>
      <c r="AA225" s="96"/>
      <c r="AB225" s="96"/>
    </row>
    <row r="226">
      <c r="A226" s="87"/>
      <c r="B226" s="96"/>
      <c r="C226" s="96"/>
      <c r="D226" s="96"/>
      <c r="E226" s="87"/>
      <c r="F226" s="96"/>
      <c r="G226" s="96"/>
      <c r="H226" s="96"/>
      <c r="I226" s="96"/>
      <c r="J226" s="96"/>
      <c r="K226" s="96"/>
      <c r="L226" s="96"/>
      <c r="M226" s="96"/>
      <c r="N226" s="96"/>
      <c r="O226" s="96"/>
      <c r="P226" s="96"/>
      <c r="Q226" s="96"/>
      <c r="R226" s="96"/>
      <c r="S226" s="96"/>
      <c r="T226" s="96"/>
      <c r="U226" s="96"/>
      <c r="V226" s="96"/>
      <c r="W226" s="96"/>
      <c r="X226" s="96"/>
      <c r="Y226" s="96"/>
      <c r="Z226" s="96"/>
      <c r="AA226" s="96"/>
      <c r="AB226" s="96"/>
    </row>
    <row r="227">
      <c r="A227" s="87"/>
      <c r="B227" s="96"/>
      <c r="C227" s="96"/>
      <c r="D227" s="96"/>
      <c r="E227" s="87"/>
      <c r="F227" s="96"/>
      <c r="G227" s="96"/>
      <c r="H227" s="96"/>
      <c r="I227" s="96"/>
      <c r="J227" s="96"/>
      <c r="K227" s="96"/>
      <c r="L227" s="96"/>
      <c r="M227" s="96"/>
      <c r="N227" s="96"/>
      <c r="O227" s="96"/>
      <c r="P227" s="96"/>
      <c r="Q227" s="96"/>
      <c r="R227" s="96"/>
      <c r="S227" s="96"/>
      <c r="T227" s="96"/>
      <c r="U227" s="96"/>
      <c r="V227" s="96"/>
      <c r="W227" s="96"/>
      <c r="X227" s="96"/>
      <c r="Y227" s="96"/>
      <c r="Z227" s="96"/>
      <c r="AA227" s="96"/>
      <c r="AB227" s="96"/>
    </row>
    <row r="228">
      <c r="A228" s="87"/>
      <c r="B228" s="96"/>
      <c r="C228" s="96"/>
      <c r="D228" s="96"/>
      <c r="E228" s="87"/>
      <c r="F228" s="96"/>
      <c r="G228" s="96"/>
      <c r="H228" s="96"/>
      <c r="I228" s="96"/>
      <c r="J228" s="96"/>
      <c r="K228" s="96"/>
      <c r="L228" s="96"/>
      <c r="M228" s="96"/>
      <c r="N228" s="96"/>
      <c r="O228" s="96"/>
      <c r="P228" s="96"/>
      <c r="Q228" s="96"/>
      <c r="R228" s="96"/>
      <c r="S228" s="96"/>
      <c r="T228" s="96"/>
      <c r="U228" s="96"/>
      <c r="V228" s="96"/>
      <c r="W228" s="96"/>
      <c r="X228" s="96"/>
      <c r="Y228" s="96"/>
      <c r="Z228" s="96"/>
      <c r="AA228" s="96"/>
      <c r="AB228" s="96"/>
    </row>
    <row r="229">
      <c r="A229" s="87"/>
      <c r="B229" s="96"/>
      <c r="C229" s="96"/>
      <c r="D229" s="96"/>
      <c r="E229" s="87"/>
      <c r="F229" s="96"/>
      <c r="G229" s="96"/>
      <c r="H229" s="96"/>
      <c r="I229" s="96"/>
      <c r="J229" s="96"/>
      <c r="K229" s="96"/>
      <c r="L229" s="96"/>
      <c r="M229" s="96"/>
      <c r="N229" s="96"/>
      <c r="O229" s="96"/>
      <c r="P229" s="96"/>
      <c r="Q229" s="96"/>
      <c r="R229" s="96"/>
      <c r="S229" s="96"/>
      <c r="T229" s="96"/>
      <c r="U229" s="96"/>
      <c r="V229" s="96"/>
      <c r="W229" s="96"/>
      <c r="X229" s="96"/>
      <c r="Y229" s="96"/>
      <c r="Z229" s="96"/>
      <c r="AA229" s="96"/>
      <c r="AB229" s="96"/>
    </row>
    <row r="230">
      <c r="A230" s="87"/>
      <c r="B230" s="96"/>
      <c r="C230" s="96"/>
      <c r="D230" s="96"/>
      <c r="E230" s="87"/>
      <c r="F230" s="96"/>
      <c r="G230" s="96"/>
      <c r="H230" s="96"/>
      <c r="I230" s="96"/>
      <c r="J230" s="96"/>
      <c r="K230" s="96"/>
      <c r="L230" s="96"/>
      <c r="M230" s="96"/>
      <c r="N230" s="96"/>
      <c r="O230" s="96"/>
      <c r="P230" s="96"/>
      <c r="Q230" s="96"/>
      <c r="R230" s="96"/>
      <c r="S230" s="96"/>
      <c r="T230" s="96"/>
      <c r="U230" s="96"/>
      <c r="V230" s="96"/>
      <c r="W230" s="96"/>
      <c r="X230" s="96"/>
      <c r="Y230" s="96"/>
      <c r="Z230" s="96"/>
      <c r="AA230" s="96"/>
      <c r="AB230" s="96"/>
    </row>
    <row r="231">
      <c r="A231" s="87"/>
      <c r="B231" s="96"/>
      <c r="C231" s="96"/>
      <c r="D231" s="96"/>
      <c r="E231" s="87"/>
      <c r="F231" s="96"/>
      <c r="G231" s="96"/>
      <c r="H231" s="96"/>
      <c r="I231" s="96"/>
      <c r="J231" s="96"/>
      <c r="K231" s="96"/>
      <c r="L231" s="96"/>
      <c r="M231" s="96"/>
      <c r="N231" s="96"/>
      <c r="O231" s="96"/>
      <c r="P231" s="96"/>
      <c r="Q231" s="96"/>
      <c r="R231" s="96"/>
      <c r="S231" s="96"/>
      <c r="T231" s="96"/>
      <c r="U231" s="96"/>
      <c r="V231" s="96"/>
      <c r="W231" s="96"/>
      <c r="X231" s="96"/>
      <c r="Y231" s="96"/>
      <c r="Z231" s="96"/>
      <c r="AA231" s="96"/>
      <c r="AB231" s="96"/>
    </row>
    <row r="232">
      <c r="A232" s="87"/>
      <c r="B232" s="96"/>
      <c r="C232" s="96"/>
      <c r="D232" s="96"/>
      <c r="E232" s="87"/>
      <c r="F232" s="96"/>
      <c r="G232" s="96"/>
      <c r="H232" s="96"/>
      <c r="I232" s="96"/>
      <c r="J232" s="96"/>
      <c r="K232" s="96"/>
      <c r="L232" s="96"/>
      <c r="M232" s="96"/>
      <c r="N232" s="96"/>
      <c r="O232" s="96"/>
      <c r="P232" s="96"/>
      <c r="Q232" s="96"/>
      <c r="R232" s="96"/>
      <c r="S232" s="96"/>
      <c r="T232" s="96"/>
      <c r="U232" s="96"/>
      <c r="V232" s="96"/>
      <c r="W232" s="96"/>
      <c r="X232" s="96"/>
      <c r="Y232" s="96"/>
      <c r="Z232" s="96"/>
      <c r="AA232" s="96"/>
      <c r="AB232" s="96"/>
    </row>
    <row r="233">
      <c r="A233" s="87"/>
      <c r="B233" s="96"/>
      <c r="C233" s="96"/>
      <c r="D233" s="96"/>
      <c r="E233" s="87"/>
      <c r="F233" s="96"/>
      <c r="G233" s="96"/>
      <c r="H233" s="96"/>
      <c r="I233" s="96"/>
      <c r="J233" s="96"/>
      <c r="K233" s="96"/>
      <c r="L233" s="96"/>
      <c r="M233" s="96"/>
      <c r="N233" s="96"/>
      <c r="O233" s="96"/>
      <c r="P233" s="96"/>
      <c r="Q233" s="96"/>
      <c r="R233" s="96"/>
      <c r="S233" s="96"/>
      <c r="T233" s="96"/>
      <c r="U233" s="96"/>
      <c r="V233" s="96"/>
      <c r="W233" s="96"/>
      <c r="X233" s="96"/>
      <c r="Y233" s="96"/>
      <c r="Z233" s="96"/>
      <c r="AA233" s="96"/>
      <c r="AB233" s="96"/>
    </row>
    <row r="234">
      <c r="A234" s="87"/>
      <c r="B234" s="96"/>
      <c r="C234" s="96"/>
      <c r="D234" s="96"/>
      <c r="E234" s="87"/>
      <c r="F234" s="96"/>
      <c r="G234" s="96"/>
      <c r="H234" s="96"/>
      <c r="I234" s="96"/>
      <c r="J234" s="96"/>
      <c r="K234" s="96"/>
      <c r="L234" s="96"/>
      <c r="M234" s="96"/>
      <c r="N234" s="96"/>
      <c r="O234" s="96"/>
      <c r="P234" s="96"/>
      <c r="Q234" s="96"/>
      <c r="R234" s="96"/>
      <c r="S234" s="96"/>
      <c r="T234" s="96"/>
      <c r="U234" s="96"/>
      <c r="V234" s="96"/>
      <c r="W234" s="96"/>
      <c r="X234" s="96"/>
      <c r="Y234" s="96"/>
      <c r="Z234" s="96"/>
      <c r="AA234" s="96"/>
      <c r="AB234" s="96"/>
    </row>
    <row r="235">
      <c r="A235" s="87"/>
      <c r="B235" s="96"/>
      <c r="C235" s="96"/>
      <c r="D235" s="96"/>
      <c r="E235" s="87"/>
      <c r="F235" s="96"/>
      <c r="G235" s="96"/>
      <c r="H235" s="96"/>
      <c r="I235" s="96"/>
      <c r="J235" s="96"/>
      <c r="K235" s="96"/>
      <c r="L235" s="96"/>
      <c r="M235" s="96"/>
      <c r="N235" s="96"/>
      <c r="O235" s="96"/>
      <c r="P235" s="96"/>
      <c r="Q235" s="96"/>
      <c r="R235" s="96"/>
      <c r="S235" s="96"/>
      <c r="T235" s="96"/>
      <c r="U235" s="96"/>
      <c r="V235" s="96"/>
      <c r="W235" s="96"/>
      <c r="X235" s="96"/>
      <c r="Y235" s="96"/>
      <c r="Z235" s="96"/>
      <c r="AA235" s="96"/>
      <c r="AB235" s="96"/>
    </row>
    <row r="236">
      <c r="A236" s="87"/>
      <c r="B236" s="96"/>
      <c r="C236" s="96"/>
      <c r="D236" s="96"/>
      <c r="E236" s="87"/>
      <c r="F236" s="96"/>
      <c r="G236" s="96"/>
      <c r="H236" s="96"/>
      <c r="I236" s="96"/>
      <c r="J236" s="96"/>
      <c r="K236" s="96"/>
      <c r="L236" s="96"/>
      <c r="M236" s="96"/>
      <c r="N236" s="96"/>
      <c r="O236" s="96"/>
      <c r="P236" s="96"/>
      <c r="Q236" s="96"/>
      <c r="R236" s="96"/>
      <c r="S236" s="96"/>
      <c r="T236" s="96"/>
      <c r="U236" s="96"/>
      <c r="V236" s="96"/>
      <c r="W236" s="96"/>
      <c r="X236" s="96"/>
      <c r="Y236" s="96"/>
      <c r="Z236" s="96"/>
      <c r="AA236" s="96"/>
      <c r="AB236" s="96"/>
    </row>
    <row r="237">
      <c r="A237" s="87"/>
      <c r="B237" s="96"/>
      <c r="C237" s="96"/>
      <c r="D237" s="96"/>
      <c r="E237" s="87"/>
      <c r="F237" s="96"/>
      <c r="G237" s="96"/>
      <c r="H237" s="96"/>
      <c r="I237" s="96"/>
      <c r="J237" s="96"/>
      <c r="K237" s="96"/>
      <c r="L237" s="96"/>
      <c r="M237" s="96"/>
      <c r="N237" s="96"/>
      <c r="O237" s="96"/>
      <c r="P237" s="96"/>
      <c r="Q237" s="96"/>
      <c r="R237" s="96"/>
      <c r="S237" s="96"/>
      <c r="T237" s="96"/>
      <c r="U237" s="96"/>
      <c r="V237" s="96"/>
      <c r="W237" s="96"/>
      <c r="X237" s="96"/>
      <c r="Y237" s="96"/>
      <c r="Z237" s="96"/>
      <c r="AA237" s="96"/>
      <c r="AB237" s="96"/>
    </row>
    <row r="238">
      <c r="A238" s="87"/>
      <c r="B238" s="96"/>
      <c r="C238" s="96"/>
      <c r="D238" s="96"/>
      <c r="E238" s="87"/>
      <c r="F238" s="96"/>
      <c r="G238" s="96"/>
      <c r="H238" s="96"/>
      <c r="I238" s="96"/>
      <c r="J238" s="96"/>
      <c r="K238" s="96"/>
      <c r="L238" s="96"/>
      <c r="M238" s="96"/>
      <c r="N238" s="96"/>
      <c r="O238" s="96"/>
      <c r="P238" s="96"/>
      <c r="Q238" s="96"/>
      <c r="R238" s="96"/>
      <c r="S238" s="96"/>
      <c r="T238" s="96"/>
      <c r="U238" s="96"/>
      <c r="V238" s="96"/>
      <c r="W238" s="96"/>
      <c r="X238" s="96"/>
      <c r="Y238" s="96"/>
      <c r="Z238" s="96"/>
      <c r="AA238" s="96"/>
      <c r="AB238" s="96"/>
    </row>
    <row r="239">
      <c r="A239" s="87"/>
      <c r="B239" s="96"/>
      <c r="C239" s="96"/>
      <c r="D239" s="96"/>
      <c r="E239" s="87"/>
      <c r="F239" s="96"/>
      <c r="G239" s="96"/>
      <c r="H239" s="96"/>
      <c r="I239" s="96"/>
      <c r="J239" s="96"/>
      <c r="K239" s="96"/>
      <c r="L239" s="96"/>
      <c r="M239" s="96"/>
      <c r="N239" s="96"/>
      <c r="O239" s="96"/>
      <c r="P239" s="96"/>
      <c r="Q239" s="96"/>
      <c r="R239" s="96"/>
      <c r="S239" s="96"/>
      <c r="T239" s="96"/>
      <c r="U239" s="96"/>
      <c r="V239" s="96"/>
      <c r="W239" s="96"/>
      <c r="X239" s="96"/>
      <c r="Y239" s="96"/>
      <c r="Z239" s="96"/>
      <c r="AA239" s="96"/>
      <c r="AB239" s="96"/>
    </row>
    <row r="240">
      <c r="A240" s="87"/>
      <c r="B240" s="96"/>
      <c r="C240" s="96"/>
      <c r="D240" s="96"/>
      <c r="E240" s="87"/>
      <c r="F240" s="96"/>
      <c r="G240" s="96"/>
      <c r="H240" s="96"/>
      <c r="I240" s="96"/>
      <c r="J240" s="96"/>
      <c r="K240" s="96"/>
      <c r="L240" s="96"/>
      <c r="M240" s="96"/>
      <c r="N240" s="96"/>
      <c r="O240" s="96"/>
      <c r="P240" s="96"/>
      <c r="Q240" s="96"/>
      <c r="R240" s="96"/>
      <c r="S240" s="96"/>
      <c r="T240" s="96"/>
      <c r="U240" s="96"/>
      <c r="V240" s="96"/>
      <c r="W240" s="96"/>
      <c r="X240" s="96"/>
      <c r="Y240" s="96"/>
      <c r="Z240" s="96"/>
      <c r="AA240" s="96"/>
      <c r="AB240" s="96"/>
    </row>
    <row r="241">
      <c r="A241" s="87"/>
      <c r="B241" s="96"/>
      <c r="C241" s="96"/>
      <c r="D241" s="96"/>
      <c r="E241" s="87"/>
      <c r="F241" s="96"/>
      <c r="G241" s="96"/>
      <c r="H241" s="96"/>
      <c r="I241" s="96"/>
      <c r="J241" s="96"/>
      <c r="K241" s="96"/>
      <c r="L241" s="96"/>
      <c r="M241" s="96"/>
      <c r="N241" s="96"/>
      <c r="O241" s="96"/>
      <c r="P241" s="96"/>
      <c r="Q241" s="96"/>
      <c r="R241" s="96"/>
      <c r="S241" s="96"/>
      <c r="T241" s="96"/>
      <c r="U241" s="96"/>
      <c r="V241" s="96"/>
      <c r="W241" s="96"/>
      <c r="X241" s="96"/>
      <c r="Y241" s="96"/>
      <c r="Z241" s="96"/>
      <c r="AA241" s="96"/>
      <c r="AB241" s="96"/>
    </row>
    <row r="242">
      <c r="A242" s="87"/>
      <c r="B242" s="96"/>
      <c r="C242" s="96"/>
      <c r="D242" s="96"/>
      <c r="E242" s="87"/>
      <c r="F242" s="96"/>
      <c r="G242" s="96"/>
      <c r="H242" s="96"/>
      <c r="I242" s="96"/>
      <c r="J242" s="96"/>
      <c r="K242" s="96"/>
      <c r="L242" s="96"/>
      <c r="M242" s="96"/>
      <c r="N242" s="96"/>
      <c r="O242" s="96"/>
      <c r="P242" s="96"/>
      <c r="Q242" s="96"/>
      <c r="R242" s="96"/>
      <c r="S242" s="96"/>
      <c r="T242" s="96"/>
      <c r="U242" s="96"/>
      <c r="V242" s="96"/>
      <c r="W242" s="96"/>
      <c r="X242" s="96"/>
      <c r="Y242" s="96"/>
      <c r="Z242" s="96"/>
      <c r="AA242" s="96"/>
      <c r="AB242" s="96"/>
    </row>
    <row r="243">
      <c r="A243" s="87"/>
      <c r="B243" s="96"/>
      <c r="C243" s="96"/>
      <c r="D243" s="96"/>
      <c r="E243" s="87"/>
      <c r="F243" s="96"/>
      <c r="G243" s="96"/>
      <c r="H243" s="96"/>
      <c r="I243" s="96"/>
      <c r="J243" s="96"/>
      <c r="K243" s="96"/>
      <c r="L243" s="96"/>
      <c r="M243" s="96"/>
      <c r="N243" s="96"/>
      <c r="O243" s="96"/>
      <c r="P243" s="96"/>
      <c r="Q243" s="96"/>
      <c r="R243" s="96"/>
      <c r="S243" s="96"/>
      <c r="T243" s="96"/>
      <c r="U243" s="96"/>
      <c r="V243" s="96"/>
      <c r="W243" s="96"/>
      <c r="X243" s="96"/>
      <c r="Y243" s="96"/>
      <c r="Z243" s="96"/>
      <c r="AA243" s="96"/>
      <c r="AB243" s="96"/>
    </row>
    <row r="244">
      <c r="A244" s="87"/>
      <c r="B244" s="96"/>
      <c r="C244" s="96"/>
      <c r="D244" s="96"/>
      <c r="E244" s="87"/>
      <c r="F244" s="96"/>
      <c r="G244" s="96"/>
      <c r="H244" s="96"/>
      <c r="I244" s="96"/>
      <c r="J244" s="96"/>
      <c r="K244" s="96"/>
      <c r="L244" s="96"/>
      <c r="M244" s="96"/>
      <c r="N244" s="96"/>
      <c r="O244" s="96"/>
      <c r="P244" s="96"/>
      <c r="Q244" s="96"/>
      <c r="R244" s="96"/>
      <c r="S244" s="96"/>
      <c r="T244" s="96"/>
      <c r="U244" s="96"/>
      <c r="V244" s="96"/>
      <c r="W244" s="96"/>
      <c r="X244" s="96"/>
      <c r="Y244" s="96"/>
      <c r="Z244" s="96"/>
      <c r="AA244" s="96"/>
      <c r="AB244" s="96"/>
    </row>
    <row r="245">
      <c r="A245" s="87"/>
      <c r="B245" s="96"/>
      <c r="C245" s="96"/>
      <c r="D245" s="96"/>
      <c r="E245" s="87"/>
      <c r="F245" s="96"/>
      <c r="G245" s="96"/>
      <c r="H245" s="96"/>
      <c r="I245" s="96"/>
      <c r="J245" s="96"/>
      <c r="K245" s="96"/>
      <c r="L245" s="96"/>
      <c r="M245" s="96"/>
      <c r="N245" s="96"/>
      <c r="O245" s="96"/>
      <c r="P245" s="96"/>
      <c r="Q245" s="96"/>
      <c r="R245" s="96"/>
      <c r="S245" s="96"/>
      <c r="T245" s="96"/>
      <c r="U245" s="96"/>
      <c r="V245" s="96"/>
      <c r="W245" s="96"/>
      <c r="X245" s="96"/>
      <c r="Y245" s="96"/>
      <c r="Z245" s="96"/>
      <c r="AA245" s="96"/>
      <c r="AB245" s="96"/>
    </row>
    <row r="246">
      <c r="A246" s="87"/>
      <c r="B246" s="96"/>
      <c r="C246" s="96"/>
      <c r="D246" s="96"/>
      <c r="E246" s="87"/>
      <c r="F246" s="96"/>
      <c r="G246" s="96"/>
      <c r="H246" s="96"/>
      <c r="I246" s="96"/>
      <c r="J246" s="96"/>
      <c r="K246" s="96"/>
      <c r="L246" s="96"/>
      <c r="M246" s="96"/>
      <c r="N246" s="96"/>
      <c r="O246" s="96"/>
      <c r="P246" s="96"/>
      <c r="Q246" s="96"/>
      <c r="R246" s="96"/>
      <c r="S246" s="96"/>
      <c r="T246" s="96"/>
      <c r="U246" s="96"/>
      <c r="V246" s="96"/>
      <c r="W246" s="96"/>
      <c r="X246" s="96"/>
      <c r="Y246" s="96"/>
      <c r="Z246" s="96"/>
      <c r="AA246" s="96"/>
      <c r="AB246" s="96"/>
    </row>
    <row r="247">
      <c r="A247" s="87"/>
      <c r="B247" s="96"/>
      <c r="C247" s="96"/>
      <c r="D247" s="96"/>
      <c r="E247" s="87"/>
      <c r="F247" s="96"/>
      <c r="G247" s="96"/>
      <c r="H247" s="96"/>
      <c r="I247" s="96"/>
      <c r="J247" s="96"/>
      <c r="K247" s="96"/>
      <c r="L247" s="96"/>
      <c r="M247" s="96"/>
      <c r="N247" s="96"/>
      <c r="O247" s="96"/>
      <c r="P247" s="96"/>
      <c r="Q247" s="96"/>
      <c r="R247" s="96"/>
      <c r="S247" s="96"/>
      <c r="T247" s="96"/>
      <c r="U247" s="96"/>
      <c r="V247" s="96"/>
      <c r="W247" s="96"/>
      <c r="X247" s="96"/>
      <c r="Y247" s="96"/>
      <c r="Z247" s="96"/>
      <c r="AA247" s="96"/>
      <c r="AB247" s="96"/>
    </row>
    <row r="248">
      <c r="A248" s="87"/>
      <c r="B248" s="96"/>
      <c r="C248" s="96"/>
      <c r="D248" s="96"/>
      <c r="E248" s="87"/>
      <c r="F248" s="96"/>
      <c r="G248" s="96"/>
      <c r="H248" s="96"/>
      <c r="I248" s="96"/>
      <c r="J248" s="96"/>
      <c r="K248" s="96"/>
      <c r="L248" s="96"/>
      <c r="M248" s="96"/>
      <c r="N248" s="96"/>
      <c r="O248" s="96"/>
      <c r="P248" s="96"/>
      <c r="Q248" s="96"/>
      <c r="R248" s="96"/>
      <c r="S248" s="96"/>
      <c r="T248" s="96"/>
      <c r="U248" s="96"/>
      <c r="V248" s="96"/>
      <c r="W248" s="96"/>
      <c r="X248" s="96"/>
      <c r="Y248" s="96"/>
      <c r="Z248" s="96"/>
      <c r="AA248" s="96"/>
      <c r="AB248" s="96"/>
    </row>
    <row r="249">
      <c r="A249" s="87"/>
      <c r="B249" s="96"/>
      <c r="C249" s="96"/>
      <c r="D249" s="96"/>
      <c r="E249" s="87"/>
      <c r="F249" s="96"/>
      <c r="G249" s="96"/>
      <c r="H249" s="96"/>
      <c r="I249" s="96"/>
      <c r="J249" s="96"/>
      <c r="K249" s="96"/>
      <c r="L249" s="96"/>
      <c r="M249" s="96"/>
      <c r="N249" s="96"/>
      <c r="O249" s="96"/>
      <c r="P249" s="96"/>
      <c r="Q249" s="96"/>
      <c r="R249" s="96"/>
      <c r="S249" s="96"/>
      <c r="T249" s="96"/>
      <c r="U249" s="96"/>
      <c r="V249" s="96"/>
      <c r="W249" s="96"/>
      <c r="X249" s="96"/>
      <c r="Y249" s="96"/>
      <c r="Z249" s="96"/>
      <c r="AA249" s="96"/>
      <c r="AB249" s="96"/>
    </row>
    <row r="250">
      <c r="A250" s="87"/>
      <c r="B250" s="96"/>
      <c r="C250" s="96"/>
      <c r="D250" s="96"/>
      <c r="E250" s="87"/>
      <c r="F250" s="96"/>
      <c r="G250" s="96"/>
      <c r="H250" s="96"/>
      <c r="I250" s="96"/>
      <c r="J250" s="96"/>
      <c r="K250" s="96"/>
      <c r="L250" s="96"/>
      <c r="M250" s="96"/>
      <c r="N250" s="96"/>
      <c r="O250" s="96"/>
      <c r="P250" s="96"/>
      <c r="Q250" s="96"/>
      <c r="R250" s="96"/>
      <c r="S250" s="96"/>
      <c r="T250" s="96"/>
      <c r="U250" s="96"/>
      <c r="V250" s="96"/>
      <c r="W250" s="96"/>
      <c r="X250" s="96"/>
      <c r="Y250" s="96"/>
      <c r="Z250" s="96"/>
      <c r="AA250" s="96"/>
      <c r="AB250" s="96"/>
    </row>
    <row r="251">
      <c r="A251" s="87"/>
      <c r="B251" s="96"/>
      <c r="C251" s="96"/>
      <c r="D251" s="96"/>
      <c r="E251" s="87"/>
      <c r="F251" s="96"/>
      <c r="G251" s="96"/>
      <c r="H251" s="96"/>
      <c r="I251" s="96"/>
      <c r="J251" s="96"/>
      <c r="K251" s="96"/>
      <c r="L251" s="96"/>
      <c r="M251" s="96"/>
      <c r="N251" s="96"/>
      <c r="O251" s="96"/>
      <c r="P251" s="96"/>
      <c r="Q251" s="96"/>
      <c r="R251" s="96"/>
      <c r="S251" s="96"/>
      <c r="T251" s="96"/>
      <c r="U251" s="96"/>
      <c r="V251" s="96"/>
      <c r="W251" s="96"/>
      <c r="X251" s="96"/>
      <c r="Y251" s="96"/>
      <c r="Z251" s="96"/>
      <c r="AA251" s="96"/>
      <c r="AB251" s="96"/>
    </row>
    <row r="252">
      <c r="A252" s="87"/>
      <c r="B252" s="96"/>
      <c r="C252" s="96"/>
      <c r="D252" s="96"/>
      <c r="E252" s="87"/>
      <c r="F252" s="96"/>
      <c r="G252" s="96"/>
      <c r="H252" s="96"/>
      <c r="I252" s="96"/>
      <c r="J252" s="96"/>
      <c r="K252" s="96"/>
      <c r="L252" s="96"/>
      <c r="M252" s="96"/>
      <c r="N252" s="96"/>
      <c r="O252" s="96"/>
      <c r="P252" s="96"/>
      <c r="Q252" s="96"/>
      <c r="R252" s="96"/>
      <c r="S252" s="96"/>
      <c r="T252" s="96"/>
      <c r="U252" s="96"/>
      <c r="V252" s="96"/>
      <c r="W252" s="96"/>
      <c r="X252" s="96"/>
      <c r="Y252" s="96"/>
      <c r="Z252" s="96"/>
      <c r="AA252" s="96"/>
      <c r="AB252" s="96"/>
    </row>
    <row r="253">
      <c r="A253" s="87"/>
      <c r="B253" s="96"/>
      <c r="C253" s="96"/>
      <c r="D253" s="96"/>
      <c r="E253" s="87"/>
      <c r="F253" s="96"/>
      <c r="G253" s="96"/>
      <c r="H253" s="96"/>
      <c r="I253" s="96"/>
      <c r="J253" s="96"/>
      <c r="K253" s="96"/>
      <c r="L253" s="96"/>
      <c r="M253" s="96"/>
      <c r="N253" s="96"/>
      <c r="O253" s="96"/>
      <c r="P253" s="96"/>
      <c r="Q253" s="96"/>
      <c r="R253" s="96"/>
      <c r="S253" s="96"/>
      <c r="T253" s="96"/>
      <c r="U253" s="96"/>
      <c r="V253" s="96"/>
      <c r="W253" s="96"/>
      <c r="X253" s="96"/>
      <c r="Y253" s="96"/>
      <c r="Z253" s="96"/>
      <c r="AA253" s="96"/>
      <c r="AB253" s="96"/>
    </row>
    <row r="254">
      <c r="A254" s="87"/>
      <c r="B254" s="96"/>
      <c r="C254" s="96"/>
      <c r="D254" s="96"/>
      <c r="E254" s="87"/>
      <c r="F254" s="96"/>
      <c r="G254" s="96"/>
      <c r="H254" s="96"/>
      <c r="I254" s="96"/>
      <c r="J254" s="96"/>
      <c r="K254" s="96"/>
      <c r="L254" s="96"/>
      <c r="M254" s="96"/>
      <c r="N254" s="96"/>
      <c r="O254" s="96"/>
      <c r="P254" s="96"/>
      <c r="Q254" s="96"/>
      <c r="R254" s="96"/>
      <c r="S254" s="96"/>
      <c r="T254" s="96"/>
      <c r="U254" s="96"/>
      <c r="V254" s="96"/>
      <c r="W254" s="96"/>
      <c r="X254" s="96"/>
      <c r="Y254" s="96"/>
      <c r="Z254" s="96"/>
      <c r="AA254" s="96"/>
      <c r="AB254" s="96"/>
    </row>
    <row r="255">
      <c r="A255" s="87"/>
      <c r="B255" s="96"/>
      <c r="C255" s="96"/>
      <c r="D255" s="96"/>
      <c r="E255" s="87"/>
      <c r="F255" s="96"/>
      <c r="G255" s="96"/>
      <c r="H255" s="96"/>
      <c r="I255" s="96"/>
      <c r="J255" s="96"/>
      <c r="K255" s="96"/>
      <c r="L255" s="96"/>
      <c r="M255" s="96"/>
      <c r="N255" s="96"/>
      <c r="O255" s="96"/>
      <c r="P255" s="96"/>
      <c r="Q255" s="96"/>
      <c r="R255" s="96"/>
      <c r="S255" s="96"/>
      <c r="T255" s="96"/>
      <c r="U255" s="96"/>
      <c r="V255" s="96"/>
      <c r="W255" s="96"/>
      <c r="X255" s="96"/>
      <c r="Y255" s="96"/>
      <c r="Z255" s="96"/>
      <c r="AA255" s="96"/>
      <c r="AB255" s="96"/>
    </row>
    <row r="256">
      <c r="A256" s="87"/>
      <c r="B256" s="96"/>
      <c r="C256" s="96"/>
      <c r="D256" s="96"/>
      <c r="E256" s="87"/>
      <c r="F256" s="96"/>
      <c r="G256" s="96"/>
      <c r="H256" s="96"/>
      <c r="I256" s="96"/>
      <c r="J256" s="96"/>
      <c r="K256" s="96"/>
      <c r="L256" s="96"/>
      <c r="M256" s="96"/>
      <c r="N256" s="96"/>
      <c r="O256" s="96"/>
      <c r="P256" s="96"/>
      <c r="Q256" s="96"/>
      <c r="R256" s="96"/>
      <c r="S256" s="96"/>
      <c r="T256" s="96"/>
      <c r="U256" s="96"/>
      <c r="V256" s="96"/>
      <c r="W256" s="96"/>
      <c r="X256" s="96"/>
      <c r="Y256" s="96"/>
      <c r="Z256" s="96"/>
      <c r="AA256" s="96"/>
      <c r="AB256" s="96"/>
    </row>
    <row r="257">
      <c r="A257" s="87"/>
      <c r="B257" s="96"/>
      <c r="C257" s="96"/>
      <c r="D257" s="96"/>
      <c r="E257" s="87"/>
      <c r="F257" s="96"/>
      <c r="G257" s="96"/>
      <c r="H257" s="96"/>
      <c r="I257" s="96"/>
      <c r="J257" s="96"/>
      <c r="K257" s="96"/>
      <c r="L257" s="96"/>
      <c r="M257" s="96"/>
      <c r="N257" s="96"/>
      <c r="O257" s="96"/>
      <c r="P257" s="96"/>
      <c r="Q257" s="96"/>
      <c r="R257" s="96"/>
      <c r="S257" s="96"/>
      <c r="T257" s="96"/>
      <c r="U257" s="96"/>
      <c r="V257" s="96"/>
      <c r="W257" s="96"/>
      <c r="X257" s="96"/>
      <c r="Y257" s="96"/>
      <c r="Z257" s="96"/>
      <c r="AA257" s="96"/>
      <c r="AB257" s="96"/>
    </row>
    <row r="258">
      <c r="A258" s="87"/>
      <c r="B258" s="96"/>
      <c r="C258" s="96"/>
      <c r="D258" s="96"/>
      <c r="E258" s="87"/>
      <c r="F258" s="96"/>
      <c r="G258" s="96"/>
      <c r="H258" s="96"/>
      <c r="I258" s="96"/>
      <c r="J258" s="96"/>
      <c r="K258" s="96"/>
      <c r="L258" s="96"/>
      <c r="M258" s="96"/>
      <c r="N258" s="96"/>
      <c r="O258" s="96"/>
      <c r="P258" s="96"/>
      <c r="Q258" s="96"/>
      <c r="R258" s="96"/>
      <c r="S258" s="96"/>
      <c r="T258" s="96"/>
      <c r="U258" s="96"/>
      <c r="V258" s="96"/>
      <c r="W258" s="96"/>
      <c r="X258" s="96"/>
      <c r="Y258" s="96"/>
      <c r="Z258" s="96"/>
      <c r="AA258" s="96"/>
      <c r="AB258" s="96"/>
    </row>
    <row r="259">
      <c r="A259" s="87"/>
      <c r="B259" s="96"/>
      <c r="C259" s="96"/>
      <c r="D259" s="96"/>
      <c r="E259" s="87"/>
      <c r="F259" s="96"/>
      <c r="G259" s="96"/>
      <c r="H259" s="96"/>
      <c r="I259" s="96"/>
      <c r="J259" s="96"/>
      <c r="K259" s="96"/>
      <c r="L259" s="96"/>
      <c r="M259" s="96"/>
      <c r="N259" s="96"/>
      <c r="O259" s="96"/>
      <c r="P259" s="96"/>
      <c r="Q259" s="96"/>
      <c r="R259" s="96"/>
      <c r="S259" s="96"/>
      <c r="T259" s="96"/>
      <c r="U259" s="96"/>
      <c r="V259" s="96"/>
      <c r="W259" s="96"/>
      <c r="X259" s="96"/>
      <c r="Y259" s="96"/>
      <c r="Z259" s="96"/>
      <c r="AA259" s="96"/>
      <c r="AB259" s="96"/>
    </row>
    <row r="260">
      <c r="A260" s="87"/>
      <c r="B260" s="96"/>
      <c r="C260" s="96"/>
      <c r="D260" s="96"/>
      <c r="E260" s="87"/>
      <c r="F260" s="96"/>
      <c r="G260" s="96"/>
      <c r="H260" s="96"/>
      <c r="I260" s="96"/>
      <c r="J260" s="96"/>
      <c r="K260" s="96"/>
      <c r="L260" s="96"/>
      <c r="M260" s="96"/>
      <c r="N260" s="96"/>
      <c r="O260" s="96"/>
      <c r="P260" s="96"/>
      <c r="Q260" s="96"/>
      <c r="R260" s="96"/>
      <c r="S260" s="96"/>
      <c r="T260" s="96"/>
      <c r="U260" s="96"/>
      <c r="V260" s="96"/>
      <c r="W260" s="96"/>
      <c r="X260" s="96"/>
      <c r="Y260" s="96"/>
      <c r="Z260" s="96"/>
      <c r="AA260" s="96"/>
      <c r="AB260" s="96"/>
    </row>
    <row r="261">
      <c r="A261" s="87"/>
      <c r="B261" s="96"/>
      <c r="C261" s="96"/>
      <c r="D261" s="96"/>
      <c r="E261" s="87"/>
      <c r="F261" s="96"/>
      <c r="G261" s="96"/>
      <c r="H261" s="96"/>
      <c r="I261" s="96"/>
      <c r="J261" s="96"/>
      <c r="K261" s="96"/>
      <c r="L261" s="96"/>
      <c r="M261" s="96"/>
      <c r="N261" s="96"/>
      <c r="O261" s="96"/>
      <c r="P261" s="96"/>
      <c r="Q261" s="96"/>
      <c r="R261" s="96"/>
      <c r="S261" s="96"/>
      <c r="T261" s="96"/>
      <c r="U261" s="96"/>
      <c r="V261" s="96"/>
      <c r="W261" s="96"/>
      <c r="X261" s="96"/>
      <c r="Y261" s="96"/>
      <c r="Z261" s="96"/>
      <c r="AA261" s="96"/>
      <c r="AB261" s="96"/>
    </row>
    <row r="262">
      <c r="A262" s="87"/>
      <c r="B262" s="96"/>
      <c r="C262" s="96"/>
      <c r="D262" s="96"/>
      <c r="E262" s="87"/>
      <c r="F262" s="96"/>
      <c r="G262" s="96"/>
      <c r="H262" s="96"/>
      <c r="I262" s="96"/>
      <c r="J262" s="96"/>
      <c r="K262" s="96"/>
      <c r="L262" s="96"/>
      <c r="M262" s="96"/>
      <c r="N262" s="96"/>
      <c r="O262" s="96"/>
      <c r="P262" s="96"/>
      <c r="Q262" s="96"/>
      <c r="R262" s="96"/>
      <c r="S262" s="96"/>
      <c r="T262" s="96"/>
      <c r="U262" s="96"/>
      <c r="V262" s="96"/>
      <c r="W262" s="96"/>
      <c r="X262" s="96"/>
      <c r="Y262" s="96"/>
      <c r="Z262" s="96"/>
      <c r="AA262" s="96"/>
      <c r="AB262" s="96"/>
    </row>
    <row r="263">
      <c r="A263" s="87"/>
      <c r="B263" s="96"/>
      <c r="C263" s="96"/>
      <c r="D263" s="96"/>
      <c r="E263" s="87"/>
      <c r="F263" s="96"/>
      <c r="G263" s="96"/>
      <c r="H263" s="96"/>
      <c r="I263" s="96"/>
      <c r="J263" s="96"/>
      <c r="K263" s="96"/>
      <c r="L263" s="96"/>
      <c r="M263" s="96"/>
      <c r="N263" s="96"/>
      <c r="O263" s="96"/>
      <c r="P263" s="96"/>
      <c r="Q263" s="96"/>
      <c r="R263" s="96"/>
      <c r="S263" s="96"/>
      <c r="T263" s="96"/>
      <c r="U263" s="96"/>
      <c r="V263" s="96"/>
      <c r="W263" s="96"/>
      <c r="X263" s="96"/>
      <c r="Y263" s="96"/>
      <c r="Z263" s="96"/>
      <c r="AA263" s="96"/>
      <c r="AB263" s="96"/>
    </row>
    <row r="264">
      <c r="A264" s="87"/>
      <c r="B264" s="96"/>
      <c r="C264" s="96"/>
      <c r="D264" s="96"/>
      <c r="E264" s="87"/>
      <c r="F264" s="96"/>
      <c r="G264" s="96"/>
      <c r="H264" s="96"/>
      <c r="I264" s="96"/>
      <c r="J264" s="96"/>
      <c r="K264" s="96"/>
      <c r="L264" s="96"/>
      <c r="M264" s="96"/>
      <c r="N264" s="96"/>
      <c r="O264" s="96"/>
      <c r="P264" s="96"/>
      <c r="Q264" s="96"/>
      <c r="R264" s="96"/>
      <c r="S264" s="96"/>
      <c r="T264" s="96"/>
      <c r="U264" s="96"/>
      <c r="V264" s="96"/>
      <c r="W264" s="96"/>
      <c r="X264" s="96"/>
      <c r="Y264" s="96"/>
      <c r="Z264" s="96"/>
      <c r="AA264" s="96"/>
      <c r="AB264" s="96"/>
    </row>
    <row r="265">
      <c r="A265" s="87"/>
      <c r="B265" s="96"/>
      <c r="C265" s="96"/>
      <c r="D265" s="96"/>
      <c r="E265" s="87"/>
      <c r="F265" s="96"/>
      <c r="G265" s="96"/>
      <c r="H265" s="96"/>
      <c r="I265" s="96"/>
      <c r="J265" s="96"/>
      <c r="K265" s="96"/>
      <c r="L265" s="96"/>
      <c r="M265" s="96"/>
      <c r="N265" s="96"/>
      <c r="O265" s="96"/>
      <c r="P265" s="96"/>
      <c r="Q265" s="96"/>
      <c r="R265" s="96"/>
      <c r="S265" s="96"/>
      <c r="T265" s="96"/>
      <c r="U265" s="96"/>
      <c r="V265" s="96"/>
      <c r="W265" s="96"/>
      <c r="X265" s="96"/>
      <c r="Y265" s="96"/>
      <c r="Z265" s="96"/>
      <c r="AA265" s="96"/>
      <c r="AB265" s="96"/>
    </row>
    <row r="266">
      <c r="A266" s="87"/>
      <c r="B266" s="96"/>
      <c r="C266" s="96"/>
      <c r="D266" s="96"/>
      <c r="E266" s="87"/>
      <c r="F266" s="96"/>
      <c r="G266" s="96"/>
      <c r="H266" s="96"/>
      <c r="I266" s="96"/>
      <c r="J266" s="96"/>
      <c r="K266" s="96"/>
      <c r="L266" s="96"/>
      <c r="M266" s="96"/>
      <c r="N266" s="96"/>
      <c r="O266" s="96"/>
      <c r="P266" s="96"/>
      <c r="Q266" s="96"/>
      <c r="R266" s="96"/>
      <c r="S266" s="96"/>
      <c r="T266" s="96"/>
      <c r="U266" s="96"/>
      <c r="V266" s="96"/>
      <c r="W266" s="96"/>
      <c r="X266" s="96"/>
      <c r="Y266" s="96"/>
      <c r="Z266" s="96"/>
      <c r="AA266" s="96"/>
      <c r="AB266" s="96"/>
    </row>
    <row r="267">
      <c r="A267" s="87"/>
      <c r="B267" s="96"/>
      <c r="C267" s="96"/>
      <c r="D267" s="96"/>
      <c r="E267" s="87"/>
      <c r="F267" s="96"/>
      <c r="G267" s="96"/>
      <c r="H267" s="96"/>
      <c r="I267" s="96"/>
      <c r="J267" s="96"/>
      <c r="K267" s="96"/>
      <c r="L267" s="96"/>
      <c r="M267" s="96"/>
      <c r="N267" s="96"/>
      <c r="O267" s="96"/>
      <c r="P267" s="96"/>
      <c r="Q267" s="96"/>
      <c r="R267" s="96"/>
      <c r="S267" s="96"/>
      <c r="T267" s="96"/>
      <c r="U267" s="96"/>
      <c r="V267" s="96"/>
      <c r="W267" s="96"/>
      <c r="X267" s="96"/>
      <c r="Y267" s="96"/>
      <c r="Z267" s="96"/>
      <c r="AA267" s="96"/>
      <c r="AB267" s="96"/>
    </row>
    <row r="268">
      <c r="A268" s="87"/>
      <c r="B268" s="96"/>
      <c r="C268" s="96"/>
      <c r="D268" s="96"/>
      <c r="E268" s="87"/>
      <c r="F268" s="96"/>
      <c r="G268" s="96"/>
      <c r="H268" s="96"/>
      <c r="I268" s="96"/>
      <c r="J268" s="96"/>
      <c r="K268" s="96"/>
      <c r="L268" s="96"/>
      <c r="M268" s="96"/>
      <c r="N268" s="96"/>
      <c r="O268" s="96"/>
      <c r="P268" s="96"/>
      <c r="Q268" s="96"/>
      <c r="R268" s="96"/>
      <c r="S268" s="96"/>
      <c r="T268" s="96"/>
      <c r="U268" s="96"/>
      <c r="V268" s="96"/>
      <c r="W268" s="96"/>
      <c r="X268" s="96"/>
      <c r="Y268" s="96"/>
      <c r="Z268" s="96"/>
      <c r="AA268" s="96"/>
      <c r="AB268" s="96"/>
    </row>
    <row r="269">
      <c r="A269" s="87"/>
      <c r="B269" s="96"/>
      <c r="C269" s="96"/>
      <c r="D269" s="96"/>
      <c r="E269" s="87"/>
      <c r="F269" s="96"/>
      <c r="G269" s="96"/>
      <c r="H269" s="96"/>
      <c r="I269" s="96"/>
      <c r="J269" s="96"/>
      <c r="K269" s="96"/>
      <c r="L269" s="96"/>
      <c r="M269" s="96"/>
      <c r="N269" s="96"/>
      <c r="O269" s="96"/>
      <c r="P269" s="96"/>
      <c r="Q269" s="96"/>
      <c r="R269" s="96"/>
      <c r="S269" s="96"/>
      <c r="T269" s="96"/>
      <c r="U269" s="96"/>
      <c r="V269" s="96"/>
      <c r="W269" s="96"/>
      <c r="X269" s="96"/>
      <c r="Y269" s="96"/>
      <c r="Z269" s="96"/>
      <c r="AA269" s="96"/>
      <c r="AB269" s="96"/>
    </row>
    <row r="270">
      <c r="A270" s="87"/>
      <c r="B270" s="96"/>
      <c r="C270" s="96"/>
      <c r="D270" s="96"/>
      <c r="E270" s="87"/>
      <c r="F270" s="96"/>
      <c r="G270" s="96"/>
      <c r="H270" s="96"/>
      <c r="I270" s="96"/>
      <c r="J270" s="96"/>
      <c r="K270" s="96"/>
      <c r="L270" s="96"/>
      <c r="M270" s="96"/>
      <c r="N270" s="96"/>
      <c r="O270" s="96"/>
      <c r="P270" s="96"/>
      <c r="Q270" s="96"/>
      <c r="R270" s="96"/>
      <c r="S270" s="96"/>
      <c r="T270" s="96"/>
      <c r="U270" s="96"/>
      <c r="V270" s="96"/>
      <c r="W270" s="96"/>
      <c r="X270" s="96"/>
      <c r="Y270" s="96"/>
      <c r="Z270" s="96"/>
      <c r="AA270" s="96"/>
      <c r="AB270" s="96"/>
    </row>
    <row r="271">
      <c r="A271" s="87"/>
      <c r="B271" s="96"/>
      <c r="C271" s="96"/>
      <c r="D271" s="96"/>
      <c r="E271" s="87"/>
      <c r="F271" s="96"/>
      <c r="G271" s="96"/>
      <c r="H271" s="96"/>
      <c r="I271" s="96"/>
      <c r="J271" s="96"/>
      <c r="K271" s="96"/>
      <c r="L271" s="96"/>
      <c r="M271" s="96"/>
      <c r="N271" s="96"/>
      <c r="O271" s="96"/>
      <c r="P271" s="96"/>
      <c r="Q271" s="96"/>
      <c r="R271" s="96"/>
      <c r="S271" s="96"/>
      <c r="T271" s="96"/>
      <c r="U271" s="96"/>
      <c r="V271" s="96"/>
      <c r="W271" s="96"/>
      <c r="X271" s="96"/>
      <c r="Y271" s="96"/>
      <c r="Z271" s="96"/>
      <c r="AA271" s="96"/>
      <c r="AB271" s="96"/>
    </row>
    <row r="272">
      <c r="A272" s="87"/>
      <c r="B272" s="96"/>
      <c r="C272" s="96"/>
      <c r="D272" s="96"/>
      <c r="E272" s="87"/>
      <c r="F272" s="96"/>
      <c r="G272" s="96"/>
      <c r="H272" s="96"/>
      <c r="I272" s="96"/>
      <c r="J272" s="96"/>
      <c r="K272" s="96"/>
      <c r="L272" s="96"/>
      <c r="M272" s="96"/>
      <c r="N272" s="96"/>
      <c r="O272" s="96"/>
      <c r="P272" s="96"/>
      <c r="Q272" s="96"/>
      <c r="R272" s="96"/>
      <c r="S272" s="96"/>
      <c r="T272" s="96"/>
      <c r="U272" s="96"/>
      <c r="V272" s="96"/>
      <c r="W272" s="96"/>
      <c r="X272" s="96"/>
      <c r="Y272" s="96"/>
      <c r="Z272" s="96"/>
      <c r="AA272" s="96"/>
      <c r="AB272" s="96"/>
    </row>
    <row r="273">
      <c r="A273" s="87"/>
      <c r="B273" s="96"/>
      <c r="C273" s="96"/>
      <c r="D273" s="96"/>
      <c r="E273" s="87"/>
      <c r="F273" s="96"/>
      <c r="G273" s="96"/>
      <c r="H273" s="96"/>
      <c r="I273" s="96"/>
      <c r="J273" s="96"/>
      <c r="K273" s="96"/>
      <c r="L273" s="96"/>
      <c r="M273" s="96"/>
      <c r="N273" s="96"/>
      <c r="O273" s="96"/>
      <c r="P273" s="96"/>
      <c r="Q273" s="96"/>
      <c r="R273" s="96"/>
      <c r="S273" s="96"/>
      <c r="T273" s="96"/>
      <c r="U273" s="96"/>
      <c r="V273" s="96"/>
      <c r="W273" s="96"/>
      <c r="X273" s="96"/>
      <c r="Y273" s="96"/>
      <c r="Z273" s="96"/>
      <c r="AA273" s="96"/>
      <c r="AB273" s="96"/>
    </row>
    <row r="274">
      <c r="A274" s="87"/>
      <c r="B274" s="96"/>
      <c r="C274" s="96"/>
      <c r="D274" s="96"/>
      <c r="E274" s="87"/>
      <c r="F274" s="96"/>
      <c r="G274" s="96"/>
      <c r="H274" s="96"/>
      <c r="I274" s="96"/>
      <c r="J274" s="96"/>
      <c r="K274" s="96"/>
      <c r="L274" s="96"/>
      <c r="M274" s="96"/>
      <c r="N274" s="96"/>
      <c r="O274" s="96"/>
      <c r="P274" s="96"/>
      <c r="Q274" s="96"/>
      <c r="R274" s="96"/>
      <c r="S274" s="96"/>
      <c r="T274" s="96"/>
      <c r="U274" s="96"/>
      <c r="V274" s="96"/>
      <c r="W274" s="96"/>
      <c r="X274" s="96"/>
      <c r="Y274" s="96"/>
      <c r="Z274" s="96"/>
      <c r="AA274" s="96"/>
      <c r="AB274" s="96"/>
    </row>
    <row r="275">
      <c r="A275" s="87"/>
      <c r="B275" s="96"/>
      <c r="C275" s="96"/>
      <c r="D275" s="96"/>
      <c r="E275" s="87"/>
      <c r="F275" s="96"/>
      <c r="G275" s="96"/>
      <c r="H275" s="96"/>
      <c r="I275" s="96"/>
      <c r="J275" s="96"/>
      <c r="K275" s="96"/>
      <c r="L275" s="96"/>
      <c r="M275" s="96"/>
      <c r="N275" s="96"/>
      <c r="O275" s="96"/>
      <c r="P275" s="96"/>
      <c r="Q275" s="96"/>
      <c r="R275" s="96"/>
      <c r="S275" s="96"/>
      <c r="T275" s="96"/>
      <c r="U275" s="96"/>
      <c r="V275" s="96"/>
      <c r="W275" s="96"/>
      <c r="X275" s="96"/>
      <c r="Y275" s="96"/>
      <c r="Z275" s="96"/>
      <c r="AA275" s="96"/>
      <c r="AB275" s="96"/>
    </row>
    <row r="276">
      <c r="A276" s="87"/>
      <c r="B276" s="96"/>
      <c r="C276" s="96"/>
      <c r="D276" s="96"/>
      <c r="E276" s="87"/>
      <c r="F276" s="96"/>
      <c r="G276" s="96"/>
      <c r="H276" s="96"/>
      <c r="I276" s="96"/>
      <c r="J276" s="96"/>
      <c r="K276" s="96"/>
      <c r="L276" s="96"/>
      <c r="M276" s="96"/>
      <c r="N276" s="96"/>
      <c r="O276" s="96"/>
      <c r="P276" s="96"/>
      <c r="Q276" s="96"/>
      <c r="R276" s="96"/>
      <c r="S276" s="96"/>
      <c r="T276" s="96"/>
      <c r="U276" s="96"/>
      <c r="V276" s="96"/>
      <c r="W276" s="96"/>
      <c r="X276" s="96"/>
      <c r="Y276" s="96"/>
      <c r="Z276" s="96"/>
      <c r="AA276" s="96"/>
      <c r="AB276" s="96"/>
    </row>
    <row r="277">
      <c r="A277" s="87"/>
      <c r="B277" s="96"/>
      <c r="C277" s="96"/>
      <c r="D277" s="96"/>
      <c r="E277" s="87"/>
      <c r="F277" s="96"/>
      <c r="G277" s="96"/>
      <c r="H277" s="96"/>
      <c r="I277" s="96"/>
      <c r="J277" s="96"/>
      <c r="K277" s="96"/>
      <c r="L277" s="96"/>
      <c r="M277" s="96"/>
      <c r="N277" s="96"/>
      <c r="O277" s="96"/>
      <c r="P277" s="96"/>
      <c r="Q277" s="96"/>
      <c r="R277" s="96"/>
      <c r="S277" s="96"/>
      <c r="T277" s="96"/>
      <c r="U277" s="96"/>
      <c r="V277" s="96"/>
      <c r="W277" s="96"/>
      <c r="X277" s="96"/>
      <c r="Y277" s="96"/>
      <c r="Z277" s="96"/>
      <c r="AA277" s="96"/>
      <c r="AB277" s="96"/>
    </row>
    <row r="278">
      <c r="A278" s="87"/>
      <c r="B278" s="96"/>
      <c r="C278" s="96"/>
      <c r="D278" s="96"/>
      <c r="E278" s="87"/>
      <c r="F278" s="96"/>
      <c r="G278" s="96"/>
      <c r="H278" s="96"/>
      <c r="I278" s="96"/>
      <c r="J278" s="96"/>
      <c r="K278" s="96"/>
      <c r="L278" s="96"/>
      <c r="M278" s="96"/>
      <c r="N278" s="96"/>
      <c r="O278" s="96"/>
      <c r="P278" s="96"/>
      <c r="Q278" s="96"/>
      <c r="R278" s="96"/>
      <c r="S278" s="96"/>
      <c r="T278" s="96"/>
      <c r="U278" s="96"/>
      <c r="V278" s="96"/>
      <c r="W278" s="96"/>
      <c r="X278" s="96"/>
      <c r="Y278" s="96"/>
      <c r="Z278" s="96"/>
      <c r="AA278" s="96"/>
      <c r="AB278" s="96"/>
    </row>
    <row r="279">
      <c r="A279" s="87"/>
      <c r="B279" s="96"/>
      <c r="C279" s="96"/>
      <c r="D279" s="96"/>
      <c r="E279" s="87"/>
      <c r="F279" s="96"/>
      <c r="G279" s="96"/>
      <c r="H279" s="96"/>
      <c r="I279" s="96"/>
      <c r="J279" s="96"/>
      <c r="K279" s="96"/>
      <c r="L279" s="96"/>
      <c r="M279" s="96"/>
      <c r="N279" s="96"/>
      <c r="O279" s="96"/>
      <c r="P279" s="96"/>
      <c r="Q279" s="96"/>
      <c r="R279" s="96"/>
      <c r="S279" s="96"/>
      <c r="T279" s="96"/>
      <c r="U279" s="96"/>
      <c r="V279" s="96"/>
      <c r="W279" s="96"/>
      <c r="X279" s="96"/>
      <c r="Y279" s="96"/>
      <c r="Z279" s="96"/>
      <c r="AA279" s="96"/>
      <c r="AB279" s="96"/>
    </row>
    <row r="280">
      <c r="A280" s="87"/>
      <c r="B280" s="96"/>
      <c r="C280" s="96"/>
      <c r="D280" s="96"/>
      <c r="E280" s="87"/>
      <c r="F280" s="96"/>
      <c r="G280" s="96"/>
      <c r="H280" s="96"/>
      <c r="I280" s="96"/>
      <c r="J280" s="96"/>
      <c r="K280" s="96"/>
      <c r="L280" s="96"/>
      <c r="M280" s="96"/>
      <c r="N280" s="96"/>
      <c r="O280" s="96"/>
      <c r="P280" s="96"/>
      <c r="Q280" s="96"/>
      <c r="R280" s="96"/>
      <c r="S280" s="96"/>
      <c r="T280" s="96"/>
      <c r="U280" s="96"/>
      <c r="V280" s="96"/>
      <c r="W280" s="96"/>
      <c r="X280" s="96"/>
      <c r="Y280" s="96"/>
      <c r="Z280" s="96"/>
      <c r="AA280" s="96"/>
      <c r="AB280" s="96"/>
    </row>
    <row r="281">
      <c r="A281" s="87"/>
      <c r="B281" s="96"/>
      <c r="C281" s="96"/>
      <c r="D281" s="96"/>
      <c r="E281" s="87"/>
      <c r="F281" s="96"/>
      <c r="G281" s="96"/>
      <c r="H281" s="96"/>
      <c r="I281" s="96"/>
      <c r="J281" s="96"/>
      <c r="K281" s="96"/>
      <c r="L281" s="96"/>
      <c r="M281" s="96"/>
      <c r="N281" s="96"/>
      <c r="O281" s="96"/>
      <c r="P281" s="96"/>
      <c r="Q281" s="96"/>
      <c r="R281" s="96"/>
      <c r="S281" s="96"/>
      <c r="T281" s="96"/>
      <c r="U281" s="96"/>
      <c r="V281" s="96"/>
      <c r="W281" s="96"/>
      <c r="X281" s="96"/>
      <c r="Y281" s="96"/>
      <c r="Z281" s="96"/>
      <c r="AA281" s="96"/>
      <c r="AB281" s="96"/>
    </row>
    <row r="282">
      <c r="A282" s="87"/>
      <c r="B282" s="96"/>
      <c r="C282" s="96"/>
      <c r="D282" s="96"/>
      <c r="E282" s="87"/>
      <c r="F282" s="96"/>
      <c r="G282" s="96"/>
      <c r="H282" s="96"/>
      <c r="I282" s="96"/>
      <c r="J282" s="96"/>
      <c r="K282" s="96"/>
      <c r="L282" s="96"/>
      <c r="M282" s="96"/>
      <c r="N282" s="96"/>
      <c r="O282" s="96"/>
      <c r="P282" s="96"/>
      <c r="Q282" s="96"/>
      <c r="R282" s="96"/>
      <c r="S282" s="96"/>
      <c r="T282" s="96"/>
      <c r="U282" s="96"/>
      <c r="V282" s="96"/>
      <c r="W282" s="96"/>
      <c r="X282" s="96"/>
      <c r="Y282" s="96"/>
      <c r="Z282" s="96"/>
      <c r="AA282" s="96"/>
      <c r="AB282" s="96"/>
    </row>
    <row r="283">
      <c r="A283" s="87"/>
      <c r="B283" s="96"/>
      <c r="C283" s="96"/>
      <c r="D283" s="96"/>
      <c r="E283" s="87"/>
      <c r="F283" s="96"/>
      <c r="G283" s="96"/>
      <c r="H283" s="96"/>
      <c r="I283" s="96"/>
      <c r="J283" s="96"/>
      <c r="K283" s="96"/>
      <c r="L283" s="96"/>
      <c r="M283" s="96"/>
      <c r="N283" s="96"/>
      <c r="O283" s="96"/>
      <c r="P283" s="96"/>
      <c r="Q283" s="96"/>
      <c r="R283" s="96"/>
      <c r="S283" s="96"/>
      <c r="T283" s="96"/>
      <c r="U283" s="96"/>
      <c r="V283" s="96"/>
      <c r="W283" s="96"/>
      <c r="X283" s="96"/>
      <c r="Y283" s="96"/>
      <c r="Z283" s="96"/>
      <c r="AA283" s="96"/>
      <c r="AB283" s="96"/>
    </row>
    <row r="284">
      <c r="A284" s="87"/>
      <c r="B284" s="96"/>
      <c r="C284" s="96"/>
      <c r="D284" s="96"/>
      <c r="E284" s="87"/>
      <c r="F284" s="96"/>
      <c r="G284" s="96"/>
      <c r="H284" s="96"/>
      <c r="I284" s="96"/>
      <c r="J284" s="96"/>
      <c r="K284" s="96"/>
      <c r="L284" s="96"/>
      <c r="M284" s="96"/>
      <c r="N284" s="96"/>
      <c r="O284" s="96"/>
      <c r="P284" s="96"/>
      <c r="Q284" s="96"/>
      <c r="R284" s="96"/>
      <c r="S284" s="96"/>
      <c r="T284" s="96"/>
      <c r="U284" s="96"/>
      <c r="V284" s="96"/>
      <c r="W284" s="96"/>
      <c r="X284" s="96"/>
      <c r="Y284" s="96"/>
      <c r="Z284" s="96"/>
      <c r="AA284" s="96"/>
      <c r="AB284" s="96"/>
    </row>
    <row r="285">
      <c r="A285" s="87"/>
      <c r="B285" s="96"/>
      <c r="C285" s="96"/>
      <c r="D285" s="96"/>
      <c r="E285" s="87"/>
      <c r="F285" s="96"/>
      <c r="G285" s="96"/>
      <c r="H285" s="96"/>
      <c r="I285" s="96"/>
      <c r="J285" s="96"/>
      <c r="K285" s="96"/>
      <c r="L285" s="96"/>
      <c r="M285" s="96"/>
      <c r="N285" s="96"/>
      <c r="O285" s="96"/>
      <c r="P285" s="96"/>
      <c r="Q285" s="96"/>
      <c r="R285" s="96"/>
      <c r="S285" s="96"/>
      <c r="T285" s="96"/>
      <c r="U285" s="96"/>
      <c r="V285" s="96"/>
      <c r="W285" s="96"/>
      <c r="X285" s="96"/>
      <c r="Y285" s="96"/>
      <c r="Z285" s="96"/>
      <c r="AA285" s="96"/>
      <c r="AB285" s="96"/>
    </row>
    <row r="286">
      <c r="A286" s="87"/>
      <c r="B286" s="96"/>
      <c r="C286" s="96"/>
      <c r="D286" s="96"/>
      <c r="E286" s="87"/>
      <c r="F286" s="96"/>
      <c r="G286" s="96"/>
      <c r="H286" s="96"/>
      <c r="I286" s="96"/>
      <c r="J286" s="96"/>
      <c r="K286" s="96"/>
      <c r="L286" s="96"/>
      <c r="M286" s="96"/>
      <c r="N286" s="96"/>
      <c r="O286" s="96"/>
      <c r="P286" s="96"/>
      <c r="Q286" s="96"/>
      <c r="R286" s="96"/>
      <c r="S286" s="96"/>
      <c r="T286" s="96"/>
      <c r="U286" s="96"/>
      <c r="V286" s="96"/>
      <c r="W286" s="96"/>
      <c r="X286" s="96"/>
      <c r="Y286" s="96"/>
      <c r="Z286" s="96"/>
      <c r="AA286" s="96"/>
      <c r="AB286" s="96"/>
    </row>
    <row r="287">
      <c r="A287" s="87"/>
      <c r="B287" s="96"/>
      <c r="C287" s="96"/>
      <c r="D287" s="96"/>
      <c r="E287" s="87"/>
      <c r="F287" s="96"/>
      <c r="G287" s="96"/>
      <c r="H287" s="96"/>
      <c r="I287" s="96"/>
      <c r="J287" s="96"/>
      <c r="K287" s="96"/>
      <c r="L287" s="96"/>
      <c r="M287" s="96"/>
      <c r="N287" s="96"/>
      <c r="O287" s="96"/>
      <c r="P287" s="96"/>
      <c r="Q287" s="96"/>
      <c r="R287" s="96"/>
      <c r="S287" s="96"/>
      <c r="T287" s="96"/>
      <c r="U287" s="96"/>
      <c r="V287" s="96"/>
      <c r="W287" s="96"/>
      <c r="X287" s="96"/>
      <c r="Y287" s="96"/>
      <c r="Z287" s="96"/>
      <c r="AA287" s="96"/>
      <c r="AB287" s="96"/>
    </row>
    <row r="288">
      <c r="A288" s="87"/>
      <c r="B288" s="96"/>
      <c r="C288" s="96"/>
      <c r="D288" s="96"/>
      <c r="E288" s="87"/>
      <c r="F288" s="96"/>
      <c r="G288" s="96"/>
      <c r="H288" s="96"/>
      <c r="I288" s="96"/>
      <c r="J288" s="96"/>
      <c r="K288" s="96"/>
      <c r="L288" s="96"/>
      <c r="M288" s="96"/>
      <c r="N288" s="96"/>
      <c r="O288" s="96"/>
      <c r="P288" s="96"/>
      <c r="Q288" s="96"/>
      <c r="R288" s="96"/>
      <c r="S288" s="96"/>
      <c r="T288" s="96"/>
      <c r="U288" s="96"/>
      <c r="V288" s="96"/>
      <c r="W288" s="96"/>
      <c r="X288" s="96"/>
      <c r="Y288" s="96"/>
      <c r="Z288" s="96"/>
      <c r="AA288" s="96"/>
      <c r="AB288" s="96"/>
    </row>
    <row r="289">
      <c r="A289" s="87"/>
      <c r="B289" s="96"/>
      <c r="C289" s="96"/>
      <c r="D289" s="96"/>
      <c r="E289" s="87"/>
      <c r="F289" s="96"/>
      <c r="G289" s="96"/>
      <c r="H289" s="96"/>
      <c r="I289" s="96"/>
      <c r="J289" s="96"/>
      <c r="K289" s="96"/>
      <c r="L289" s="96"/>
      <c r="M289" s="96"/>
      <c r="N289" s="96"/>
      <c r="O289" s="96"/>
      <c r="P289" s="96"/>
      <c r="Q289" s="96"/>
      <c r="R289" s="96"/>
      <c r="S289" s="96"/>
      <c r="T289" s="96"/>
      <c r="U289" s="96"/>
      <c r="V289" s="96"/>
      <c r="W289" s="96"/>
      <c r="X289" s="96"/>
      <c r="Y289" s="96"/>
      <c r="Z289" s="96"/>
      <c r="AA289" s="96"/>
      <c r="AB289" s="96"/>
    </row>
    <row r="290">
      <c r="A290" s="87"/>
      <c r="B290" s="96"/>
      <c r="C290" s="96"/>
      <c r="D290" s="96"/>
      <c r="E290" s="87"/>
      <c r="F290" s="96"/>
      <c r="G290" s="96"/>
      <c r="H290" s="96"/>
      <c r="I290" s="96"/>
      <c r="J290" s="96"/>
      <c r="K290" s="96"/>
      <c r="L290" s="96"/>
      <c r="M290" s="96"/>
      <c r="N290" s="96"/>
      <c r="O290" s="96"/>
      <c r="P290" s="96"/>
      <c r="Q290" s="96"/>
      <c r="R290" s="96"/>
      <c r="S290" s="96"/>
      <c r="T290" s="96"/>
      <c r="U290" s="96"/>
      <c r="V290" s="96"/>
      <c r="W290" s="96"/>
      <c r="X290" s="96"/>
      <c r="Y290" s="96"/>
      <c r="Z290" s="96"/>
      <c r="AA290" s="96"/>
      <c r="AB290" s="96"/>
    </row>
    <row r="291">
      <c r="A291" s="87"/>
      <c r="B291" s="96"/>
      <c r="C291" s="96"/>
      <c r="D291" s="96"/>
      <c r="E291" s="87"/>
      <c r="F291" s="96"/>
      <c r="G291" s="96"/>
      <c r="H291" s="96"/>
      <c r="I291" s="96"/>
      <c r="J291" s="96"/>
      <c r="K291" s="96"/>
      <c r="L291" s="96"/>
      <c r="M291" s="96"/>
      <c r="N291" s="96"/>
      <c r="O291" s="96"/>
      <c r="P291" s="96"/>
      <c r="Q291" s="96"/>
      <c r="R291" s="96"/>
      <c r="S291" s="96"/>
      <c r="T291" s="96"/>
      <c r="U291" s="96"/>
      <c r="V291" s="96"/>
      <c r="W291" s="96"/>
      <c r="X291" s="96"/>
      <c r="Y291" s="96"/>
      <c r="Z291" s="96"/>
      <c r="AA291" s="96"/>
      <c r="AB291" s="96"/>
    </row>
    <row r="292">
      <c r="A292" s="87"/>
      <c r="B292" s="96"/>
      <c r="C292" s="96"/>
      <c r="D292" s="96"/>
      <c r="E292" s="87"/>
      <c r="F292" s="96"/>
      <c r="G292" s="96"/>
      <c r="H292" s="96"/>
      <c r="I292" s="96"/>
      <c r="J292" s="96"/>
      <c r="K292" s="96"/>
      <c r="L292" s="96"/>
      <c r="M292" s="96"/>
      <c r="N292" s="96"/>
      <c r="O292" s="96"/>
      <c r="P292" s="96"/>
      <c r="Q292" s="96"/>
      <c r="R292" s="96"/>
      <c r="S292" s="96"/>
      <c r="T292" s="96"/>
      <c r="U292" s="96"/>
      <c r="V292" s="96"/>
      <c r="W292" s="96"/>
      <c r="X292" s="96"/>
      <c r="Y292" s="96"/>
      <c r="Z292" s="96"/>
      <c r="AA292" s="96"/>
      <c r="AB292" s="96"/>
    </row>
    <row r="293">
      <c r="A293" s="87"/>
      <c r="B293" s="96"/>
      <c r="C293" s="96"/>
      <c r="D293" s="96"/>
      <c r="E293" s="87"/>
      <c r="F293" s="96"/>
      <c r="G293" s="96"/>
      <c r="H293" s="96"/>
      <c r="I293" s="96"/>
      <c r="J293" s="96"/>
      <c r="K293" s="96"/>
      <c r="L293" s="96"/>
      <c r="M293" s="96"/>
      <c r="N293" s="96"/>
      <c r="O293" s="96"/>
      <c r="P293" s="96"/>
      <c r="Q293" s="96"/>
      <c r="R293" s="96"/>
      <c r="S293" s="96"/>
      <c r="T293" s="96"/>
      <c r="U293" s="96"/>
      <c r="V293" s="96"/>
      <c r="W293" s="96"/>
      <c r="X293" s="96"/>
      <c r="Y293" s="96"/>
      <c r="Z293" s="96"/>
      <c r="AA293" s="96"/>
      <c r="AB293" s="96"/>
    </row>
    <row r="294">
      <c r="A294" s="87"/>
      <c r="B294" s="96"/>
      <c r="C294" s="96"/>
      <c r="D294" s="96"/>
      <c r="E294" s="87"/>
      <c r="F294" s="96"/>
      <c r="G294" s="96"/>
      <c r="H294" s="96"/>
      <c r="I294" s="96"/>
      <c r="J294" s="96"/>
      <c r="K294" s="96"/>
      <c r="L294" s="96"/>
      <c r="M294" s="96"/>
      <c r="N294" s="96"/>
      <c r="O294" s="96"/>
      <c r="P294" s="96"/>
      <c r="Q294" s="96"/>
      <c r="R294" s="96"/>
      <c r="S294" s="96"/>
      <c r="T294" s="96"/>
      <c r="U294" s="96"/>
      <c r="V294" s="96"/>
      <c r="W294" s="96"/>
      <c r="X294" s="96"/>
      <c r="Y294" s="96"/>
      <c r="Z294" s="96"/>
      <c r="AA294" s="96"/>
      <c r="AB294" s="96"/>
    </row>
    <row r="295">
      <c r="A295" s="87"/>
      <c r="B295" s="96"/>
      <c r="C295" s="96"/>
      <c r="D295" s="96"/>
      <c r="E295" s="87"/>
      <c r="F295" s="96"/>
      <c r="G295" s="96"/>
      <c r="H295" s="96"/>
      <c r="I295" s="96"/>
      <c r="J295" s="96"/>
      <c r="K295" s="96"/>
      <c r="L295" s="96"/>
      <c r="M295" s="96"/>
      <c r="N295" s="96"/>
      <c r="O295" s="96"/>
      <c r="P295" s="96"/>
      <c r="Q295" s="96"/>
      <c r="R295" s="96"/>
      <c r="S295" s="96"/>
      <c r="T295" s="96"/>
      <c r="U295" s="96"/>
      <c r="V295" s="96"/>
      <c r="W295" s="96"/>
      <c r="X295" s="96"/>
      <c r="Y295" s="96"/>
      <c r="Z295" s="96"/>
      <c r="AA295" s="96"/>
      <c r="AB295" s="96"/>
    </row>
    <row r="296">
      <c r="A296" s="87"/>
      <c r="B296" s="96"/>
      <c r="C296" s="96"/>
      <c r="D296" s="96"/>
      <c r="E296" s="87"/>
      <c r="F296" s="96"/>
      <c r="G296" s="96"/>
      <c r="H296" s="96"/>
      <c r="I296" s="96"/>
      <c r="J296" s="96"/>
      <c r="K296" s="96"/>
      <c r="L296" s="96"/>
      <c r="M296" s="96"/>
      <c r="N296" s="96"/>
      <c r="O296" s="96"/>
      <c r="P296" s="96"/>
      <c r="Q296" s="96"/>
      <c r="R296" s="96"/>
      <c r="S296" s="96"/>
      <c r="T296" s="96"/>
      <c r="U296" s="96"/>
      <c r="V296" s="96"/>
      <c r="W296" s="96"/>
      <c r="X296" s="96"/>
      <c r="Y296" s="96"/>
      <c r="Z296" s="96"/>
      <c r="AA296" s="96"/>
      <c r="AB296" s="96"/>
    </row>
    <row r="297">
      <c r="A297" s="87"/>
      <c r="B297" s="96"/>
      <c r="C297" s="96"/>
      <c r="D297" s="96"/>
      <c r="E297" s="87"/>
      <c r="F297" s="96"/>
      <c r="G297" s="96"/>
      <c r="H297" s="96"/>
      <c r="I297" s="96"/>
      <c r="J297" s="96"/>
      <c r="K297" s="96"/>
      <c r="L297" s="96"/>
      <c r="M297" s="96"/>
      <c r="N297" s="96"/>
      <c r="O297" s="96"/>
      <c r="P297" s="96"/>
      <c r="Q297" s="96"/>
      <c r="R297" s="96"/>
      <c r="S297" s="96"/>
      <c r="T297" s="96"/>
      <c r="U297" s="96"/>
      <c r="V297" s="96"/>
      <c r="W297" s="96"/>
      <c r="X297" s="96"/>
      <c r="Y297" s="96"/>
      <c r="Z297" s="96"/>
      <c r="AA297" s="96"/>
      <c r="AB297" s="96"/>
    </row>
    <row r="298">
      <c r="A298" s="87"/>
      <c r="B298" s="96"/>
      <c r="C298" s="96"/>
      <c r="D298" s="96"/>
      <c r="E298" s="87"/>
      <c r="F298" s="96"/>
      <c r="G298" s="96"/>
      <c r="H298" s="96"/>
      <c r="I298" s="96"/>
      <c r="J298" s="96"/>
      <c r="K298" s="96"/>
      <c r="L298" s="96"/>
      <c r="M298" s="96"/>
      <c r="N298" s="96"/>
      <c r="O298" s="96"/>
      <c r="P298" s="96"/>
      <c r="Q298" s="96"/>
      <c r="R298" s="96"/>
      <c r="S298" s="96"/>
      <c r="T298" s="96"/>
      <c r="U298" s="96"/>
      <c r="V298" s="96"/>
      <c r="W298" s="96"/>
      <c r="X298" s="96"/>
      <c r="Y298" s="96"/>
      <c r="Z298" s="96"/>
      <c r="AA298" s="96"/>
      <c r="AB298" s="96"/>
    </row>
    <row r="299">
      <c r="A299" s="87"/>
      <c r="B299" s="96"/>
      <c r="C299" s="96"/>
      <c r="D299" s="96"/>
      <c r="E299" s="87"/>
      <c r="F299" s="96"/>
      <c r="G299" s="96"/>
      <c r="H299" s="96"/>
      <c r="I299" s="96"/>
      <c r="J299" s="96"/>
      <c r="K299" s="96"/>
      <c r="L299" s="96"/>
      <c r="M299" s="96"/>
      <c r="N299" s="96"/>
      <c r="O299" s="96"/>
      <c r="P299" s="96"/>
      <c r="Q299" s="96"/>
      <c r="R299" s="96"/>
      <c r="S299" s="96"/>
      <c r="T299" s="96"/>
      <c r="U299" s="96"/>
      <c r="V299" s="96"/>
      <c r="W299" s="96"/>
      <c r="X299" s="96"/>
      <c r="Y299" s="96"/>
      <c r="Z299" s="96"/>
      <c r="AA299" s="96"/>
      <c r="AB299" s="96"/>
    </row>
    <row r="300">
      <c r="A300" s="87"/>
      <c r="B300" s="96"/>
      <c r="C300" s="96"/>
      <c r="D300" s="96"/>
      <c r="E300" s="87"/>
      <c r="F300" s="96"/>
      <c r="G300" s="96"/>
      <c r="H300" s="96"/>
      <c r="I300" s="96"/>
      <c r="J300" s="96"/>
      <c r="K300" s="96"/>
      <c r="L300" s="96"/>
      <c r="M300" s="96"/>
      <c r="N300" s="96"/>
      <c r="O300" s="96"/>
      <c r="P300" s="96"/>
      <c r="Q300" s="96"/>
      <c r="R300" s="96"/>
      <c r="S300" s="96"/>
      <c r="T300" s="96"/>
      <c r="U300" s="96"/>
      <c r="V300" s="96"/>
      <c r="W300" s="96"/>
      <c r="X300" s="96"/>
      <c r="Y300" s="96"/>
      <c r="Z300" s="96"/>
      <c r="AA300" s="96"/>
      <c r="AB300" s="96"/>
    </row>
    <row r="301">
      <c r="A301" s="87"/>
      <c r="B301" s="96"/>
      <c r="C301" s="96"/>
      <c r="D301" s="96"/>
      <c r="E301" s="87"/>
      <c r="F301" s="96"/>
      <c r="G301" s="96"/>
      <c r="H301" s="96"/>
      <c r="I301" s="96"/>
      <c r="J301" s="96"/>
      <c r="K301" s="96"/>
      <c r="L301" s="96"/>
      <c r="M301" s="96"/>
      <c r="N301" s="96"/>
      <c r="O301" s="96"/>
      <c r="P301" s="96"/>
      <c r="Q301" s="96"/>
      <c r="R301" s="96"/>
      <c r="S301" s="96"/>
      <c r="T301" s="96"/>
      <c r="U301" s="96"/>
      <c r="V301" s="96"/>
      <c r="W301" s="96"/>
      <c r="X301" s="96"/>
      <c r="Y301" s="96"/>
      <c r="Z301" s="96"/>
      <c r="AA301" s="96"/>
      <c r="AB301" s="96"/>
    </row>
    <row r="302">
      <c r="A302" s="87"/>
      <c r="B302" s="96"/>
      <c r="C302" s="96"/>
      <c r="D302" s="96"/>
      <c r="E302" s="87"/>
      <c r="F302" s="96"/>
      <c r="G302" s="96"/>
      <c r="H302" s="96"/>
      <c r="I302" s="96"/>
      <c r="J302" s="96"/>
      <c r="K302" s="96"/>
      <c r="L302" s="96"/>
      <c r="M302" s="96"/>
      <c r="N302" s="96"/>
      <c r="O302" s="96"/>
      <c r="P302" s="96"/>
      <c r="Q302" s="96"/>
      <c r="R302" s="96"/>
      <c r="S302" s="96"/>
      <c r="T302" s="96"/>
      <c r="U302" s="96"/>
      <c r="V302" s="96"/>
      <c r="W302" s="96"/>
      <c r="X302" s="96"/>
      <c r="Y302" s="96"/>
      <c r="Z302" s="96"/>
      <c r="AA302" s="96"/>
      <c r="AB302" s="96"/>
    </row>
    <row r="303">
      <c r="A303" s="87"/>
      <c r="B303" s="96"/>
      <c r="C303" s="96"/>
      <c r="D303" s="96"/>
      <c r="E303" s="87"/>
      <c r="F303" s="96"/>
      <c r="G303" s="96"/>
      <c r="H303" s="96"/>
      <c r="I303" s="96"/>
      <c r="J303" s="96"/>
      <c r="K303" s="96"/>
      <c r="L303" s="96"/>
      <c r="M303" s="96"/>
      <c r="N303" s="96"/>
      <c r="O303" s="96"/>
      <c r="P303" s="96"/>
      <c r="Q303" s="96"/>
      <c r="R303" s="96"/>
      <c r="S303" s="96"/>
      <c r="T303" s="96"/>
      <c r="U303" s="96"/>
      <c r="V303" s="96"/>
      <c r="W303" s="96"/>
      <c r="X303" s="96"/>
      <c r="Y303" s="96"/>
      <c r="Z303" s="96"/>
      <c r="AA303" s="96"/>
      <c r="AB303" s="96"/>
    </row>
    <row r="304">
      <c r="A304" s="87"/>
      <c r="B304" s="96"/>
      <c r="C304" s="96"/>
      <c r="D304" s="96"/>
      <c r="E304" s="87"/>
      <c r="F304" s="96"/>
      <c r="G304" s="96"/>
      <c r="H304" s="96"/>
      <c r="I304" s="96"/>
      <c r="J304" s="96"/>
      <c r="K304" s="96"/>
      <c r="L304" s="96"/>
      <c r="M304" s="96"/>
      <c r="N304" s="96"/>
      <c r="O304" s="96"/>
      <c r="P304" s="96"/>
      <c r="Q304" s="96"/>
      <c r="R304" s="96"/>
      <c r="S304" s="96"/>
      <c r="T304" s="96"/>
      <c r="U304" s="96"/>
      <c r="V304" s="96"/>
      <c r="W304" s="96"/>
      <c r="X304" s="96"/>
      <c r="Y304" s="96"/>
      <c r="Z304" s="96"/>
      <c r="AA304" s="96"/>
      <c r="AB304" s="96"/>
    </row>
    <row r="305">
      <c r="A305" s="87"/>
      <c r="B305" s="96"/>
      <c r="C305" s="96"/>
      <c r="D305" s="96"/>
      <c r="E305" s="87"/>
      <c r="F305" s="96"/>
      <c r="G305" s="96"/>
      <c r="H305" s="96"/>
      <c r="I305" s="96"/>
      <c r="J305" s="96"/>
      <c r="K305" s="96"/>
      <c r="L305" s="96"/>
      <c r="M305" s="96"/>
      <c r="N305" s="96"/>
      <c r="O305" s="96"/>
      <c r="P305" s="96"/>
      <c r="Q305" s="96"/>
      <c r="R305" s="96"/>
      <c r="S305" s="96"/>
      <c r="T305" s="96"/>
      <c r="U305" s="96"/>
      <c r="V305" s="96"/>
      <c r="W305" s="96"/>
      <c r="X305" s="96"/>
      <c r="Y305" s="96"/>
      <c r="Z305" s="96"/>
      <c r="AA305" s="96"/>
      <c r="AB305" s="96"/>
    </row>
    <row r="306">
      <c r="A306" s="87"/>
      <c r="B306" s="96"/>
      <c r="C306" s="96"/>
      <c r="D306" s="96"/>
      <c r="E306" s="87"/>
      <c r="F306" s="96"/>
      <c r="G306" s="96"/>
      <c r="H306" s="96"/>
      <c r="I306" s="96"/>
      <c r="J306" s="96"/>
      <c r="K306" s="96"/>
      <c r="L306" s="96"/>
      <c r="M306" s="96"/>
      <c r="N306" s="96"/>
      <c r="O306" s="96"/>
      <c r="P306" s="96"/>
      <c r="Q306" s="96"/>
      <c r="R306" s="96"/>
      <c r="S306" s="96"/>
      <c r="T306" s="96"/>
      <c r="U306" s="96"/>
      <c r="V306" s="96"/>
      <c r="W306" s="96"/>
      <c r="X306" s="96"/>
      <c r="Y306" s="96"/>
      <c r="Z306" s="96"/>
      <c r="AA306" s="96"/>
      <c r="AB306" s="96"/>
    </row>
    <row r="307">
      <c r="A307" s="87"/>
      <c r="B307" s="96"/>
      <c r="C307" s="96"/>
      <c r="D307" s="96"/>
      <c r="E307" s="87"/>
      <c r="F307" s="96"/>
      <c r="G307" s="96"/>
      <c r="H307" s="96"/>
      <c r="I307" s="96"/>
      <c r="J307" s="96"/>
      <c r="K307" s="96"/>
      <c r="L307" s="96"/>
      <c r="M307" s="96"/>
      <c r="N307" s="96"/>
      <c r="O307" s="96"/>
      <c r="P307" s="96"/>
      <c r="Q307" s="96"/>
      <c r="R307" s="96"/>
      <c r="S307" s="96"/>
      <c r="T307" s="96"/>
      <c r="U307" s="96"/>
      <c r="V307" s="96"/>
      <c r="W307" s="96"/>
      <c r="X307" s="96"/>
      <c r="Y307" s="96"/>
      <c r="Z307" s="96"/>
      <c r="AA307" s="96"/>
      <c r="AB307" s="96"/>
    </row>
    <row r="308">
      <c r="A308" s="87"/>
      <c r="B308" s="96"/>
      <c r="C308" s="96"/>
      <c r="D308" s="96"/>
      <c r="E308" s="87"/>
      <c r="F308" s="96"/>
      <c r="G308" s="96"/>
      <c r="H308" s="96"/>
      <c r="I308" s="96"/>
      <c r="J308" s="96"/>
      <c r="K308" s="96"/>
      <c r="L308" s="96"/>
      <c r="M308" s="96"/>
      <c r="N308" s="96"/>
      <c r="O308" s="96"/>
      <c r="P308" s="96"/>
      <c r="Q308" s="96"/>
      <c r="R308" s="96"/>
      <c r="S308" s="96"/>
      <c r="T308" s="96"/>
      <c r="U308" s="96"/>
      <c r="V308" s="96"/>
      <c r="W308" s="96"/>
      <c r="X308" s="96"/>
      <c r="Y308" s="96"/>
      <c r="Z308" s="96"/>
      <c r="AA308" s="96"/>
      <c r="AB308" s="96"/>
    </row>
    <row r="309">
      <c r="A309" s="87"/>
      <c r="B309" s="96"/>
      <c r="C309" s="96"/>
      <c r="D309" s="96"/>
      <c r="E309" s="87"/>
      <c r="F309" s="96"/>
      <c r="G309" s="96"/>
      <c r="H309" s="96"/>
      <c r="I309" s="96"/>
      <c r="J309" s="96"/>
      <c r="K309" s="96"/>
      <c r="L309" s="96"/>
      <c r="M309" s="96"/>
      <c r="N309" s="96"/>
      <c r="O309" s="96"/>
      <c r="P309" s="96"/>
      <c r="Q309" s="96"/>
      <c r="R309" s="96"/>
      <c r="S309" s="96"/>
      <c r="T309" s="96"/>
      <c r="U309" s="96"/>
      <c r="V309" s="96"/>
      <c r="W309" s="96"/>
      <c r="X309" s="96"/>
      <c r="Y309" s="96"/>
      <c r="Z309" s="96"/>
      <c r="AA309" s="96"/>
      <c r="AB309" s="96"/>
    </row>
    <row r="310">
      <c r="A310" s="87"/>
      <c r="B310" s="96"/>
      <c r="C310" s="96"/>
      <c r="D310" s="96"/>
      <c r="E310" s="87"/>
      <c r="F310" s="96"/>
      <c r="G310" s="96"/>
      <c r="H310" s="96"/>
      <c r="I310" s="96"/>
      <c r="J310" s="96"/>
      <c r="K310" s="96"/>
      <c r="L310" s="96"/>
      <c r="M310" s="96"/>
      <c r="N310" s="96"/>
      <c r="O310" s="96"/>
      <c r="P310" s="96"/>
      <c r="Q310" s="96"/>
      <c r="R310" s="96"/>
      <c r="S310" s="96"/>
      <c r="T310" s="96"/>
      <c r="U310" s="96"/>
      <c r="V310" s="96"/>
      <c r="W310" s="96"/>
      <c r="X310" s="96"/>
      <c r="Y310" s="96"/>
      <c r="Z310" s="96"/>
      <c r="AA310" s="96"/>
      <c r="AB310" s="96"/>
    </row>
    <row r="311">
      <c r="A311" s="87"/>
      <c r="B311" s="96"/>
      <c r="C311" s="96"/>
      <c r="D311" s="96"/>
      <c r="E311" s="87"/>
      <c r="F311" s="96"/>
      <c r="G311" s="96"/>
      <c r="H311" s="96"/>
      <c r="I311" s="96"/>
      <c r="J311" s="96"/>
      <c r="K311" s="96"/>
      <c r="L311" s="96"/>
      <c r="M311" s="96"/>
      <c r="N311" s="96"/>
      <c r="O311" s="96"/>
      <c r="P311" s="96"/>
      <c r="Q311" s="96"/>
      <c r="R311" s="96"/>
      <c r="S311" s="96"/>
      <c r="T311" s="96"/>
      <c r="U311" s="96"/>
      <c r="V311" s="96"/>
      <c r="W311" s="96"/>
      <c r="X311" s="96"/>
      <c r="Y311" s="96"/>
      <c r="Z311" s="96"/>
      <c r="AA311" s="96"/>
      <c r="AB311" s="96"/>
    </row>
    <row r="312">
      <c r="A312" s="87"/>
      <c r="B312" s="96"/>
      <c r="C312" s="96"/>
      <c r="D312" s="96"/>
      <c r="E312" s="87"/>
      <c r="F312" s="96"/>
      <c r="G312" s="96"/>
      <c r="H312" s="96"/>
      <c r="I312" s="96"/>
      <c r="J312" s="96"/>
      <c r="K312" s="96"/>
      <c r="L312" s="96"/>
      <c r="M312" s="96"/>
      <c r="N312" s="96"/>
      <c r="O312" s="96"/>
      <c r="P312" s="96"/>
      <c r="Q312" s="96"/>
      <c r="R312" s="96"/>
      <c r="S312" s="96"/>
      <c r="T312" s="96"/>
      <c r="U312" s="96"/>
      <c r="V312" s="96"/>
      <c r="W312" s="96"/>
      <c r="X312" s="96"/>
      <c r="Y312" s="96"/>
      <c r="Z312" s="96"/>
      <c r="AA312" s="96"/>
      <c r="AB312" s="96"/>
    </row>
    <row r="313">
      <c r="A313" s="87"/>
      <c r="B313" s="96"/>
      <c r="C313" s="96"/>
      <c r="D313" s="96"/>
      <c r="E313" s="87"/>
      <c r="F313" s="96"/>
      <c r="G313" s="96"/>
      <c r="H313" s="96"/>
      <c r="I313" s="96"/>
      <c r="J313" s="96"/>
      <c r="K313" s="96"/>
      <c r="L313" s="96"/>
      <c r="M313" s="96"/>
      <c r="N313" s="96"/>
      <c r="O313" s="96"/>
      <c r="P313" s="96"/>
      <c r="Q313" s="96"/>
      <c r="R313" s="96"/>
      <c r="S313" s="96"/>
      <c r="T313" s="96"/>
      <c r="U313" s="96"/>
      <c r="V313" s="96"/>
      <c r="W313" s="96"/>
      <c r="X313" s="96"/>
      <c r="Y313" s="96"/>
      <c r="Z313" s="96"/>
      <c r="AA313" s="96"/>
      <c r="AB313" s="96"/>
    </row>
    <row r="314">
      <c r="A314" s="87"/>
      <c r="B314" s="96"/>
      <c r="C314" s="96"/>
      <c r="D314" s="96"/>
      <c r="E314" s="87"/>
      <c r="F314" s="96"/>
      <c r="G314" s="96"/>
      <c r="H314" s="96"/>
      <c r="I314" s="96"/>
      <c r="J314" s="96"/>
      <c r="K314" s="96"/>
      <c r="L314" s="96"/>
      <c r="M314" s="96"/>
      <c r="N314" s="96"/>
      <c r="O314" s="96"/>
      <c r="P314" s="96"/>
      <c r="Q314" s="96"/>
      <c r="R314" s="96"/>
      <c r="S314" s="96"/>
      <c r="T314" s="96"/>
      <c r="U314" s="96"/>
      <c r="V314" s="96"/>
      <c r="W314" s="96"/>
      <c r="X314" s="96"/>
      <c r="Y314" s="96"/>
      <c r="Z314" s="96"/>
      <c r="AA314" s="96"/>
      <c r="AB314" s="96"/>
    </row>
    <row r="315">
      <c r="A315" s="87"/>
      <c r="B315" s="96"/>
      <c r="C315" s="96"/>
      <c r="D315" s="96"/>
      <c r="E315" s="87"/>
      <c r="F315" s="96"/>
      <c r="G315" s="96"/>
      <c r="H315" s="96"/>
      <c r="I315" s="96"/>
      <c r="J315" s="96"/>
      <c r="K315" s="96"/>
      <c r="L315" s="96"/>
      <c r="M315" s="96"/>
      <c r="N315" s="96"/>
      <c r="O315" s="96"/>
      <c r="P315" s="96"/>
      <c r="Q315" s="96"/>
      <c r="R315" s="96"/>
      <c r="S315" s="96"/>
      <c r="T315" s="96"/>
      <c r="U315" s="96"/>
      <c r="V315" s="96"/>
      <c r="W315" s="96"/>
      <c r="X315" s="96"/>
      <c r="Y315" s="96"/>
      <c r="Z315" s="96"/>
      <c r="AA315" s="96"/>
      <c r="AB315" s="96"/>
    </row>
    <row r="316">
      <c r="A316" s="87"/>
      <c r="B316" s="96"/>
      <c r="C316" s="96"/>
      <c r="D316" s="96"/>
      <c r="E316" s="87"/>
      <c r="F316" s="96"/>
      <c r="G316" s="96"/>
      <c r="H316" s="96"/>
      <c r="I316" s="96"/>
      <c r="J316" s="96"/>
      <c r="K316" s="96"/>
      <c r="L316" s="96"/>
      <c r="M316" s="96"/>
      <c r="N316" s="96"/>
      <c r="O316" s="96"/>
      <c r="P316" s="96"/>
      <c r="Q316" s="96"/>
      <c r="R316" s="96"/>
      <c r="S316" s="96"/>
      <c r="T316" s="96"/>
      <c r="U316" s="96"/>
      <c r="V316" s="96"/>
      <c r="W316" s="96"/>
      <c r="X316" s="96"/>
      <c r="Y316" s="96"/>
      <c r="Z316" s="96"/>
      <c r="AA316" s="96"/>
      <c r="AB316" s="96"/>
    </row>
    <row r="317">
      <c r="A317" s="87"/>
      <c r="B317" s="96"/>
      <c r="C317" s="96"/>
      <c r="D317" s="96"/>
      <c r="E317" s="87"/>
      <c r="F317" s="96"/>
      <c r="G317" s="96"/>
      <c r="H317" s="96"/>
      <c r="I317" s="96"/>
      <c r="J317" s="96"/>
      <c r="K317" s="96"/>
      <c r="L317" s="96"/>
      <c r="M317" s="96"/>
      <c r="N317" s="96"/>
      <c r="O317" s="96"/>
      <c r="P317" s="96"/>
      <c r="Q317" s="96"/>
      <c r="R317" s="96"/>
      <c r="S317" s="96"/>
      <c r="T317" s="96"/>
      <c r="U317" s="96"/>
      <c r="V317" s="96"/>
      <c r="W317" s="96"/>
      <c r="X317" s="96"/>
      <c r="Y317" s="96"/>
      <c r="Z317" s="96"/>
      <c r="AA317" s="96"/>
      <c r="AB317" s="96"/>
    </row>
    <row r="318">
      <c r="A318" s="87"/>
      <c r="B318" s="96"/>
      <c r="C318" s="96"/>
      <c r="D318" s="96"/>
      <c r="E318" s="87"/>
      <c r="F318" s="96"/>
      <c r="G318" s="96"/>
      <c r="H318" s="96"/>
      <c r="I318" s="96"/>
      <c r="J318" s="96"/>
      <c r="K318" s="96"/>
      <c r="L318" s="96"/>
      <c r="M318" s="96"/>
      <c r="N318" s="96"/>
      <c r="O318" s="96"/>
      <c r="P318" s="96"/>
      <c r="Q318" s="96"/>
      <c r="R318" s="96"/>
      <c r="S318" s="96"/>
      <c r="T318" s="96"/>
      <c r="U318" s="96"/>
      <c r="V318" s="96"/>
      <c r="W318" s="96"/>
      <c r="X318" s="96"/>
      <c r="Y318" s="96"/>
      <c r="Z318" s="96"/>
      <c r="AA318" s="96"/>
      <c r="AB318" s="96"/>
    </row>
    <row r="319">
      <c r="A319" s="87"/>
      <c r="B319" s="96"/>
      <c r="C319" s="96"/>
      <c r="D319" s="96"/>
      <c r="E319" s="87"/>
      <c r="F319" s="96"/>
      <c r="G319" s="96"/>
      <c r="H319" s="96"/>
      <c r="I319" s="96"/>
      <c r="J319" s="96"/>
      <c r="K319" s="96"/>
      <c r="L319" s="96"/>
      <c r="M319" s="96"/>
      <c r="N319" s="96"/>
      <c r="O319" s="96"/>
      <c r="P319" s="96"/>
      <c r="Q319" s="96"/>
      <c r="R319" s="96"/>
      <c r="S319" s="96"/>
      <c r="T319" s="96"/>
      <c r="U319" s="96"/>
      <c r="V319" s="96"/>
      <c r="W319" s="96"/>
      <c r="X319" s="96"/>
      <c r="Y319" s="96"/>
      <c r="Z319" s="96"/>
      <c r="AA319" s="96"/>
      <c r="AB319" s="96"/>
    </row>
    <row r="320">
      <c r="A320" s="87"/>
      <c r="B320" s="96"/>
      <c r="C320" s="96"/>
      <c r="D320" s="96"/>
      <c r="E320" s="87"/>
      <c r="F320" s="96"/>
      <c r="G320" s="96"/>
      <c r="H320" s="96"/>
      <c r="I320" s="96"/>
      <c r="J320" s="96"/>
      <c r="K320" s="96"/>
      <c r="L320" s="96"/>
      <c r="M320" s="96"/>
      <c r="N320" s="96"/>
      <c r="O320" s="96"/>
      <c r="P320" s="96"/>
      <c r="Q320" s="96"/>
      <c r="R320" s="96"/>
      <c r="S320" s="96"/>
      <c r="T320" s="96"/>
      <c r="U320" s="96"/>
      <c r="V320" s="96"/>
      <c r="W320" s="96"/>
      <c r="X320" s="96"/>
      <c r="Y320" s="96"/>
      <c r="Z320" s="96"/>
      <c r="AA320" s="96"/>
      <c r="AB320" s="96"/>
    </row>
    <row r="321">
      <c r="A321" s="87"/>
      <c r="B321" s="96"/>
      <c r="C321" s="96"/>
      <c r="D321" s="96"/>
      <c r="E321" s="87"/>
      <c r="F321" s="96"/>
      <c r="G321" s="96"/>
      <c r="H321" s="96"/>
      <c r="I321" s="96"/>
      <c r="J321" s="96"/>
      <c r="K321" s="96"/>
      <c r="L321" s="96"/>
      <c r="M321" s="96"/>
      <c r="N321" s="96"/>
      <c r="O321" s="96"/>
      <c r="P321" s="96"/>
      <c r="Q321" s="96"/>
      <c r="R321" s="96"/>
      <c r="S321" s="96"/>
      <c r="T321" s="96"/>
      <c r="U321" s="96"/>
      <c r="V321" s="96"/>
      <c r="W321" s="96"/>
      <c r="X321" s="96"/>
      <c r="Y321" s="96"/>
      <c r="Z321" s="96"/>
      <c r="AA321" s="96"/>
      <c r="AB321" s="96"/>
    </row>
    <row r="322">
      <c r="A322" s="87"/>
      <c r="B322" s="96"/>
      <c r="C322" s="96"/>
      <c r="D322" s="96"/>
      <c r="E322" s="87"/>
      <c r="F322" s="96"/>
      <c r="G322" s="96"/>
      <c r="H322" s="96"/>
      <c r="I322" s="96"/>
      <c r="J322" s="96"/>
      <c r="K322" s="96"/>
      <c r="L322" s="96"/>
      <c r="M322" s="96"/>
      <c r="N322" s="96"/>
      <c r="O322" s="96"/>
      <c r="P322" s="96"/>
      <c r="Q322" s="96"/>
      <c r="R322" s="96"/>
      <c r="S322" s="96"/>
      <c r="T322" s="96"/>
      <c r="U322" s="96"/>
      <c r="V322" s="96"/>
      <c r="W322" s="96"/>
      <c r="X322" s="96"/>
      <c r="Y322" s="96"/>
      <c r="Z322" s="96"/>
      <c r="AA322" s="96"/>
      <c r="AB322" s="96"/>
    </row>
    <row r="323">
      <c r="A323" s="87"/>
      <c r="B323" s="96"/>
      <c r="C323" s="96"/>
      <c r="D323" s="96"/>
      <c r="E323" s="87"/>
      <c r="F323" s="96"/>
      <c r="G323" s="96"/>
      <c r="H323" s="96"/>
      <c r="I323" s="96"/>
      <c r="J323" s="96"/>
      <c r="K323" s="96"/>
      <c r="L323" s="96"/>
      <c r="M323" s="96"/>
      <c r="N323" s="96"/>
      <c r="O323" s="96"/>
      <c r="P323" s="96"/>
      <c r="Q323" s="96"/>
      <c r="R323" s="96"/>
      <c r="S323" s="96"/>
      <c r="T323" s="96"/>
      <c r="U323" s="96"/>
      <c r="V323" s="96"/>
      <c r="W323" s="96"/>
      <c r="X323" s="96"/>
      <c r="Y323" s="96"/>
      <c r="Z323" s="96"/>
      <c r="AA323" s="96"/>
      <c r="AB323" s="96"/>
    </row>
    <row r="324">
      <c r="A324" s="87"/>
      <c r="B324" s="96"/>
      <c r="C324" s="96"/>
      <c r="D324" s="96"/>
      <c r="E324" s="87"/>
      <c r="F324" s="96"/>
      <c r="G324" s="96"/>
      <c r="H324" s="96"/>
      <c r="I324" s="96"/>
      <c r="J324" s="96"/>
      <c r="K324" s="96"/>
      <c r="L324" s="96"/>
      <c r="M324" s="96"/>
      <c r="N324" s="96"/>
      <c r="O324" s="96"/>
      <c r="P324" s="96"/>
      <c r="Q324" s="96"/>
      <c r="R324" s="96"/>
      <c r="S324" s="96"/>
      <c r="T324" s="96"/>
      <c r="U324" s="96"/>
      <c r="V324" s="96"/>
      <c r="W324" s="96"/>
      <c r="X324" s="96"/>
      <c r="Y324" s="96"/>
      <c r="Z324" s="96"/>
      <c r="AA324" s="96"/>
      <c r="AB324" s="96"/>
    </row>
    <row r="325">
      <c r="A325" s="87"/>
      <c r="B325" s="96"/>
      <c r="C325" s="96"/>
      <c r="D325" s="96"/>
      <c r="E325" s="87"/>
      <c r="F325" s="96"/>
      <c r="G325" s="96"/>
      <c r="H325" s="96"/>
      <c r="I325" s="96"/>
      <c r="J325" s="96"/>
      <c r="K325" s="96"/>
      <c r="L325" s="96"/>
      <c r="M325" s="96"/>
      <c r="N325" s="96"/>
      <c r="O325" s="96"/>
      <c r="P325" s="96"/>
      <c r="Q325" s="96"/>
      <c r="R325" s="96"/>
      <c r="S325" s="96"/>
      <c r="T325" s="96"/>
      <c r="U325" s="96"/>
      <c r="V325" s="96"/>
      <c r="W325" s="96"/>
      <c r="X325" s="96"/>
      <c r="Y325" s="96"/>
      <c r="Z325" s="96"/>
      <c r="AA325" s="96"/>
      <c r="AB325" s="96"/>
    </row>
    <row r="326">
      <c r="A326" s="87"/>
      <c r="B326" s="96"/>
      <c r="C326" s="96"/>
      <c r="D326" s="96"/>
      <c r="E326" s="87"/>
      <c r="F326" s="96"/>
      <c r="G326" s="96"/>
      <c r="H326" s="96"/>
      <c r="I326" s="96"/>
      <c r="J326" s="96"/>
      <c r="K326" s="96"/>
      <c r="L326" s="96"/>
      <c r="M326" s="96"/>
      <c r="N326" s="96"/>
      <c r="O326" s="96"/>
      <c r="P326" s="96"/>
      <c r="Q326" s="96"/>
      <c r="R326" s="96"/>
      <c r="S326" s="96"/>
      <c r="T326" s="96"/>
      <c r="U326" s="96"/>
      <c r="V326" s="96"/>
      <c r="W326" s="96"/>
      <c r="X326" s="96"/>
      <c r="Y326" s="96"/>
      <c r="Z326" s="96"/>
      <c r="AA326" s="96"/>
      <c r="AB326" s="96"/>
    </row>
    <row r="327">
      <c r="A327" s="87"/>
      <c r="B327" s="96"/>
      <c r="C327" s="96"/>
      <c r="D327" s="96"/>
      <c r="E327" s="87"/>
      <c r="F327" s="96"/>
      <c r="G327" s="96"/>
      <c r="H327" s="96"/>
      <c r="I327" s="96"/>
      <c r="J327" s="96"/>
      <c r="K327" s="96"/>
      <c r="L327" s="96"/>
      <c r="M327" s="96"/>
      <c r="N327" s="96"/>
      <c r="O327" s="96"/>
      <c r="P327" s="96"/>
      <c r="Q327" s="96"/>
      <c r="R327" s="96"/>
      <c r="S327" s="96"/>
      <c r="T327" s="96"/>
      <c r="U327" s="96"/>
      <c r="V327" s="96"/>
      <c r="W327" s="96"/>
      <c r="X327" s="96"/>
      <c r="Y327" s="96"/>
      <c r="Z327" s="96"/>
      <c r="AA327" s="96"/>
      <c r="AB327" s="96"/>
    </row>
    <row r="328">
      <c r="A328" s="87"/>
      <c r="B328" s="96"/>
      <c r="C328" s="96"/>
      <c r="D328" s="96"/>
      <c r="E328" s="87"/>
      <c r="F328" s="96"/>
      <c r="G328" s="96"/>
      <c r="H328" s="96"/>
      <c r="I328" s="96"/>
      <c r="J328" s="96"/>
      <c r="K328" s="96"/>
      <c r="L328" s="96"/>
      <c r="M328" s="96"/>
      <c r="N328" s="96"/>
      <c r="O328" s="96"/>
      <c r="P328" s="96"/>
      <c r="Q328" s="96"/>
      <c r="R328" s="96"/>
      <c r="S328" s="96"/>
      <c r="T328" s="96"/>
      <c r="U328" s="96"/>
      <c r="V328" s="96"/>
      <c r="W328" s="96"/>
      <c r="X328" s="96"/>
      <c r="Y328" s="96"/>
      <c r="Z328" s="96"/>
      <c r="AA328" s="96"/>
      <c r="AB328" s="96"/>
    </row>
    <row r="329">
      <c r="A329" s="87"/>
      <c r="B329" s="96"/>
      <c r="C329" s="96"/>
      <c r="D329" s="96"/>
      <c r="E329" s="87"/>
      <c r="F329" s="96"/>
      <c r="G329" s="96"/>
      <c r="H329" s="96"/>
      <c r="I329" s="96"/>
      <c r="J329" s="96"/>
      <c r="K329" s="96"/>
      <c r="L329" s="96"/>
      <c r="M329" s="96"/>
      <c r="N329" s="96"/>
      <c r="O329" s="96"/>
      <c r="P329" s="96"/>
      <c r="Q329" s="96"/>
      <c r="R329" s="96"/>
      <c r="S329" s="96"/>
      <c r="T329" s="96"/>
      <c r="U329" s="96"/>
      <c r="V329" s="96"/>
      <c r="W329" s="96"/>
      <c r="X329" s="96"/>
      <c r="Y329" s="96"/>
      <c r="Z329" s="96"/>
      <c r="AA329" s="96"/>
      <c r="AB329" s="96"/>
    </row>
    <row r="330">
      <c r="A330" s="87"/>
      <c r="B330" s="96"/>
      <c r="C330" s="96"/>
      <c r="D330" s="96"/>
      <c r="E330" s="87"/>
      <c r="F330" s="96"/>
      <c r="G330" s="96"/>
      <c r="H330" s="96"/>
      <c r="I330" s="96"/>
      <c r="J330" s="96"/>
      <c r="K330" s="96"/>
      <c r="L330" s="96"/>
      <c r="M330" s="96"/>
      <c r="N330" s="96"/>
      <c r="O330" s="96"/>
      <c r="P330" s="96"/>
      <c r="Q330" s="96"/>
      <c r="R330" s="96"/>
      <c r="S330" s="96"/>
      <c r="T330" s="96"/>
      <c r="U330" s="96"/>
      <c r="V330" s="96"/>
      <c r="W330" s="96"/>
      <c r="X330" s="96"/>
      <c r="Y330" s="96"/>
      <c r="Z330" s="96"/>
      <c r="AA330" s="96"/>
      <c r="AB330" s="96"/>
    </row>
    <row r="331">
      <c r="A331" s="87"/>
      <c r="B331" s="96"/>
      <c r="C331" s="96"/>
      <c r="D331" s="96"/>
      <c r="E331" s="87"/>
      <c r="F331" s="96"/>
      <c r="G331" s="96"/>
      <c r="H331" s="96"/>
      <c r="I331" s="96"/>
      <c r="J331" s="96"/>
      <c r="K331" s="96"/>
      <c r="L331" s="96"/>
      <c r="M331" s="96"/>
      <c r="N331" s="96"/>
      <c r="O331" s="96"/>
      <c r="P331" s="96"/>
      <c r="Q331" s="96"/>
      <c r="R331" s="96"/>
      <c r="S331" s="96"/>
      <c r="T331" s="96"/>
      <c r="U331" s="96"/>
      <c r="V331" s="96"/>
      <c r="W331" s="96"/>
      <c r="X331" s="96"/>
      <c r="Y331" s="96"/>
      <c r="Z331" s="96"/>
      <c r="AA331" s="96"/>
      <c r="AB331" s="96"/>
    </row>
    <row r="332">
      <c r="A332" s="87"/>
      <c r="B332" s="96"/>
      <c r="C332" s="96"/>
      <c r="D332" s="96"/>
      <c r="E332" s="87"/>
      <c r="F332" s="96"/>
      <c r="G332" s="96"/>
      <c r="H332" s="96"/>
      <c r="I332" s="96"/>
      <c r="J332" s="96"/>
      <c r="K332" s="96"/>
      <c r="L332" s="96"/>
      <c r="M332" s="96"/>
      <c r="N332" s="96"/>
      <c r="O332" s="96"/>
      <c r="P332" s="96"/>
      <c r="Q332" s="96"/>
      <c r="R332" s="96"/>
      <c r="S332" s="96"/>
      <c r="T332" s="96"/>
      <c r="U332" s="96"/>
      <c r="V332" s="96"/>
      <c r="W332" s="96"/>
      <c r="X332" s="96"/>
      <c r="Y332" s="96"/>
      <c r="Z332" s="96"/>
      <c r="AA332" s="96"/>
      <c r="AB332" s="96"/>
    </row>
    <row r="333">
      <c r="A333" s="87"/>
      <c r="B333" s="96"/>
      <c r="C333" s="96"/>
      <c r="D333" s="96"/>
      <c r="E333" s="87"/>
      <c r="F333" s="96"/>
      <c r="G333" s="96"/>
      <c r="H333" s="96"/>
      <c r="I333" s="96"/>
      <c r="J333" s="96"/>
      <c r="K333" s="96"/>
      <c r="L333" s="96"/>
      <c r="M333" s="96"/>
      <c r="N333" s="96"/>
      <c r="O333" s="96"/>
      <c r="P333" s="96"/>
      <c r="Q333" s="96"/>
      <c r="R333" s="96"/>
      <c r="S333" s="96"/>
      <c r="T333" s="96"/>
      <c r="U333" s="96"/>
      <c r="V333" s="96"/>
      <c r="W333" s="96"/>
      <c r="X333" s="96"/>
      <c r="Y333" s="96"/>
      <c r="Z333" s="96"/>
      <c r="AA333" s="96"/>
      <c r="AB333" s="96"/>
    </row>
    <row r="334">
      <c r="A334" s="87"/>
      <c r="B334" s="96"/>
      <c r="C334" s="96"/>
      <c r="D334" s="96"/>
      <c r="E334" s="87"/>
      <c r="F334" s="96"/>
      <c r="G334" s="96"/>
      <c r="H334" s="96"/>
      <c r="I334" s="96"/>
      <c r="J334" s="96"/>
      <c r="K334" s="96"/>
      <c r="L334" s="96"/>
      <c r="M334" s="96"/>
      <c r="N334" s="96"/>
      <c r="O334" s="96"/>
      <c r="P334" s="96"/>
      <c r="Q334" s="96"/>
      <c r="R334" s="96"/>
      <c r="S334" s="96"/>
      <c r="T334" s="96"/>
      <c r="U334" s="96"/>
      <c r="V334" s="96"/>
      <c r="W334" s="96"/>
      <c r="X334" s="96"/>
      <c r="Y334" s="96"/>
      <c r="Z334" s="96"/>
      <c r="AA334" s="96"/>
      <c r="AB334" s="96"/>
    </row>
    <row r="335">
      <c r="A335" s="87"/>
      <c r="B335" s="96"/>
      <c r="C335" s="96"/>
      <c r="D335" s="96"/>
      <c r="E335" s="87"/>
      <c r="F335" s="96"/>
      <c r="G335" s="96"/>
      <c r="H335" s="96"/>
      <c r="I335" s="96"/>
      <c r="J335" s="96"/>
      <c r="K335" s="96"/>
      <c r="L335" s="96"/>
      <c r="M335" s="96"/>
      <c r="N335" s="96"/>
      <c r="O335" s="96"/>
      <c r="P335" s="96"/>
      <c r="Q335" s="96"/>
      <c r="R335" s="96"/>
      <c r="S335" s="96"/>
      <c r="T335" s="96"/>
      <c r="U335" s="96"/>
      <c r="V335" s="96"/>
      <c r="W335" s="96"/>
      <c r="X335" s="96"/>
      <c r="Y335" s="96"/>
      <c r="Z335" s="96"/>
      <c r="AA335" s="96"/>
      <c r="AB335" s="96"/>
    </row>
    <row r="336">
      <c r="A336" s="87"/>
      <c r="B336" s="96"/>
      <c r="C336" s="96"/>
      <c r="D336" s="96"/>
      <c r="E336" s="87"/>
      <c r="F336" s="96"/>
      <c r="G336" s="96"/>
      <c r="H336" s="96"/>
      <c r="I336" s="96"/>
      <c r="J336" s="96"/>
      <c r="K336" s="96"/>
      <c r="L336" s="96"/>
      <c r="M336" s="96"/>
      <c r="N336" s="96"/>
      <c r="O336" s="96"/>
      <c r="P336" s="96"/>
      <c r="Q336" s="96"/>
      <c r="R336" s="96"/>
      <c r="S336" s="96"/>
      <c r="T336" s="96"/>
      <c r="U336" s="96"/>
      <c r="V336" s="96"/>
      <c r="W336" s="96"/>
      <c r="X336" s="96"/>
      <c r="Y336" s="96"/>
      <c r="Z336" s="96"/>
      <c r="AA336" s="96"/>
      <c r="AB336" s="96"/>
    </row>
    <row r="337">
      <c r="A337" s="87"/>
      <c r="B337" s="96"/>
      <c r="C337" s="96"/>
      <c r="D337" s="96"/>
      <c r="E337" s="87"/>
      <c r="F337" s="96"/>
      <c r="G337" s="96"/>
      <c r="H337" s="96"/>
      <c r="I337" s="96"/>
      <c r="J337" s="96"/>
      <c r="K337" s="96"/>
      <c r="L337" s="96"/>
      <c r="M337" s="96"/>
      <c r="N337" s="96"/>
      <c r="O337" s="96"/>
      <c r="P337" s="96"/>
      <c r="Q337" s="96"/>
      <c r="R337" s="96"/>
      <c r="S337" s="96"/>
      <c r="T337" s="96"/>
      <c r="U337" s="96"/>
      <c r="V337" s="96"/>
      <c r="W337" s="96"/>
      <c r="X337" s="96"/>
      <c r="Y337" s="96"/>
      <c r="Z337" s="96"/>
      <c r="AA337" s="96"/>
      <c r="AB337" s="96"/>
    </row>
    <row r="338">
      <c r="A338" s="87"/>
      <c r="B338" s="96"/>
      <c r="C338" s="96"/>
      <c r="D338" s="96"/>
      <c r="E338" s="87"/>
      <c r="F338" s="96"/>
      <c r="G338" s="96"/>
      <c r="H338" s="96"/>
      <c r="I338" s="96"/>
      <c r="J338" s="96"/>
      <c r="K338" s="96"/>
      <c r="L338" s="96"/>
      <c r="M338" s="96"/>
      <c r="N338" s="96"/>
      <c r="O338" s="96"/>
      <c r="P338" s="96"/>
      <c r="Q338" s="96"/>
      <c r="R338" s="96"/>
      <c r="S338" s="96"/>
      <c r="T338" s="96"/>
      <c r="U338" s="96"/>
      <c r="V338" s="96"/>
      <c r="W338" s="96"/>
      <c r="X338" s="96"/>
      <c r="Y338" s="96"/>
      <c r="Z338" s="96"/>
      <c r="AA338" s="96"/>
      <c r="AB338" s="96"/>
    </row>
    <row r="339">
      <c r="A339" s="87"/>
      <c r="B339" s="96"/>
      <c r="C339" s="96"/>
      <c r="D339" s="96"/>
      <c r="E339" s="87"/>
      <c r="F339" s="96"/>
      <c r="G339" s="96"/>
      <c r="H339" s="96"/>
      <c r="I339" s="96"/>
      <c r="J339" s="96"/>
      <c r="K339" s="96"/>
      <c r="L339" s="96"/>
      <c r="M339" s="96"/>
      <c r="N339" s="96"/>
      <c r="O339" s="96"/>
      <c r="P339" s="96"/>
      <c r="Q339" s="96"/>
      <c r="R339" s="96"/>
      <c r="S339" s="96"/>
      <c r="T339" s="96"/>
      <c r="U339" s="96"/>
      <c r="V339" s="96"/>
      <c r="W339" s="96"/>
      <c r="X339" s="96"/>
      <c r="Y339" s="96"/>
      <c r="Z339" s="96"/>
      <c r="AA339" s="96"/>
      <c r="AB339" s="96"/>
    </row>
    <row r="340">
      <c r="A340" s="87"/>
      <c r="B340" s="96"/>
      <c r="C340" s="96"/>
      <c r="D340" s="96"/>
      <c r="E340" s="87"/>
      <c r="F340" s="96"/>
      <c r="G340" s="96"/>
      <c r="H340" s="96"/>
      <c r="I340" s="96"/>
      <c r="J340" s="96"/>
      <c r="K340" s="96"/>
      <c r="L340" s="96"/>
      <c r="M340" s="96"/>
      <c r="N340" s="96"/>
      <c r="O340" s="96"/>
      <c r="P340" s="96"/>
      <c r="Q340" s="96"/>
      <c r="R340" s="96"/>
      <c r="S340" s="96"/>
      <c r="T340" s="96"/>
      <c r="U340" s="96"/>
      <c r="V340" s="96"/>
      <c r="W340" s="96"/>
      <c r="X340" s="96"/>
      <c r="Y340" s="96"/>
      <c r="Z340" s="96"/>
      <c r="AA340" s="96"/>
      <c r="AB340" s="96"/>
    </row>
    <row r="341">
      <c r="A341" s="87"/>
      <c r="B341" s="96"/>
      <c r="C341" s="96"/>
      <c r="D341" s="96"/>
      <c r="E341" s="87"/>
      <c r="F341" s="96"/>
      <c r="G341" s="96"/>
      <c r="H341" s="96"/>
      <c r="I341" s="96"/>
      <c r="J341" s="96"/>
      <c r="K341" s="96"/>
      <c r="L341" s="96"/>
      <c r="M341" s="96"/>
      <c r="N341" s="96"/>
      <c r="O341" s="96"/>
      <c r="P341" s="96"/>
      <c r="Q341" s="96"/>
      <c r="R341" s="96"/>
      <c r="S341" s="96"/>
      <c r="T341" s="96"/>
      <c r="U341" s="96"/>
      <c r="V341" s="96"/>
      <c r="W341" s="96"/>
      <c r="X341" s="96"/>
      <c r="Y341" s="96"/>
      <c r="Z341" s="96"/>
      <c r="AA341" s="96"/>
      <c r="AB341" s="96"/>
    </row>
    <row r="342">
      <c r="A342" s="87"/>
      <c r="B342" s="96"/>
      <c r="C342" s="96"/>
      <c r="D342" s="96"/>
      <c r="E342" s="87"/>
      <c r="F342" s="96"/>
      <c r="G342" s="96"/>
      <c r="H342" s="96"/>
      <c r="I342" s="96"/>
      <c r="J342" s="96"/>
      <c r="K342" s="96"/>
      <c r="L342" s="96"/>
      <c r="M342" s="96"/>
      <c r="N342" s="96"/>
      <c r="O342" s="96"/>
      <c r="P342" s="96"/>
      <c r="Q342" s="96"/>
      <c r="R342" s="96"/>
      <c r="S342" s="96"/>
      <c r="T342" s="96"/>
      <c r="U342" s="96"/>
      <c r="V342" s="96"/>
      <c r="W342" s="96"/>
      <c r="X342" s="96"/>
      <c r="Y342" s="96"/>
      <c r="Z342" s="96"/>
      <c r="AA342" s="96"/>
      <c r="AB342" s="96"/>
    </row>
    <row r="343">
      <c r="A343" s="87"/>
      <c r="B343" s="96"/>
      <c r="C343" s="96"/>
      <c r="D343" s="96"/>
      <c r="E343" s="87"/>
      <c r="F343" s="96"/>
      <c r="G343" s="96"/>
      <c r="H343" s="96"/>
      <c r="I343" s="96"/>
      <c r="J343" s="96"/>
      <c r="K343" s="96"/>
      <c r="L343" s="96"/>
      <c r="M343" s="96"/>
      <c r="N343" s="96"/>
      <c r="O343" s="96"/>
      <c r="P343" s="96"/>
      <c r="Q343" s="96"/>
      <c r="R343" s="96"/>
      <c r="S343" s="96"/>
      <c r="T343" s="96"/>
      <c r="U343" s="96"/>
      <c r="V343" s="96"/>
      <c r="W343" s="96"/>
      <c r="X343" s="96"/>
      <c r="Y343" s="96"/>
      <c r="Z343" s="96"/>
      <c r="AA343" s="96"/>
      <c r="AB343" s="96"/>
    </row>
    <row r="344">
      <c r="A344" s="87"/>
      <c r="B344" s="96"/>
      <c r="C344" s="96"/>
      <c r="D344" s="96"/>
      <c r="E344" s="87"/>
      <c r="F344" s="96"/>
      <c r="G344" s="96"/>
      <c r="H344" s="96"/>
      <c r="I344" s="96"/>
      <c r="J344" s="96"/>
      <c r="K344" s="96"/>
      <c r="L344" s="96"/>
      <c r="M344" s="96"/>
      <c r="N344" s="96"/>
      <c r="O344" s="96"/>
      <c r="P344" s="96"/>
      <c r="Q344" s="96"/>
      <c r="R344" s="96"/>
      <c r="S344" s="96"/>
      <c r="T344" s="96"/>
      <c r="U344" s="96"/>
      <c r="V344" s="96"/>
      <c r="W344" s="96"/>
      <c r="X344" s="96"/>
      <c r="Y344" s="96"/>
      <c r="Z344" s="96"/>
      <c r="AA344" s="96"/>
      <c r="AB344" s="96"/>
    </row>
    <row r="345">
      <c r="A345" s="87"/>
      <c r="B345" s="96"/>
      <c r="C345" s="96"/>
      <c r="D345" s="96"/>
      <c r="E345" s="87"/>
      <c r="F345" s="96"/>
      <c r="G345" s="96"/>
      <c r="H345" s="96"/>
      <c r="I345" s="96"/>
      <c r="J345" s="96"/>
      <c r="K345" s="96"/>
      <c r="L345" s="96"/>
      <c r="M345" s="96"/>
      <c r="N345" s="96"/>
      <c r="O345" s="96"/>
      <c r="P345" s="96"/>
      <c r="Q345" s="96"/>
      <c r="R345" s="96"/>
      <c r="S345" s="96"/>
      <c r="T345" s="96"/>
      <c r="U345" s="96"/>
      <c r="V345" s="96"/>
      <c r="W345" s="96"/>
      <c r="X345" s="96"/>
      <c r="Y345" s="96"/>
      <c r="Z345" s="96"/>
      <c r="AA345" s="96"/>
      <c r="AB345" s="96"/>
    </row>
    <row r="346">
      <c r="A346" s="87"/>
      <c r="B346" s="96"/>
      <c r="C346" s="96"/>
      <c r="D346" s="96"/>
      <c r="E346" s="87"/>
      <c r="F346" s="96"/>
      <c r="G346" s="96"/>
      <c r="H346" s="96"/>
      <c r="I346" s="96"/>
      <c r="J346" s="96"/>
      <c r="K346" s="96"/>
      <c r="L346" s="96"/>
      <c r="M346" s="96"/>
      <c r="N346" s="96"/>
      <c r="O346" s="96"/>
      <c r="P346" s="96"/>
      <c r="Q346" s="96"/>
      <c r="R346" s="96"/>
      <c r="S346" s="96"/>
      <c r="T346" s="96"/>
      <c r="U346" s="96"/>
      <c r="V346" s="96"/>
      <c r="W346" s="96"/>
      <c r="X346" s="96"/>
      <c r="Y346" s="96"/>
      <c r="Z346" s="96"/>
      <c r="AA346" s="96"/>
      <c r="AB346" s="96"/>
    </row>
    <row r="347">
      <c r="A347" s="87"/>
      <c r="B347" s="96"/>
      <c r="C347" s="96"/>
      <c r="D347" s="96"/>
      <c r="E347" s="87"/>
      <c r="F347" s="96"/>
      <c r="G347" s="96"/>
      <c r="H347" s="96"/>
      <c r="I347" s="96"/>
      <c r="J347" s="96"/>
      <c r="K347" s="96"/>
      <c r="L347" s="96"/>
      <c r="M347" s="96"/>
      <c r="N347" s="96"/>
      <c r="O347" s="96"/>
      <c r="P347" s="96"/>
      <c r="Q347" s="96"/>
      <c r="R347" s="96"/>
      <c r="S347" s="96"/>
      <c r="T347" s="96"/>
      <c r="U347" s="96"/>
      <c r="V347" s="96"/>
      <c r="W347" s="96"/>
      <c r="X347" s="96"/>
      <c r="Y347" s="96"/>
      <c r="Z347" s="96"/>
      <c r="AA347" s="96"/>
      <c r="AB347" s="96"/>
    </row>
    <row r="348">
      <c r="A348" s="87"/>
      <c r="B348" s="96"/>
      <c r="C348" s="96"/>
      <c r="D348" s="96"/>
      <c r="E348" s="87"/>
      <c r="F348" s="96"/>
      <c r="G348" s="96"/>
      <c r="H348" s="96"/>
      <c r="I348" s="96"/>
      <c r="J348" s="96"/>
      <c r="K348" s="96"/>
      <c r="L348" s="96"/>
      <c r="M348" s="96"/>
      <c r="N348" s="96"/>
      <c r="O348" s="96"/>
      <c r="P348" s="96"/>
      <c r="Q348" s="96"/>
      <c r="R348" s="96"/>
      <c r="S348" s="96"/>
      <c r="T348" s="96"/>
      <c r="U348" s="96"/>
      <c r="V348" s="96"/>
      <c r="W348" s="96"/>
      <c r="X348" s="96"/>
      <c r="Y348" s="96"/>
      <c r="Z348" s="96"/>
      <c r="AA348" s="96"/>
      <c r="AB348" s="96"/>
    </row>
    <row r="349">
      <c r="A349" s="87"/>
      <c r="B349" s="96"/>
      <c r="C349" s="96"/>
      <c r="D349" s="96"/>
      <c r="E349" s="87"/>
      <c r="F349" s="96"/>
      <c r="G349" s="96"/>
      <c r="H349" s="96"/>
      <c r="I349" s="96"/>
      <c r="J349" s="96"/>
      <c r="K349" s="96"/>
      <c r="L349" s="96"/>
      <c r="M349" s="96"/>
      <c r="N349" s="96"/>
      <c r="O349" s="96"/>
      <c r="P349" s="96"/>
      <c r="Q349" s="96"/>
      <c r="R349" s="96"/>
      <c r="S349" s="96"/>
      <c r="T349" s="96"/>
      <c r="U349" s="96"/>
      <c r="V349" s="96"/>
      <c r="W349" s="96"/>
      <c r="X349" s="96"/>
      <c r="Y349" s="96"/>
      <c r="Z349" s="96"/>
      <c r="AA349" s="96"/>
      <c r="AB349" s="96"/>
    </row>
    <row r="350">
      <c r="A350" s="87"/>
      <c r="B350" s="96"/>
      <c r="C350" s="96"/>
      <c r="D350" s="96"/>
      <c r="E350" s="87"/>
      <c r="F350" s="96"/>
      <c r="G350" s="96"/>
      <c r="H350" s="96"/>
      <c r="I350" s="96"/>
      <c r="J350" s="96"/>
      <c r="K350" s="96"/>
      <c r="L350" s="96"/>
      <c r="M350" s="96"/>
      <c r="N350" s="96"/>
      <c r="O350" s="96"/>
      <c r="P350" s="96"/>
      <c r="Q350" s="96"/>
      <c r="R350" s="96"/>
      <c r="S350" s="96"/>
      <c r="T350" s="96"/>
      <c r="U350" s="96"/>
      <c r="V350" s="96"/>
      <c r="W350" s="96"/>
      <c r="X350" s="96"/>
      <c r="Y350" s="96"/>
      <c r="Z350" s="96"/>
      <c r="AA350" s="96"/>
      <c r="AB350" s="96"/>
    </row>
    <row r="351">
      <c r="A351" s="87"/>
      <c r="B351" s="96"/>
      <c r="C351" s="96"/>
      <c r="D351" s="96"/>
      <c r="E351" s="87"/>
      <c r="F351" s="96"/>
      <c r="G351" s="96"/>
      <c r="H351" s="96"/>
      <c r="I351" s="96"/>
      <c r="J351" s="96"/>
      <c r="K351" s="96"/>
      <c r="L351" s="96"/>
      <c r="M351" s="96"/>
      <c r="N351" s="96"/>
      <c r="O351" s="96"/>
      <c r="P351" s="96"/>
      <c r="Q351" s="96"/>
      <c r="R351" s="96"/>
      <c r="S351" s="96"/>
      <c r="T351" s="96"/>
      <c r="U351" s="96"/>
      <c r="V351" s="96"/>
      <c r="W351" s="96"/>
      <c r="X351" s="96"/>
      <c r="Y351" s="96"/>
      <c r="Z351" s="96"/>
      <c r="AA351" s="96"/>
      <c r="AB351" s="96"/>
    </row>
    <row r="352">
      <c r="A352" s="87"/>
      <c r="B352" s="96"/>
      <c r="C352" s="96"/>
      <c r="D352" s="96"/>
      <c r="E352" s="87"/>
      <c r="F352" s="96"/>
      <c r="G352" s="96"/>
      <c r="H352" s="96"/>
      <c r="I352" s="96"/>
      <c r="J352" s="96"/>
      <c r="K352" s="96"/>
      <c r="L352" s="96"/>
      <c r="M352" s="96"/>
      <c r="N352" s="96"/>
      <c r="O352" s="96"/>
      <c r="P352" s="96"/>
      <c r="Q352" s="96"/>
      <c r="R352" s="96"/>
      <c r="S352" s="96"/>
      <c r="T352" s="96"/>
      <c r="U352" s="96"/>
      <c r="V352" s="96"/>
      <c r="W352" s="96"/>
      <c r="X352" s="96"/>
      <c r="Y352" s="96"/>
      <c r="Z352" s="96"/>
      <c r="AA352" s="96"/>
      <c r="AB352" s="96"/>
    </row>
    <row r="353">
      <c r="A353" s="87"/>
      <c r="B353" s="96"/>
      <c r="C353" s="96"/>
      <c r="D353" s="96"/>
      <c r="E353" s="87"/>
      <c r="F353" s="96"/>
      <c r="G353" s="96"/>
      <c r="H353" s="96"/>
      <c r="I353" s="96"/>
      <c r="J353" s="96"/>
      <c r="K353" s="96"/>
      <c r="L353" s="96"/>
      <c r="M353" s="96"/>
      <c r="N353" s="96"/>
      <c r="O353" s="96"/>
      <c r="P353" s="96"/>
      <c r="Q353" s="96"/>
      <c r="R353" s="96"/>
      <c r="S353" s="96"/>
      <c r="T353" s="96"/>
      <c r="U353" s="96"/>
      <c r="V353" s="96"/>
      <c r="W353" s="96"/>
      <c r="X353" s="96"/>
      <c r="Y353" s="96"/>
      <c r="Z353" s="96"/>
      <c r="AA353" s="96"/>
      <c r="AB353" s="96"/>
    </row>
    <row r="354">
      <c r="A354" s="87"/>
      <c r="B354" s="96"/>
      <c r="C354" s="96"/>
      <c r="D354" s="96"/>
      <c r="E354" s="87"/>
      <c r="F354" s="96"/>
      <c r="G354" s="96"/>
      <c r="H354" s="96"/>
      <c r="I354" s="96"/>
      <c r="J354" s="96"/>
      <c r="K354" s="96"/>
      <c r="L354" s="96"/>
      <c r="M354" s="96"/>
      <c r="N354" s="96"/>
      <c r="O354" s="96"/>
      <c r="P354" s="96"/>
      <c r="Q354" s="96"/>
      <c r="R354" s="96"/>
      <c r="S354" s="96"/>
      <c r="T354" s="96"/>
      <c r="U354" s="96"/>
      <c r="V354" s="96"/>
      <c r="W354" s="96"/>
      <c r="X354" s="96"/>
      <c r="Y354" s="96"/>
      <c r="Z354" s="96"/>
      <c r="AA354" s="96"/>
      <c r="AB354" s="96"/>
    </row>
    <row r="355">
      <c r="A355" s="87"/>
      <c r="B355" s="96"/>
      <c r="C355" s="96"/>
      <c r="D355" s="96"/>
      <c r="E355" s="87"/>
      <c r="F355" s="96"/>
      <c r="G355" s="96"/>
      <c r="H355" s="96"/>
      <c r="I355" s="96"/>
      <c r="J355" s="96"/>
      <c r="K355" s="96"/>
      <c r="L355" s="96"/>
      <c r="M355" s="96"/>
      <c r="N355" s="96"/>
      <c r="O355" s="96"/>
      <c r="P355" s="96"/>
      <c r="Q355" s="96"/>
      <c r="R355" s="96"/>
      <c r="S355" s="96"/>
      <c r="T355" s="96"/>
      <c r="U355" s="96"/>
      <c r="V355" s="96"/>
      <c r="W355" s="96"/>
      <c r="X355" s="96"/>
      <c r="Y355" s="96"/>
      <c r="Z355" s="96"/>
      <c r="AA355" s="96"/>
      <c r="AB355" s="96"/>
    </row>
    <row r="356">
      <c r="A356" s="87"/>
      <c r="B356" s="96"/>
      <c r="C356" s="96"/>
      <c r="D356" s="96"/>
      <c r="E356" s="87"/>
      <c r="F356" s="96"/>
      <c r="G356" s="96"/>
      <c r="H356" s="96"/>
      <c r="I356" s="96"/>
      <c r="J356" s="96"/>
      <c r="K356" s="96"/>
      <c r="L356" s="96"/>
      <c r="M356" s="96"/>
      <c r="N356" s="96"/>
      <c r="O356" s="96"/>
      <c r="P356" s="96"/>
      <c r="Q356" s="96"/>
      <c r="R356" s="96"/>
      <c r="S356" s="96"/>
      <c r="T356" s="96"/>
      <c r="U356" s="96"/>
      <c r="V356" s="96"/>
      <c r="W356" s="96"/>
      <c r="X356" s="96"/>
      <c r="Y356" s="96"/>
      <c r="Z356" s="96"/>
      <c r="AA356" s="96"/>
      <c r="AB356" s="96"/>
    </row>
    <row r="357">
      <c r="A357" s="87"/>
      <c r="B357" s="96"/>
      <c r="C357" s="96"/>
      <c r="D357" s="96"/>
      <c r="E357" s="87"/>
      <c r="F357" s="96"/>
      <c r="G357" s="96"/>
      <c r="H357" s="96"/>
      <c r="I357" s="96"/>
      <c r="J357" s="96"/>
      <c r="K357" s="96"/>
      <c r="L357" s="96"/>
      <c r="M357" s="96"/>
      <c r="N357" s="96"/>
      <c r="O357" s="96"/>
      <c r="P357" s="96"/>
      <c r="Q357" s="96"/>
      <c r="R357" s="96"/>
      <c r="S357" s="96"/>
      <c r="T357" s="96"/>
      <c r="U357" s="96"/>
      <c r="V357" s="96"/>
      <c r="W357" s="96"/>
      <c r="X357" s="96"/>
      <c r="Y357" s="96"/>
      <c r="Z357" s="96"/>
      <c r="AA357" s="96"/>
      <c r="AB357" s="96"/>
    </row>
    <row r="358">
      <c r="A358" s="87"/>
      <c r="B358" s="96"/>
      <c r="C358" s="96"/>
      <c r="D358" s="96"/>
      <c r="E358" s="87"/>
      <c r="F358" s="96"/>
      <c r="G358" s="96"/>
      <c r="H358" s="96"/>
      <c r="I358" s="96"/>
      <c r="J358" s="96"/>
      <c r="K358" s="96"/>
      <c r="L358" s="96"/>
      <c r="M358" s="96"/>
      <c r="N358" s="96"/>
      <c r="O358" s="96"/>
      <c r="P358" s="96"/>
      <c r="Q358" s="96"/>
      <c r="R358" s="96"/>
      <c r="S358" s="96"/>
      <c r="T358" s="96"/>
      <c r="U358" s="96"/>
      <c r="V358" s="96"/>
      <c r="W358" s="96"/>
      <c r="X358" s="96"/>
      <c r="Y358" s="96"/>
      <c r="Z358" s="96"/>
      <c r="AA358" s="96"/>
      <c r="AB358" s="96"/>
    </row>
    <row r="359">
      <c r="A359" s="87"/>
      <c r="B359" s="96"/>
      <c r="C359" s="96"/>
      <c r="D359" s="96"/>
      <c r="E359" s="87"/>
      <c r="F359" s="96"/>
      <c r="G359" s="96"/>
      <c r="H359" s="96"/>
      <c r="I359" s="96"/>
      <c r="J359" s="96"/>
      <c r="K359" s="96"/>
      <c r="L359" s="96"/>
      <c r="M359" s="96"/>
      <c r="N359" s="96"/>
      <c r="O359" s="96"/>
      <c r="P359" s="96"/>
      <c r="Q359" s="96"/>
      <c r="R359" s="96"/>
      <c r="S359" s="96"/>
      <c r="T359" s="96"/>
      <c r="U359" s="96"/>
      <c r="V359" s="96"/>
      <c r="W359" s="96"/>
      <c r="X359" s="96"/>
      <c r="Y359" s="96"/>
      <c r="Z359" s="96"/>
      <c r="AA359" s="96"/>
      <c r="AB359" s="96"/>
    </row>
    <row r="360">
      <c r="A360" s="87"/>
      <c r="B360" s="96"/>
      <c r="C360" s="96"/>
      <c r="D360" s="96"/>
      <c r="E360" s="87"/>
      <c r="F360" s="96"/>
      <c r="G360" s="96"/>
      <c r="H360" s="96"/>
      <c r="I360" s="96"/>
      <c r="J360" s="96"/>
      <c r="K360" s="96"/>
      <c r="L360" s="96"/>
      <c r="M360" s="96"/>
      <c r="N360" s="96"/>
      <c r="O360" s="96"/>
      <c r="P360" s="96"/>
      <c r="Q360" s="96"/>
      <c r="R360" s="96"/>
      <c r="S360" s="96"/>
      <c r="T360" s="96"/>
      <c r="U360" s="96"/>
      <c r="V360" s="96"/>
      <c r="W360" s="96"/>
      <c r="X360" s="96"/>
      <c r="Y360" s="96"/>
      <c r="Z360" s="96"/>
      <c r="AA360" s="96"/>
      <c r="AB360" s="96"/>
    </row>
    <row r="361">
      <c r="A361" s="87"/>
      <c r="B361" s="96"/>
      <c r="C361" s="96"/>
      <c r="D361" s="96"/>
      <c r="E361" s="87"/>
      <c r="F361" s="96"/>
      <c r="G361" s="96"/>
      <c r="H361" s="96"/>
      <c r="I361" s="96"/>
      <c r="J361" s="96"/>
      <c r="K361" s="96"/>
      <c r="L361" s="96"/>
      <c r="M361" s="96"/>
      <c r="N361" s="96"/>
      <c r="O361" s="96"/>
      <c r="P361" s="96"/>
      <c r="Q361" s="96"/>
      <c r="R361" s="96"/>
      <c r="S361" s="96"/>
      <c r="T361" s="96"/>
      <c r="U361" s="96"/>
      <c r="V361" s="96"/>
      <c r="W361" s="96"/>
      <c r="X361" s="96"/>
      <c r="Y361" s="96"/>
      <c r="Z361" s="96"/>
      <c r="AA361" s="96"/>
      <c r="AB361" s="96"/>
    </row>
    <row r="362">
      <c r="A362" s="87"/>
      <c r="B362" s="96"/>
      <c r="C362" s="96"/>
      <c r="D362" s="96"/>
      <c r="E362" s="87"/>
      <c r="F362" s="96"/>
      <c r="G362" s="96"/>
      <c r="H362" s="96"/>
      <c r="I362" s="96"/>
      <c r="J362" s="96"/>
      <c r="K362" s="96"/>
      <c r="L362" s="96"/>
      <c r="M362" s="96"/>
      <c r="N362" s="96"/>
      <c r="O362" s="96"/>
      <c r="P362" s="96"/>
      <c r="Q362" s="96"/>
      <c r="R362" s="96"/>
      <c r="S362" s="96"/>
      <c r="T362" s="96"/>
      <c r="U362" s="96"/>
      <c r="V362" s="96"/>
      <c r="W362" s="96"/>
      <c r="X362" s="96"/>
      <c r="Y362" s="96"/>
      <c r="Z362" s="96"/>
      <c r="AA362" s="96"/>
      <c r="AB362" s="96"/>
    </row>
    <row r="363">
      <c r="A363" s="87"/>
      <c r="B363" s="96"/>
      <c r="C363" s="96"/>
      <c r="D363" s="96"/>
      <c r="E363" s="87"/>
      <c r="F363" s="96"/>
      <c r="G363" s="96"/>
      <c r="H363" s="96"/>
      <c r="I363" s="96"/>
      <c r="J363" s="96"/>
      <c r="K363" s="96"/>
      <c r="L363" s="96"/>
      <c r="M363" s="96"/>
      <c r="N363" s="96"/>
      <c r="O363" s="96"/>
      <c r="P363" s="96"/>
      <c r="Q363" s="96"/>
      <c r="R363" s="96"/>
      <c r="S363" s="96"/>
      <c r="T363" s="96"/>
      <c r="U363" s="96"/>
      <c r="V363" s="96"/>
      <c r="W363" s="96"/>
      <c r="X363" s="96"/>
      <c r="Y363" s="96"/>
      <c r="Z363" s="96"/>
      <c r="AA363" s="96"/>
      <c r="AB363" s="96"/>
    </row>
    <row r="364">
      <c r="A364" s="87"/>
      <c r="B364" s="96"/>
      <c r="C364" s="96"/>
      <c r="D364" s="96"/>
      <c r="E364" s="87"/>
      <c r="F364" s="96"/>
      <c r="G364" s="96"/>
      <c r="H364" s="96"/>
      <c r="I364" s="96"/>
      <c r="J364" s="96"/>
      <c r="K364" s="96"/>
      <c r="L364" s="96"/>
      <c r="M364" s="96"/>
      <c r="N364" s="96"/>
      <c r="O364" s="96"/>
      <c r="P364" s="96"/>
      <c r="Q364" s="96"/>
      <c r="R364" s="96"/>
      <c r="S364" s="96"/>
      <c r="T364" s="96"/>
      <c r="U364" s="96"/>
      <c r="V364" s="96"/>
      <c r="W364" s="96"/>
      <c r="X364" s="96"/>
      <c r="Y364" s="96"/>
      <c r="Z364" s="96"/>
      <c r="AA364" s="96"/>
      <c r="AB364" s="96"/>
    </row>
    <row r="365">
      <c r="A365" s="87"/>
      <c r="B365" s="96"/>
      <c r="C365" s="96"/>
      <c r="D365" s="96"/>
      <c r="E365" s="87"/>
      <c r="F365" s="96"/>
      <c r="G365" s="96"/>
      <c r="H365" s="96"/>
      <c r="I365" s="96"/>
      <c r="J365" s="96"/>
      <c r="K365" s="96"/>
      <c r="L365" s="96"/>
      <c r="M365" s="96"/>
      <c r="N365" s="96"/>
      <c r="O365" s="96"/>
      <c r="P365" s="96"/>
      <c r="Q365" s="96"/>
      <c r="R365" s="96"/>
      <c r="S365" s="96"/>
      <c r="T365" s="96"/>
      <c r="U365" s="96"/>
      <c r="V365" s="96"/>
      <c r="W365" s="96"/>
      <c r="X365" s="96"/>
      <c r="Y365" s="96"/>
      <c r="Z365" s="96"/>
      <c r="AA365" s="96"/>
      <c r="AB365" s="96"/>
    </row>
    <row r="366">
      <c r="A366" s="87"/>
      <c r="B366" s="96"/>
      <c r="C366" s="96"/>
      <c r="D366" s="96"/>
      <c r="E366" s="87"/>
      <c r="F366" s="96"/>
      <c r="G366" s="96"/>
      <c r="H366" s="96"/>
      <c r="I366" s="96"/>
      <c r="J366" s="96"/>
      <c r="K366" s="96"/>
      <c r="L366" s="96"/>
      <c r="M366" s="96"/>
      <c r="N366" s="96"/>
      <c r="O366" s="96"/>
      <c r="P366" s="96"/>
      <c r="Q366" s="96"/>
      <c r="R366" s="96"/>
      <c r="S366" s="96"/>
      <c r="T366" s="96"/>
      <c r="U366" s="96"/>
      <c r="V366" s="96"/>
      <c r="W366" s="96"/>
      <c r="X366" s="96"/>
      <c r="Y366" s="96"/>
      <c r="Z366" s="96"/>
      <c r="AA366" s="96"/>
      <c r="AB366" s="96"/>
    </row>
    <row r="367">
      <c r="A367" s="87"/>
      <c r="B367" s="96"/>
      <c r="C367" s="96"/>
      <c r="D367" s="96"/>
      <c r="E367" s="87"/>
      <c r="F367" s="96"/>
      <c r="G367" s="96"/>
      <c r="H367" s="96"/>
      <c r="I367" s="96"/>
      <c r="J367" s="96"/>
      <c r="K367" s="96"/>
      <c r="L367" s="96"/>
      <c r="M367" s="96"/>
      <c r="N367" s="96"/>
      <c r="O367" s="96"/>
      <c r="P367" s="96"/>
      <c r="Q367" s="96"/>
      <c r="R367" s="96"/>
      <c r="S367" s="96"/>
      <c r="T367" s="96"/>
      <c r="U367" s="96"/>
      <c r="V367" s="96"/>
      <c r="W367" s="96"/>
      <c r="X367" s="96"/>
      <c r="Y367" s="96"/>
      <c r="Z367" s="96"/>
      <c r="AA367" s="96"/>
      <c r="AB367" s="96"/>
    </row>
    <row r="368">
      <c r="A368" s="87"/>
      <c r="B368" s="96"/>
      <c r="C368" s="96"/>
      <c r="D368" s="96"/>
      <c r="E368" s="87"/>
      <c r="F368" s="96"/>
      <c r="G368" s="96"/>
      <c r="H368" s="96"/>
      <c r="I368" s="96"/>
      <c r="J368" s="96"/>
      <c r="K368" s="96"/>
      <c r="L368" s="96"/>
      <c r="M368" s="96"/>
      <c r="N368" s="96"/>
      <c r="O368" s="96"/>
      <c r="P368" s="96"/>
      <c r="Q368" s="96"/>
      <c r="R368" s="96"/>
      <c r="S368" s="96"/>
      <c r="T368" s="96"/>
      <c r="U368" s="96"/>
      <c r="V368" s="96"/>
      <c r="W368" s="96"/>
      <c r="X368" s="96"/>
      <c r="Y368" s="96"/>
      <c r="Z368" s="96"/>
      <c r="AA368" s="96"/>
      <c r="AB368" s="96"/>
    </row>
    <row r="369">
      <c r="A369" s="87"/>
      <c r="B369" s="96"/>
      <c r="C369" s="96"/>
      <c r="D369" s="96"/>
      <c r="E369" s="87"/>
      <c r="F369" s="96"/>
      <c r="G369" s="96"/>
      <c r="H369" s="96"/>
      <c r="I369" s="96"/>
      <c r="J369" s="96"/>
      <c r="K369" s="96"/>
      <c r="L369" s="96"/>
      <c r="M369" s="96"/>
      <c r="N369" s="96"/>
      <c r="O369" s="96"/>
      <c r="P369" s="96"/>
      <c r="Q369" s="96"/>
      <c r="R369" s="96"/>
      <c r="S369" s="96"/>
      <c r="T369" s="96"/>
      <c r="U369" s="96"/>
      <c r="V369" s="96"/>
      <c r="W369" s="96"/>
      <c r="X369" s="96"/>
      <c r="Y369" s="96"/>
      <c r="Z369" s="96"/>
      <c r="AA369" s="96"/>
      <c r="AB369" s="96"/>
    </row>
    <row r="370">
      <c r="A370" s="87"/>
      <c r="B370" s="96"/>
      <c r="C370" s="96"/>
      <c r="D370" s="96"/>
      <c r="E370" s="87"/>
      <c r="F370" s="96"/>
      <c r="G370" s="96"/>
      <c r="H370" s="96"/>
      <c r="I370" s="96"/>
      <c r="J370" s="96"/>
      <c r="K370" s="96"/>
      <c r="L370" s="96"/>
      <c r="M370" s="96"/>
      <c r="N370" s="96"/>
      <c r="O370" s="96"/>
      <c r="P370" s="96"/>
      <c r="Q370" s="96"/>
      <c r="R370" s="96"/>
      <c r="S370" s="96"/>
      <c r="T370" s="96"/>
      <c r="U370" s="96"/>
      <c r="V370" s="96"/>
      <c r="W370" s="96"/>
      <c r="X370" s="96"/>
      <c r="Y370" s="96"/>
      <c r="Z370" s="96"/>
      <c r="AA370" s="96"/>
      <c r="AB370" s="96"/>
    </row>
    <row r="371">
      <c r="A371" s="87"/>
      <c r="B371" s="96"/>
      <c r="C371" s="96"/>
      <c r="D371" s="96"/>
      <c r="E371" s="87"/>
      <c r="F371" s="96"/>
      <c r="G371" s="96"/>
      <c r="H371" s="96"/>
      <c r="I371" s="96"/>
      <c r="J371" s="96"/>
      <c r="K371" s="96"/>
      <c r="L371" s="96"/>
      <c r="M371" s="96"/>
      <c r="N371" s="96"/>
      <c r="O371" s="96"/>
      <c r="P371" s="96"/>
      <c r="Q371" s="96"/>
      <c r="R371" s="96"/>
      <c r="S371" s="96"/>
      <c r="T371" s="96"/>
      <c r="U371" s="96"/>
      <c r="V371" s="96"/>
      <c r="W371" s="96"/>
      <c r="X371" s="96"/>
      <c r="Y371" s="96"/>
      <c r="Z371" s="96"/>
      <c r="AA371" s="96"/>
      <c r="AB371" s="96"/>
    </row>
    <row r="372">
      <c r="A372" s="87"/>
      <c r="B372" s="96"/>
      <c r="C372" s="96"/>
      <c r="D372" s="96"/>
      <c r="E372" s="87"/>
      <c r="F372" s="96"/>
      <c r="G372" s="96"/>
      <c r="H372" s="96"/>
      <c r="I372" s="96"/>
      <c r="J372" s="96"/>
      <c r="K372" s="96"/>
      <c r="L372" s="96"/>
      <c r="M372" s="96"/>
      <c r="N372" s="96"/>
      <c r="O372" s="96"/>
      <c r="P372" s="96"/>
      <c r="Q372" s="96"/>
      <c r="R372" s="96"/>
      <c r="S372" s="96"/>
      <c r="T372" s="96"/>
      <c r="U372" s="96"/>
      <c r="V372" s="96"/>
      <c r="W372" s="96"/>
      <c r="X372" s="96"/>
      <c r="Y372" s="96"/>
      <c r="Z372" s="96"/>
      <c r="AA372" s="96"/>
      <c r="AB372" s="96"/>
    </row>
    <row r="373">
      <c r="A373" s="87"/>
      <c r="B373" s="96"/>
      <c r="C373" s="96"/>
      <c r="D373" s="96"/>
      <c r="E373" s="87"/>
      <c r="F373" s="96"/>
      <c r="G373" s="96"/>
      <c r="H373" s="96"/>
      <c r="I373" s="96"/>
      <c r="J373" s="96"/>
      <c r="K373" s="96"/>
      <c r="L373" s="96"/>
      <c r="M373" s="96"/>
      <c r="N373" s="96"/>
      <c r="O373" s="96"/>
      <c r="P373" s="96"/>
      <c r="Q373" s="96"/>
      <c r="R373" s="96"/>
      <c r="S373" s="96"/>
      <c r="T373" s="96"/>
      <c r="U373" s="96"/>
      <c r="V373" s="96"/>
      <c r="W373" s="96"/>
      <c r="X373" s="96"/>
      <c r="Y373" s="96"/>
      <c r="Z373" s="96"/>
      <c r="AA373" s="96"/>
      <c r="AB373" s="96"/>
    </row>
    <row r="374">
      <c r="A374" s="87"/>
      <c r="B374" s="96"/>
      <c r="C374" s="96"/>
      <c r="D374" s="96"/>
      <c r="E374" s="87"/>
      <c r="F374" s="96"/>
      <c r="G374" s="96"/>
      <c r="H374" s="96"/>
      <c r="I374" s="96"/>
      <c r="J374" s="96"/>
      <c r="K374" s="96"/>
      <c r="L374" s="96"/>
      <c r="M374" s="96"/>
      <c r="N374" s="96"/>
      <c r="O374" s="96"/>
      <c r="P374" s="96"/>
      <c r="Q374" s="96"/>
      <c r="R374" s="96"/>
      <c r="S374" s="96"/>
      <c r="T374" s="96"/>
      <c r="U374" s="96"/>
      <c r="V374" s="96"/>
      <c r="W374" s="96"/>
      <c r="X374" s="96"/>
      <c r="Y374" s="96"/>
      <c r="Z374" s="96"/>
      <c r="AA374" s="96"/>
      <c r="AB374" s="96"/>
    </row>
    <row r="375">
      <c r="A375" s="87"/>
      <c r="B375" s="96"/>
      <c r="C375" s="96"/>
      <c r="D375" s="96"/>
      <c r="E375" s="87"/>
      <c r="F375" s="96"/>
      <c r="G375" s="96"/>
      <c r="H375" s="96"/>
      <c r="I375" s="96"/>
      <c r="J375" s="96"/>
      <c r="K375" s="96"/>
      <c r="L375" s="96"/>
      <c r="M375" s="96"/>
      <c r="N375" s="96"/>
      <c r="O375" s="96"/>
      <c r="P375" s="96"/>
      <c r="Q375" s="96"/>
      <c r="R375" s="96"/>
      <c r="S375" s="96"/>
      <c r="T375" s="96"/>
      <c r="U375" s="96"/>
      <c r="V375" s="96"/>
      <c r="W375" s="96"/>
      <c r="X375" s="96"/>
      <c r="Y375" s="96"/>
      <c r="Z375" s="96"/>
      <c r="AA375" s="96"/>
      <c r="AB375" s="96"/>
    </row>
    <row r="376">
      <c r="A376" s="87"/>
      <c r="B376" s="96"/>
      <c r="C376" s="96"/>
      <c r="D376" s="96"/>
      <c r="E376" s="87"/>
      <c r="F376" s="96"/>
      <c r="G376" s="96"/>
      <c r="H376" s="96"/>
      <c r="I376" s="96"/>
      <c r="J376" s="96"/>
      <c r="K376" s="96"/>
      <c r="L376" s="96"/>
      <c r="M376" s="96"/>
      <c r="N376" s="96"/>
      <c r="O376" s="96"/>
      <c r="P376" s="96"/>
      <c r="Q376" s="96"/>
      <c r="R376" s="96"/>
      <c r="S376" s="96"/>
      <c r="T376" s="96"/>
      <c r="U376" s="96"/>
      <c r="V376" s="96"/>
      <c r="W376" s="96"/>
      <c r="X376" s="96"/>
      <c r="Y376" s="96"/>
      <c r="Z376" s="96"/>
      <c r="AA376" s="96"/>
      <c r="AB376" s="96"/>
    </row>
    <row r="377">
      <c r="A377" s="87"/>
      <c r="B377" s="96"/>
      <c r="C377" s="96"/>
      <c r="D377" s="96"/>
      <c r="E377" s="87"/>
      <c r="F377" s="96"/>
      <c r="G377" s="96"/>
      <c r="H377" s="96"/>
      <c r="I377" s="96"/>
      <c r="J377" s="96"/>
      <c r="K377" s="96"/>
      <c r="L377" s="96"/>
      <c r="M377" s="96"/>
      <c r="N377" s="96"/>
      <c r="O377" s="96"/>
      <c r="P377" s="96"/>
      <c r="Q377" s="96"/>
      <c r="R377" s="96"/>
      <c r="S377" s="96"/>
      <c r="T377" s="96"/>
      <c r="U377" s="96"/>
      <c r="V377" s="96"/>
      <c r="W377" s="96"/>
      <c r="X377" s="96"/>
      <c r="Y377" s="96"/>
      <c r="Z377" s="96"/>
      <c r="AA377" s="96"/>
      <c r="AB377" s="96"/>
    </row>
    <row r="378">
      <c r="A378" s="87"/>
      <c r="B378" s="96"/>
      <c r="C378" s="96"/>
      <c r="D378" s="96"/>
      <c r="E378" s="87"/>
      <c r="F378" s="96"/>
      <c r="G378" s="96"/>
      <c r="H378" s="96"/>
      <c r="I378" s="96"/>
      <c r="J378" s="96"/>
      <c r="K378" s="96"/>
      <c r="L378" s="96"/>
      <c r="M378" s="96"/>
      <c r="N378" s="96"/>
      <c r="O378" s="96"/>
      <c r="P378" s="96"/>
      <c r="Q378" s="96"/>
      <c r="R378" s="96"/>
      <c r="S378" s="96"/>
      <c r="T378" s="96"/>
      <c r="U378" s="96"/>
      <c r="V378" s="96"/>
      <c r="W378" s="96"/>
      <c r="X378" s="96"/>
      <c r="Y378" s="96"/>
      <c r="Z378" s="96"/>
      <c r="AA378" s="96"/>
      <c r="AB378" s="96"/>
    </row>
    <row r="379">
      <c r="A379" s="87"/>
      <c r="B379" s="96"/>
      <c r="C379" s="96"/>
      <c r="D379" s="96"/>
      <c r="E379" s="87"/>
      <c r="F379" s="96"/>
      <c r="G379" s="96"/>
      <c r="H379" s="96"/>
      <c r="I379" s="96"/>
      <c r="J379" s="96"/>
      <c r="K379" s="96"/>
      <c r="L379" s="96"/>
      <c r="M379" s="96"/>
      <c r="N379" s="96"/>
      <c r="O379" s="96"/>
      <c r="P379" s="96"/>
      <c r="Q379" s="96"/>
      <c r="R379" s="96"/>
      <c r="S379" s="96"/>
      <c r="T379" s="96"/>
      <c r="U379" s="96"/>
      <c r="V379" s="96"/>
      <c r="W379" s="96"/>
      <c r="X379" s="96"/>
      <c r="Y379" s="96"/>
      <c r="Z379" s="96"/>
      <c r="AA379" s="96"/>
      <c r="AB379" s="96"/>
    </row>
    <row r="380">
      <c r="A380" s="87"/>
      <c r="B380" s="96"/>
      <c r="C380" s="96"/>
      <c r="D380" s="96"/>
      <c r="E380" s="87"/>
      <c r="F380" s="96"/>
      <c r="G380" s="96"/>
      <c r="H380" s="96"/>
      <c r="I380" s="96"/>
      <c r="J380" s="96"/>
      <c r="K380" s="96"/>
      <c r="L380" s="96"/>
      <c r="M380" s="96"/>
      <c r="N380" s="96"/>
      <c r="O380" s="96"/>
      <c r="P380" s="96"/>
      <c r="Q380" s="96"/>
      <c r="R380" s="96"/>
      <c r="S380" s="96"/>
      <c r="T380" s="96"/>
      <c r="U380" s="96"/>
      <c r="V380" s="96"/>
      <c r="W380" s="96"/>
      <c r="X380" s="96"/>
      <c r="Y380" s="96"/>
      <c r="Z380" s="96"/>
      <c r="AA380" s="96"/>
      <c r="AB380" s="96"/>
    </row>
    <row r="381">
      <c r="A381" s="87"/>
      <c r="B381" s="96"/>
      <c r="C381" s="96"/>
      <c r="D381" s="96"/>
      <c r="E381" s="87"/>
      <c r="F381" s="96"/>
      <c r="G381" s="96"/>
      <c r="H381" s="96"/>
      <c r="I381" s="96"/>
      <c r="J381" s="96"/>
      <c r="K381" s="96"/>
      <c r="L381" s="96"/>
      <c r="M381" s="96"/>
      <c r="N381" s="96"/>
      <c r="O381" s="96"/>
      <c r="P381" s="96"/>
      <c r="Q381" s="96"/>
      <c r="R381" s="96"/>
      <c r="S381" s="96"/>
      <c r="T381" s="96"/>
      <c r="U381" s="96"/>
      <c r="V381" s="96"/>
      <c r="W381" s="96"/>
      <c r="X381" s="96"/>
      <c r="Y381" s="96"/>
      <c r="Z381" s="96"/>
      <c r="AA381" s="96"/>
      <c r="AB381" s="96"/>
    </row>
    <row r="382">
      <c r="A382" s="87"/>
      <c r="B382" s="96"/>
      <c r="C382" s="96"/>
      <c r="D382" s="96"/>
      <c r="E382" s="87"/>
      <c r="F382" s="96"/>
      <c r="G382" s="96"/>
      <c r="H382" s="96"/>
      <c r="I382" s="96"/>
      <c r="J382" s="96"/>
      <c r="K382" s="96"/>
      <c r="L382" s="96"/>
      <c r="M382" s="96"/>
      <c r="N382" s="96"/>
      <c r="O382" s="96"/>
      <c r="P382" s="96"/>
      <c r="Q382" s="96"/>
      <c r="R382" s="96"/>
      <c r="S382" s="96"/>
      <c r="T382" s="96"/>
      <c r="U382" s="96"/>
      <c r="V382" s="96"/>
      <c r="W382" s="96"/>
      <c r="X382" s="96"/>
      <c r="Y382" s="96"/>
      <c r="Z382" s="96"/>
      <c r="AA382" s="96"/>
      <c r="AB382" s="96"/>
    </row>
    <row r="383">
      <c r="A383" s="87"/>
      <c r="B383" s="96"/>
      <c r="C383" s="96"/>
      <c r="D383" s="96"/>
      <c r="E383" s="87"/>
      <c r="F383" s="96"/>
      <c r="G383" s="96"/>
      <c r="H383" s="96"/>
      <c r="I383" s="96"/>
      <c r="J383" s="96"/>
      <c r="K383" s="96"/>
      <c r="L383" s="96"/>
      <c r="M383" s="96"/>
      <c r="N383" s="96"/>
      <c r="O383" s="96"/>
      <c r="P383" s="96"/>
      <c r="Q383" s="96"/>
      <c r="R383" s="96"/>
      <c r="S383" s="96"/>
      <c r="T383" s="96"/>
      <c r="U383" s="96"/>
      <c r="V383" s="96"/>
      <c r="W383" s="96"/>
      <c r="X383" s="96"/>
      <c r="Y383" s="96"/>
      <c r="Z383" s="96"/>
      <c r="AA383" s="96"/>
      <c r="AB383" s="96"/>
    </row>
    <row r="384">
      <c r="A384" s="87"/>
      <c r="B384" s="96"/>
      <c r="C384" s="96"/>
      <c r="D384" s="96"/>
      <c r="E384" s="87"/>
      <c r="F384" s="96"/>
      <c r="G384" s="96"/>
      <c r="H384" s="96"/>
      <c r="I384" s="96"/>
      <c r="J384" s="96"/>
      <c r="K384" s="96"/>
      <c r="L384" s="96"/>
      <c r="M384" s="96"/>
      <c r="N384" s="96"/>
      <c r="O384" s="96"/>
      <c r="P384" s="96"/>
      <c r="Q384" s="96"/>
      <c r="R384" s="96"/>
      <c r="S384" s="96"/>
      <c r="T384" s="96"/>
      <c r="U384" s="96"/>
      <c r="V384" s="96"/>
      <c r="W384" s="96"/>
      <c r="X384" s="96"/>
      <c r="Y384" s="96"/>
      <c r="Z384" s="96"/>
      <c r="AA384" s="96"/>
      <c r="AB384" s="96"/>
    </row>
    <row r="385">
      <c r="A385" s="87"/>
      <c r="B385" s="96"/>
      <c r="C385" s="96"/>
      <c r="D385" s="96"/>
      <c r="E385" s="87"/>
      <c r="F385" s="96"/>
      <c r="G385" s="96"/>
      <c r="H385" s="96"/>
      <c r="I385" s="96"/>
      <c r="J385" s="96"/>
      <c r="K385" s="96"/>
      <c r="L385" s="96"/>
      <c r="M385" s="96"/>
      <c r="N385" s="96"/>
      <c r="O385" s="96"/>
      <c r="P385" s="96"/>
      <c r="Q385" s="96"/>
      <c r="R385" s="96"/>
      <c r="S385" s="96"/>
      <c r="T385" s="96"/>
      <c r="U385" s="96"/>
      <c r="V385" s="96"/>
      <c r="W385" s="96"/>
      <c r="X385" s="96"/>
      <c r="Y385" s="96"/>
      <c r="Z385" s="96"/>
      <c r="AA385" s="96"/>
      <c r="AB385" s="96"/>
    </row>
    <row r="386">
      <c r="A386" s="87"/>
      <c r="B386" s="96"/>
      <c r="C386" s="96"/>
      <c r="D386" s="96"/>
      <c r="E386" s="87"/>
      <c r="F386" s="96"/>
      <c r="G386" s="96"/>
      <c r="H386" s="96"/>
      <c r="I386" s="96"/>
      <c r="J386" s="96"/>
      <c r="K386" s="96"/>
      <c r="L386" s="96"/>
      <c r="M386" s="96"/>
      <c r="N386" s="96"/>
      <c r="O386" s="96"/>
      <c r="P386" s="96"/>
      <c r="Q386" s="96"/>
      <c r="R386" s="96"/>
      <c r="S386" s="96"/>
      <c r="T386" s="96"/>
      <c r="U386" s="96"/>
      <c r="V386" s="96"/>
      <c r="W386" s="96"/>
      <c r="X386" s="96"/>
      <c r="Y386" s="96"/>
      <c r="Z386" s="96"/>
      <c r="AA386" s="96"/>
      <c r="AB386" s="96"/>
    </row>
    <row r="387">
      <c r="A387" s="87"/>
      <c r="B387" s="96"/>
      <c r="C387" s="96"/>
      <c r="D387" s="96"/>
      <c r="E387" s="87"/>
      <c r="F387" s="96"/>
      <c r="G387" s="96"/>
      <c r="H387" s="96"/>
      <c r="I387" s="96"/>
      <c r="J387" s="96"/>
      <c r="K387" s="96"/>
      <c r="L387" s="96"/>
      <c r="M387" s="96"/>
      <c r="N387" s="96"/>
      <c r="O387" s="96"/>
      <c r="P387" s="96"/>
      <c r="Q387" s="96"/>
      <c r="R387" s="96"/>
      <c r="S387" s="96"/>
      <c r="T387" s="96"/>
      <c r="U387" s="96"/>
      <c r="V387" s="96"/>
      <c r="W387" s="96"/>
      <c r="X387" s="96"/>
      <c r="Y387" s="96"/>
      <c r="Z387" s="96"/>
      <c r="AA387" s="96"/>
      <c r="AB387" s="96"/>
    </row>
    <row r="388">
      <c r="A388" s="87"/>
      <c r="B388" s="96"/>
      <c r="C388" s="96"/>
      <c r="D388" s="96"/>
      <c r="E388" s="87"/>
      <c r="F388" s="96"/>
      <c r="G388" s="96"/>
      <c r="H388" s="96"/>
      <c r="I388" s="96"/>
      <c r="J388" s="96"/>
      <c r="K388" s="96"/>
      <c r="L388" s="96"/>
      <c r="M388" s="96"/>
      <c r="N388" s="96"/>
      <c r="O388" s="96"/>
      <c r="P388" s="96"/>
      <c r="Q388" s="96"/>
      <c r="R388" s="96"/>
      <c r="S388" s="96"/>
      <c r="T388" s="96"/>
      <c r="U388" s="96"/>
      <c r="V388" s="96"/>
      <c r="W388" s="96"/>
      <c r="X388" s="96"/>
      <c r="Y388" s="96"/>
      <c r="Z388" s="96"/>
      <c r="AA388" s="96"/>
      <c r="AB388" s="96"/>
    </row>
    <row r="389">
      <c r="A389" s="87"/>
      <c r="B389" s="96"/>
      <c r="C389" s="96"/>
      <c r="D389" s="96"/>
      <c r="E389" s="87"/>
      <c r="F389" s="96"/>
      <c r="G389" s="96"/>
      <c r="H389" s="96"/>
      <c r="I389" s="96"/>
      <c r="J389" s="96"/>
      <c r="K389" s="96"/>
      <c r="L389" s="96"/>
      <c r="M389" s="96"/>
      <c r="N389" s="96"/>
      <c r="O389" s="96"/>
      <c r="P389" s="96"/>
      <c r="Q389" s="96"/>
      <c r="R389" s="96"/>
      <c r="S389" s="96"/>
      <c r="T389" s="96"/>
      <c r="U389" s="96"/>
      <c r="V389" s="96"/>
      <c r="W389" s="96"/>
      <c r="X389" s="96"/>
      <c r="Y389" s="96"/>
      <c r="Z389" s="96"/>
      <c r="AA389" s="96"/>
      <c r="AB389" s="96"/>
    </row>
    <row r="390">
      <c r="A390" s="87"/>
      <c r="B390" s="96"/>
      <c r="C390" s="96"/>
      <c r="D390" s="96"/>
      <c r="E390" s="87"/>
      <c r="F390" s="96"/>
      <c r="G390" s="96"/>
      <c r="H390" s="96"/>
      <c r="I390" s="96"/>
      <c r="J390" s="96"/>
      <c r="K390" s="96"/>
      <c r="L390" s="96"/>
      <c r="M390" s="96"/>
      <c r="N390" s="96"/>
      <c r="O390" s="96"/>
      <c r="P390" s="96"/>
      <c r="Q390" s="96"/>
      <c r="R390" s="96"/>
      <c r="S390" s="96"/>
      <c r="T390" s="96"/>
      <c r="U390" s="96"/>
      <c r="V390" s="96"/>
      <c r="W390" s="96"/>
      <c r="X390" s="96"/>
      <c r="Y390" s="96"/>
      <c r="Z390" s="96"/>
      <c r="AA390" s="96"/>
      <c r="AB390" s="96"/>
    </row>
    <row r="391">
      <c r="A391" s="87"/>
      <c r="B391" s="96"/>
      <c r="C391" s="96"/>
      <c r="D391" s="96"/>
      <c r="E391" s="87"/>
      <c r="F391" s="96"/>
      <c r="G391" s="96"/>
      <c r="H391" s="96"/>
      <c r="I391" s="96"/>
      <c r="J391" s="96"/>
      <c r="K391" s="96"/>
      <c r="L391" s="96"/>
      <c r="M391" s="96"/>
      <c r="N391" s="96"/>
      <c r="O391" s="96"/>
      <c r="P391" s="96"/>
      <c r="Q391" s="96"/>
      <c r="R391" s="96"/>
      <c r="S391" s="96"/>
      <c r="T391" s="96"/>
      <c r="U391" s="96"/>
      <c r="V391" s="96"/>
      <c r="W391" s="96"/>
      <c r="X391" s="96"/>
      <c r="Y391" s="96"/>
      <c r="Z391" s="96"/>
      <c r="AA391" s="96"/>
      <c r="AB391" s="96"/>
    </row>
    <row r="392">
      <c r="A392" s="87"/>
      <c r="B392" s="96"/>
      <c r="C392" s="96"/>
      <c r="D392" s="96"/>
      <c r="E392" s="87"/>
      <c r="F392" s="96"/>
      <c r="G392" s="96"/>
      <c r="H392" s="96"/>
      <c r="I392" s="96"/>
      <c r="J392" s="96"/>
      <c r="K392" s="96"/>
      <c r="L392" s="96"/>
      <c r="M392" s="96"/>
      <c r="N392" s="96"/>
      <c r="O392" s="96"/>
      <c r="P392" s="96"/>
      <c r="Q392" s="96"/>
      <c r="R392" s="96"/>
      <c r="S392" s="96"/>
      <c r="T392" s="96"/>
      <c r="U392" s="96"/>
      <c r="V392" s="96"/>
      <c r="W392" s="96"/>
      <c r="X392" s="96"/>
      <c r="Y392" s="96"/>
      <c r="Z392" s="96"/>
      <c r="AA392" s="96"/>
      <c r="AB392" s="96"/>
    </row>
    <row r="393">
      <c r="A393" s="87"/>
      <c r="B393" s="96"/>
      <c r="C393" s="96"/>
      <c r="D393" s="96"/>
      <c r="E393" s="87"/>
      <c r="F393" s="96"/>
      <c r="G393" s="96"/>
      <c r="H393" s="96"/>
      <c r="I393" s="96"/>
      <c r="J393" s="96"/>
      <c r="K393" s="96"/>
      <c r="L393" s="96"/>
      <c r="M393" s="96"/>
      <c r="N393" s="96"/>
      <c r="O393" s="96"/>
      <c r="P393" s="96"/>
      <c r="Q393" s="96"/>
      <c r="R393" s="96"/>
      <c r="S393" s="96"/>
      <c r="T393" s="96"/>
      <c r="U393" s="96"/>
      <c r="V393" s="96"/>
      <c r="W393" s="96"/>
      <c r="X393" s="96"/>
      <c r="Y393" s="96"/>
      <c r="Z393" s="96"/>
      <c r="AA393" s="96"/>
      <c r="AB393" s="96"/>
    </row>
    <row r="394">
      <c r="A394" s="87"/>
      <c r="B394" s="96"/>
      <c r="C394" s="96"/>
      <c r="D394" s="96"/>
      <c r="E394" s="87"/>
      <c r="F394" s="96"/>
      <c r="G394" s="96"/>
      <c r="H394" s="96"/>
      <c r="I394" s="96"/>
      <c r="J394" s="96"/>
      <c r="K394" s="96"/>
      <c r="L394" s="96"/>
      <c r="M394" s="96"/>
      <c r="N394" s="96"/>
      <c r="O394" s="96"/>
      <c r="P394" s="96"/>
      <c r="Q394" s="96"/>
      <c r="R394" s="96"/>
      <c r="S394" s="96"/>
      <c r="T394" s="96"/>
      <c r="U394" s="96"/>
      <c r="V394" s="96"/>
      <c r="W394" s="96"/>
      <c r="X394" s="96"/>
      <c r="Y394" s="96"/>
      <c r="Z394" s="96"/>
      <c r="AA394" s="96"/>
      <c r="AB394" s="96"/>
    </row>
    <row r="395">
      <c r="A395" s="87"/>
      <c r="B395" s="96"/>
      <c r="C395" s="96"/>
      <c r="D395" s="96"/>
      <c r="E395" s="87"/>
      <c r="F395" s="96"/>
      <c r="G395" s="96"/>
      <c r="H395" s="96"/>
      <c r="I395" s="96"/>
      <c r="J395" s="96"/>
      <c r="K395" s="96"/>
      <c r="L395" s="96"/>
      <c r="M395" s="96"/>
      <c r="N395" s="96"/>
      <c r="O395" s="96"/>
      <c r="P395" s="96"/>
      <c r="Q395" s="96"/>
      <c r="R395" s="96"/>
      <c r="S395" s="96"/>
      <c r="T395" s="96"/>
      <c r="U395" s="96"/>
      <c r="V395" s="96"/>
      <c r="W395" s="96"/>
      <c r="X395" s="96"/>
      <c r="Y395" s="96"/>
      <c r="Z395" s="96"/>
      <c r="AA395" s="96"/>
      <c r="AB395" s="96"/>
    </row>
    <row r="396">
      <c r="A396" s="87"/>
      <c r="B396" s="96"/>
      <c r="C396" s="96"/>
      <c r="D396" s="96"/>
      <c r="E396" s="87"/>
      <c r="F396" s="96"/>
      <c r="G396" s="96"/>
      <c r="H396" s="96"/>
      <c r="I396" s="96"/>
      <c r="J396" s="96"/>
      <c r="K396" s="96"/>
      <c r="L396" s="96"/>
      <c r="M396" s="96"/>
      <c r="N396" s="96"/>
      <c r="O396" s="96"/>
      <c r="P396" s="96"/>
      <c r="Q396" s="96"/>
      <c r="R396" s="96"/>
      <c r="S396" s="96"/>
      <c r="T396" s="96"/>
      <c r="U396" s="96"/>
      <c r="V396" s="96"/>
      <c r="W396" s="96"/>
      <c r="X396" s="96"/>
      <c r="Y396" s="96"/>
      <c r="Z396" s="96"/>
      <c r="AA396" s="96"/>
      <c r="AB396" s="96"/>
    </row>
    <row r="397">
      <c r="A397" s="87"/>
      <c r="B397" s="96"/>
      <c r="C397" s="96"/>
      <c r="D397" s="96"/>
      <c r="E397" s="87"/>
      <c r="F397" s="96"/>
      <c r="G397" s="96"/>
      <c r="H397" s="96"/>
      <c r="I397" s="96"/>
      <c r="J397" s="96"/>
      <c r="K397" s="96"/>
      <c r="L397" s="96"/>
      <c r="M397" s="96"/>
      <c r="N397" s="96"/>
      <c r="O397" s="96"/>
      <c r="P397" s="96"/>
      <c r="Q397" s="96"/>
      <c r="R397" s="96"/>
      <c r="S397" s="96"/>
      <c r="T397" s="96"/>
      <c r="U397" s="96"/>
      <c r="V397" s="96"/>
      <c r="W397" s="96"/>
      <c r="X397" s="96"/>
      <c r="Y397" s="96"/>
      <c r="Z397" s="96"/>
      <c r="AA397" s="96"/>
      <c r="AB397" s="96"/>
    </row>
    <row r="398">
      <c r="A398" s="87"/>
      <c r="B398" s="96"/>
      <c r="C398" s="96"/>
      <c r="D398" s="96"/>
      <c r="E398" s="87"/>
      <c r="F398" s="96"/>
      <c r="G398" s="96"/>
      <c r="H398" s="96"/>
      <c r="I398" s="96"/>
      <c r="J398" s="96"/>
      <c r="K398" s="96"/>
      <c r="L398" s="96"/>
      <c r="M398" s="96"/>
      <c r="N398" s="96"/>
      <c r="O398" s="96"/>
      <c r="P398" s="96"/>
      <c r="Q398" s="96"/>
      <c r="R398" s="96"/>
      <c r="S398" s="96"/>
      <c r="T398" s="96"/>
      <c r="U398" s="96"/>
      <c r="V398" s="96"/>
      <c r="W398" s="96"/>
      <c r="X398" s="96"/>
      <c r="Y398" s="96"/>
      <c r="Z398" s="96"/>
      <c r="AA398" s="96"/>
      <c r="AB398" s="96"/>
    </row>
    <row r="399">
      <c r="A399" s="87"/>
      <c r="B399" s="96"/>
      <c r="C399" s="96"/>
      <c r="D399" s="96"/>
      <c r="E399" s="87"/>
      <c r="F399" s="96"/>
      <c r="G399" s="96"/>
      <c r="H399" s="96"/>
      <c r="I399" s="96"/>
      <c r="J399" s="96"/>
      <c r="K399" s="96"/>
      <c r="L399" s="96"/>
      <c r="M399" s="96"/>
      <c r="N399" s="96"/>
      <c r="O399" s="96"/>
      <c r="P399" s="96"/>
      <c r="Q399" s="96"/>
      <c r="R399" s="96"/>
      <c r="S399" s="96"/>
      <c r="T399" s="96"/>
      <c r="U399" s="96"/>
      <c r="V399" s="96"/>
      <c r="W399" s="96"/>
      <c r="X399" s="96"/>
      <c r="Y399" s="96"/>
      <c r="Z399" s="96"/>
      <c r="AA399" s="96"/>
      <c r="AB399" s="96"/>
    </row>
    <row r="400">
      <c r="A400" s="87"/>
      <c r="B400" s="96"/>
      <c r="C400" s="96"/>
      <c r="D400" s="96"/>
      <c r="E400" s="87"/>
      <c r="F400" s="96"/>
      <c r="G400" s="96"/>
      <c r="H400" s="96"/>
      <c r="I400" s="96"/>
      <c r="J400" s="96"/>
      <c r="K400" s="96"/>
      <c r="L400" s="96"/>
      <c r="M400" s="96"/>
      <c r="N400" s="96"/>
      <c r="O400" s="96"/>
      <c r="P400" s="96"/>
      <c r="Q400" s="96"/>
      <c r="R400" s="96"/>
      <c r="S400" s="96"/>
      <c r="T400" s="96"/>
      <c r="U400" s="96"/>
      <c r="V400" s="96"/>
      <c r="W400" s="96"/>
      <c r="X400" s="96"/>
      <c r="Y400" s="96"/>
      <c r="Z400" s="96"/>
      <c r="AA400" s="96"/>
      <c r="AB400" s="96"/>
    </row>
    <row r="401">
      <c r="A401" s="87"/>
      <c r="B401" s="96"/>
      <c r="C401" s="96"/>
      <c r="D401" s="96"/>
      <c r="E401" s="87"/>
      <c r="F401" s="96"/>
      <c r="G401" s="96"/>
      <c r="H401" s="96"/>
      <c r="I401" s="96"/>
      <c r="J401" s="96"/>
      <c r="K401" s="96"/>
      <c r="L401" s="96"/>
      <c r="M401" s="96"/>
      <c r="N401" s="96"/>
      <c r="O401" s="96"/>
      <c r="P401" s="96"/>
      <c r="Q401" s="96"/>
      <c r="R401" s="96"/>
      <c r="S401" s="96"/>
      <c r="T401" s="96"/>
      <c r="U401" s="96"/>
      <c r="V401" s="96"/>
      <c r="W401" s="96"/>
      <c r="X401" s="96"/>
      <c r="Y401" s="96"/>
      <c r="Z401" s="96"/>
      <c r="AA401" s="96"/>
      <c r="AB401" s="96"/>
    </row>
    <row r="402">
      <c r="A402" s="87"/>
      <c r="B402" s="96"/>
      <c r="C402" s="96"/>
      <c r="D402" s="96"/>
      <c r="E402" s="87"/>
      <c r="F402" s="96"/>
      <c r="G402" s="96"/>
      <c r="H402" s="96"/>
      <c r="I402" s="96"/>
      <c r="J402" s="96"/>
      <c r="K402" s="96"/>
      <c r="L402" s="96"/>
      <c r="M402" s="96"/>
      <c r="N402" s="96"/>
      <c r="O402" s="96"/>
      <c r="P402" s="96"/>
      <c r="Q402" s="96"/>
      <c r="R402" s="96"/>
      <c r="S402" s="96"/>
      <c r="T402" s="96"/>
      <c r="U402" s="96"/>
      <c r="V402" s="96"/>
      <c r="W402" s="96"/>
      <c r="X402" s="96"/>
      <c r="Y402" s="96"/>
      <c r="Z402" s="96"/>
      <c r="AA402" s="96"/>
      <c r="AB402" s="96"/>
    </row>
    <row r="403">
      <c r="A403" s="87"/>
      <c r="B403" s="96"/>
      <c r="C403" s="96"/>
      <c r="D403" s="96"/>
      <c r="E403" s="87"/>
      <c r="F403" s="96"/>
      <c r="G403" s="96"/>
      <c r="H403" s="96"/>
      <c r="I403" s="96"/>
      <c r="J403" s="96"/>
      <c r="K403" s="96"/>
      <c r="L403" s="96"/>
      <c r="M403" s="96"/>
      <c r="N403" s="96"/>
      <c r="O403" s="96"/>
      <c r="P403" s="96"/>
      <c r="Q403" s="96"/>
      <c r="R403" s="96"/>
      <c r="S403" s="96"/>
      <c r="T403" s="96"/>
      <c r="U403" s="96"/>
      <c r="V403" s="96"/>
      <c r="W403" s="96"/>
      <c r="X403" s="96"/>
      <c r="Y403" s="96"/>
      <c r="Z403" s="96"/>
      <c r="AA403" s="96"/>
      <c r="AB403" s="96"/>
    </row>
    <row r="404">
      <c r="A404" s="87"/>
      <c r="B404" s="96"/>
      <c r="C404" s="96"/>
      <c r="D404" s="96"/>
      <c r="E404" s="87"/>
      <c r="F404" s="96"/>
      <c r="G404" s="96"/>
      <c r="H404" s="96"/>
      <c r="I404" s="96"/>
      <c r="J404" s="96"/>
      <c r="K404" s="96"/>
      <c r="L404" s="96"/>
      <c r="M404" s="96"/>
      <c r="N404" s="96"/>
      <c r="O404" s="96"/>
      <c r="P404" s="96"/>
      <c r="Q404" s="96"/>
      <c r="R404" s="96"/>
      <c r="S404" s="96"/>
      <c r="T404" s="96"/>
      <c r="U404" s="96"/>
      <c r="V404" s="96"/>
      <c r="W404" s="96"/>
      <c r="X404" s="96"/>
      <c r="Y404" s="96"/>
      <c r="Z404" s="96"/>
      <c r="AA404" s="96"/>
      <c r="AB404" s="96"/>
    </row>
    <row r="405">
      <c r="A405" s="87"/>
      <c r="B405" s="96"/>
      <c r="C405" s="96"/>
      <c r="D405" s="96"/>
      <c r="E405" s="87"/>
      <c r="F405" s="96"/>
      <c r="G405" s="96"/>
      <c r="H405" s="96"/>
      <c r="I405" s="96"/>
      <c r="J405" s="96"/>
      <c r="K405" s="96"/>
      <c r="L405" s="96"/>
      <c r="M405" s="96"/>
      <c r="N405" s="96"/>
      <c r="O405" s="96"/>
      <c r="P405" s="96"/>
      <c r="Q405" s="96"/>
      <c r="R405" s="96"/>
      <c r="S405" s="96"/>
      <c r="T405" s="96"/>
      <c r="U405" s="96"/>
      <c r="V405" s="96"/>
      <c r="W405" s="96"/>
      <c r="X405" s="96"/>
      <c r="Y405" s="96"/>
      <c r="Z405" s="96"/>
      <c r="AA405" s="96"/>
      <c r="AB405" s="96"/>
    </row>
    <row r="406">
      <c r="A406" s="87"/>
      <c r="B406" s="96"/>
      <c r="C406" s="96"/>
      <c r="D406" s="96"/>
      <c r="E406" s="87"/>
      <c r="F406" s="96"/>
      <c r="G406" s="96"/>
      <c r="H406" s="96"/>
      <c r="I406" s="96"/>
      <c r="J406" s="96"/>
      <c r="K406" s="96"/>
      <c r="L406" s="96"/>
      <c r="M406" s="96"/>
      <c r="N406" s="96"/>
      <c r="O406" s="96"/>
      <c r="P406" s="96"/>
      <c r="Q406" s="96"/>
      <c r="R406" s="96"/>
      <c r="S406" s="96"/>
      <c r="T406" s="96"/>
      <c r="U406" s="96"/>
      <c r="V406" s="96"/>
      <c r="W406" s="96"/>
      <c r="X406" s="96"/>
      <c r="Y406" s="96"/>
      <c r="Z406" s="96"/>
      <c r="AA406" s="96"/>
      <c r="AB406" s="96"/>
    </row>
    <row r="407">
      <c r="A407" s="87"/>
      <c r="B407" s="96"/>
      <c r="C407" s="96"/>
      <c r="D407" s="96"/>
      <c r="E407" s="87"/>
      <c r="F407" s="96"/>
      <c r="G407" s="96"/>
      <c r="H407" s="96"/>
      <c r="I407" s="96"/>
      <c r="J407" s="96"/>
      <c r="K407" s="96"/>
      <c r="L407" s="96"/>
      <c r="M407" s="96"/>
      <c r="N407" s="96"/>
      <c r="O407" s="96"/>
      <c r="P407" s="96"/>
      <c r="Q407" s="96"/>
      <c r="R407" s="96"/>
      <c r="S407" s="96"/>
      <c r="T407" s="96"/>
      <c r="U407" s="96"/>
      <c r="V407" s="96"/>
      <c r="W407" s="96"/>
      <c r="X407" s="96"/>
      <c r="Y407" s="96"/>
      <c r="Z407" s="96"/>
      <c r="AA407" s="96"/>
      <c r="AB407" s="96"/>
    </row>
    <row r="408">
      <c r="A408" s="87"/>
      <c r="B408" s="96"/>
      <c r="C408" s="96"/>
      <c r="D408" s="96"/>
      <c r="E408" s="87"/>
      <c r="F408" s="96"/>
      <c r="G408" s="96"/>
      <c r="H408" s="96"/>
      <c r="I408" s="96"/>
      <c r="J408" s="96"/>
      <c r="K408" s="96"/>
      <c r="L408" s="96"/>
      <c r="M408" s="96"/>
      <c r="N408" s="96"/>
      <c r="O408" s="96"/>
      <c r="P408" s="96"/>
      <c r="Q408" s="96"/>
      <c r="R408" s="96"/>
      <c r="S408" s="96"/>
      <c r="T408" s="96"/>
      <c r="U408" s="96"/>
      <c r="V408" s="96"/>
      <c r="W408" s="96"/>
      <c r="X408" s="96"/>
      <c r="Y408" s="96"/>
      <c r="Z408" s="96"/>
      <c r="AA408" s="96"/>
      <c r="AB408" s="96"/>
    </row>
    <row r="409">
      <c r="A409" s="87"/>
      <c r="B409" s="96"/>
      <c r="C409" s="96"/>
      <c r="D409" s="96"/>
      <c r="E409" s="87"/>
      <c r="F409" s="96"/>
      <c r="G409" s="96"/>
      <c r="H409" s="96"/>
      <c r="I409" s="96"/>
      <c r="J409" s="96"/>
      <c r="K409" s="96"/>
      <c r="L409" s="96"/>
      <c r="M409" s="96"/>
      <c r="N409" s="96"/>
      <c r="O409" s="96"/>
      <c r="P409" s="96"/>
      <c r="Q409" s="96"/>
      <c r="R409" s="96"/>
      <c r="S409" s="96"/>
      <c r="T409" s="96"/>
      <c r="U409" s="96"/>
      <c r="V409" s="96"/>
      <c r="W409" s="96"/>
      <c r="X409" s="96"/>
      <c r="Y409" s="96"/>
      <c r="Z409" s="96"/>
      <c r="AA409" s="96"/>
      <c r="AB409" s="96"/>
    </row>
    <row r="410">
      <c r="A410" s="87"/>
      <c r="B410" s="96"/>
      <c r="C410" s="96"/>
      <c r="D410" s="96"/>
      <c r="E410" s="87"/>
      <c r="F410" s="96"/>
      <c r="G410" s="96"/>
      <c r="H410" s="96"/>
      <c r="I410" s="96"/>
      <c r="J410" s="96"/>
      <c r="K410" s="96"/>
      <c r="L410" s="96"/>
      <c r="M410" s="96"/>
      <c r="N410" s="96"/>
      <c r="O410" s="96"/>
      <c r="P410" s="96"/>
      <c r="Q410" s="96"/>
      <c r="R410" s="96"/>
      <c r="S410" s="96"/>
      <c r="T410" s="96"/>
      <c r="U410" s="96"/>
      <c r="V410" s="96"/>
      <c r="W410" s="96"/>
      <c r="X410" s="96"/>
      <c r="Y410" s="96"/>
      <c r="Z410" s="96"/>
      <c r="AA410" s="96"/>
      <c r="AB410" s="96"/>
    </row>
    <row r="411">
      <c r="A411" s="87"/>
      <c r="B411" s="96"/>
      <c r="C411" s="96"/>
      <c r="D411" s="96"/>
      <c r="E411" s="87"/>
      <c r="F411" s="96"/>
      <c r="G411" s="96"/>
      <c r="H411" s="96"/>
      <c r="I411" s="96"/>
      <c r="J411" s="96"/>
      <c r="K411" s="96"/>
      <c r="L411" s="96"/>
      <c r="M411" s="96"/>
      <c r="N411" s="96"/>
      <c r="O411" s="96"/>
      <c r="P411" s="96"/>
      <c r="Q411" s="96"/>
      <c r="R411" s="96"/>
      <c r="S411" s="96"/>
      <c r="T411" s="96"/>
      <c r="U411" s="96"/>
      <c r="V411" s="96"/>
      <c r="W411" s="96"/>
      <c r="X411" s="96"/>
      <c r="Y411" s="96"/>
      <c r="Z411" s="96"/>
      <c r="AA411" s="96"/>
      <c r="AB411" s="96"/>
    </row>
    <row r="412">
      <c r="A412" s="87"/>
      <c r="B412" s="96"/>
      <c r="C412" s="96"/>
      <c r="D412" s="96"/>
      <c r="E412" s="87"/>
      <c r="F412" s="96"/>
      <c r="G412" s="96"/>
      <c r="H412" s="96"/>
      <c r="I412" s="96"/>
      <c r="J412" s="96"/>
      <c r="K412" s="96"/>
      <c r="L412" s="96"/>
      <c r="M412" s="96"/>
      <c r="N412" s="96"/>
      <c r="O412" s="96"/>
      <c r="P412" s="96"/>
      <c r="Q412" s="96"/>
      <c r="R412" s="96"/>
      <c r="S412" s="96"/>
      <c r="T412" s="96"/>
      <c r="U412" s="96"/>
      <c r="V412" s="96"/>
      <c r="W412" s="96"/>
      <c r="X412" s="96"/>
      <c r="Y412" s="96"/>
      <c r="Z412" s="96"/>
      <c r="AA412" s="96"/>
      <c r="AB412" s="96"/>
    </row>
    <row r="413">
      <c r="A413" s="87"/>
      <c r="B413" s="96"/>
      <c r="C413" s="96"/>
      <c r="D413" s="96"/>
      <c r="E413" s="87"/>
      <c r="F413" s="96"/>
      <c r="G413" s="96"/>
      <c r="H413" s="96"/>
      <c r="I413" s="96"/>
      <c r="J413" s="96"/>
      <c r="K413" s="96"/>
      <c r="L413" s="96"/>
      <c r="M413" s="96"/>
      <c r="N413" s="96"/>
      <c r="O413" s="96"/>
      <c r="P413" s="96"/>
      <c r="Q413" s="96"/>
      <c r="R413" s="96"/>
      <c r="S413" s="96"/>
      <c r="T413" s="96"/>
      <c r="U413" s="96"/>
      <c r="V413" s="96"/>
      <c r="W413" s="96"/>
      <c r="X413" s="96"/>
      <c r="Y413" s="96"/>
      <c r="Z413" s="96"/>
      <c r="AA413" s="96"/>
      <c r="AB413" s="96"/>
    </row>
    <row r="414">
      <c r="A414" s="87"/>
      <c r="B414" s="96"/>
      <c r="C414" s="96"/>
      <c r="D414" s="96"/>
      <c r="E414" s="87"/>
      <c r="F414" s="96"/>
      <c r="G414" s="96"/>
      <c r="H414" s="96"/>
      <c r="I414" s="96"/>
      <c r="J414" s="96"/>
      <c r="K414" s="96"/>
      <c r="L414" s="96"/>
      <c r="M414" s="96"/>
      <c r="N414" s="96"/>
      <c r="O414" s="96"/>
      <c r="P414" s="96"/>
      <c r="Q414" s="96"/>
      <c r="R414" s="96"/>
      <c r="S414" s="96"/>
      <c r="T414" s="96"/>
      <c r="U414" s="96"/>
      <c r="V414" s="96"/>
      <c r="W414" s="96"/>
      <c r="X414" s="96"/>
      <c r="Y414" s="96"/>
      <c r="Z414" s="96"/>
      <c r="AA414" s="96"/>
      <c r="AB414" s="96"/>
    </row>
    <row r="415">
      <c r="A415" s="87"/>
      <c r="B415" s="96"/>
      <c r="C415" s="96"/>
      <c r="D415" s="96"/>
      <c r="E415" s="87"/>
      <c r="F415" s="96"/>
      <c r="G415" s="96"/>
      <c r="H415" s="96"/>
      <c r="I415" s="96"/>
      <c r="J415" s="96"/>
      <c r="K415" s="96"/>
      <c r="L415" s="96"/>
      <c r="M415" s="96"/>
      <c r="N415" s="96"/>
      <c r="O415" s="96"/>
      <c r="P415" s="96"/>
      <c r="Q415" s="96"/>
      <c r="R415" s="96"/>
      <c r="S415" s="96"/>
      <c r="T415" s="96"/>
      <c r="U415" s="96"/>
      <c r="V415" s="96"/>
      <c r="W415" s="96"/>
      <c r="X415" s="96"/>
      <c r="Y415" s="96"/>
      <c r="Z415" s="96"/>
      <c r="AA415" s="96"/>
      <c r="AB415" s="96"/>
    </row>
    <row r="416">
      <c r="A416" s="87"/>
      <c r="B416" s="96"/>
      <c r="C416" s="96"/>
      <c r="D416" s="96"/>
      <c r="E416" s="87"/>
      <c r="F416" s="96"/>
      <c r="G416" s="96"/>
      <c r="H416" s="96"/>
      <c r="I416" s="96"/>
      <c r="J416" s="96"/>
      <c r="K416" s="96"/>
      <c r="L416" s="96"/>
      <c r="M416" s="96"/>
      <c r="N416" s="96"/>
      <c r="O416" s="96"/>
      <c r="P416" s="96"/>
      <c r="Q416" s="96"/>
      <c r="R416" s="96"/>
      <c r="S416" s="96"/>
      <c r="T416" s="96"/>
      <c r="U416" s="96"/>
      <c r="V416" s="96"/>
      <c r="W416" s="96"/>
      <c r="X416" s="96"/>
      <c r="Y416" s="96"/>
      <c r="Z416" s="96"/>
      <c r="AA416" s="96"/>
      <c r="AB416" s="96"/>
    </row>
    <row r="417">
      <c r="A417" s="87"/>
      <c r="B417" s="96"/>
      <c r="C417" s="96"/>
      <c r="D417" s="96"/>
      <c r="E417" s="87"/>
      <c r="F417" s="96"/>
      <c r="G417" s="96"/>
      <c r="H417" s="96"/>
      <c r="I417" s="96"/>
      <c r="J417" s="96"/>
      <c r="K417" s="96"/>
      <c r="L417" s="96"/>
      <c r="M417" s="96"/>
      <c r="N417" s="96"/>
      <c r="O417" s="96"/>
      <c r="P417" s="96"/>
      <c r="Q417" s="96"/>
      <c r="R417" s="96"/>
      <c r="S417" s="96"/>
      <c r="T417" s="96"/>
      <c r="U417" s="96"/>
      <c r="V417" s="96"/>
      <c r="W417" s="96"/>
      <c r="X417" s="96"/>
      <c r="Y417" s="96"/>
      <c r="Z417" s="96"/>
      <c r="AA417" s="96"/>
      <c r="AB417" s="96"/>
    </row>
    <row r="418">
      <c r="A418" s="87"/>
      <c r="B418" s="96"/>
      <c r="C418" s="96"/>
      <c r="D418" s="96"/>
      <c r="E418" s="87"/>
      <c r="F418" s="96"/>
      <c r="G418" s="96"/>
      <c r="H418" s="96"/>
      <c r="I418" s="96"/>
      <c r="J418" s="96"/>
      <c r="K418" s="96"/>
      <c r="L418" s="96"/>
      <c r="M418" s="96"/>
      <c r="N418" s="96"/>
      <c r="O418" s="96"/>
      <c r="P418" s="96"/>
      <c r="Q418" s="96"/>
      <c r="R418" s="96"/>
      <c r="S418" s="96"/>
      <c r="T418" s="96"/>
      <c r="U418" s="96"/>
      <c r="V418" s="96"/>
      <c r="W418" s="96"/>
      <c r="X418" s="96"/>
      <c r="Y418" s="96"/>
      <c r="Z418" s="96"/>
      <c r="AA418" s="96"/>
      <c r="AB418" s="96"/>
    </row>
    <row r="419">
      <c r="A419" s="87"/>
      <c r="B419" s="96"/>
      <c r="C419" s="96"/>
      <c r="D419" s="96"/>
      <c r="E419" s="87"/>
      <c r="F419" s="96"/>
      <c r="G419" s="96"/>
      <c r="H419" s="96"/>
      <c r="I419" s="96"/>
      <c r="J419" s="96"/>
      <c r="K419" s="96"/>
      <c r="L419" s="96"/>
      <c r="M419" s="96"/>
      <c r="N419" s="96"/>
      <c r="O419" s="96"/>
      <c r="P419" s="96"/>
      <c r="Q419" s="96"/>
      <c r="R419" s="96"/>
      <c r="S419" s="96"/>
      <c r="T419" s="96"/>
      <c r="U419" s="96"/>
      <c r="V419" s="96"/>
      <c r="W419" s="96"/>
      <c r="X419" s="96"/>
      <c r="Y419" s="96"/>
      <c r="Z419" s="96"/>
      <c r="AA419" s="96"/>
      <c r="AB419" s="96"/>
    </row>
    <row r="420">
      <c r="A420" s="87"/>
      <c r="B420" s="96"/>
      <c r="C420" s="96"/>
      <c r="D420" s="96"/>
      <c r="E420" s="87"/>
      <c r="F420" s="96"/>
      <c r="G420" s="96"/>
      <c r="H420" s="96"/>
      <c r="I420" s="96"/>
      <c r="J420" s="96"/>
      <c r="K420" s="96"/>
      <c r="L420" s="96"/>
      <c r="M420" s="96"/>
      <c r="N420" s="96"/>
      <c r="O420" s="96"/>
      <c r="P420" s="96"/>
      <c r="Q420" s="96"/>
      <c r="R420" s="96"/>
      <c r="S420" s="96"/>
      <c r="T420" s="96"/>
      <c r="U420" s="96"/>
      <c r="V420" s="96"/>
      <c r="W420" s="96"/>
      <c r="X420" s="96"/>
      <c r="Y420" s="96"/>
      <c r="Z420" s="96"/>
      <c r="AA420" s="96"/>
      <c r="AB420" s="96"/>
    </row>
    <row r="421">
      <c r="A421" s="87"/>
      <c r="B421" s="96"/>
      <c r="C421" s="96"/>
      <c r="D421" s="96"/>
      <c r="E421" s="87"/>
      <c r="F421" s="96"/>
      <c r="G421" s="96"/>
      <c r="H421" s="96"/>
      <c r="I421" s="96"/>
      <c r="J421" s="96"/>
      <c r="K421" s="96"/>
      <c r="L421" s="96"/>
      <c r="M421" s="96"/>
      <c r="N421" s="96"/>
      <c r="O421" s="96"/>
      <c r="P421" s="96"/>
      <c r="Q421" s="96"/>
      <c r="R421" s="96"/>
      <c r="S421" s="96"/>
      <c r="T421" s="96"/>
      <c r="U421" s="96"/>
      <c r="V421" s="96"/>
      <c r="W421" s="96"/>
      <c r="X421" s="96"/>
      <c r="Y421" s="96"/>
      <c r="Z421" s="96"/>
      <c r="AA421" s="96"/>
      <c r="AB421" s="96"/>
    </row>
    <row r="422">
      <c r="A422" s="87"/>
      <c r="B422" s="96"/>
      <c r="C422" s="96"/>
      <c r="D422" s="96"/>
      <c r="E422" s="87"/>
      <c r="F422" s="96"/>
      <c r="G422" s="96"/>
      <c r="H422" s="96"/>
      <c r="I422" s="96"/>
      <c r="J422" s="96"/>
      <c r="K422" s="96"/>
      <c r="L422" s="96"/>
      <c r="M422" s="96"/>
      <c r="N422" s="96"/>
      <c r="O422" s="96"/>
      <c r="P422" s="96"/>
      <c r="Q422" s="96"/>
      <c r="R422" s="96"/>
      <c r="S422" s="96"/>
      <c r="T422" s="96"/>
      <c r="U422" s="96"/>
      <c r="V422" s="96"/>
      <c r="W422" s="96"/>
      <c r="X422" s="96"/>
      <c r="Y422" s="96"/>
      <c r="Z422" s="96"/>
      <c r="AA422" s="96"/>
      <c r="AB422" s="96"/>
    </row>
    <row r="423">
      <c r="A423" s="87"/>
      <c r="B423" s="96"/>
      <c r="C423" s="96"/>
      <c r="D423" s="96"/>
      <c r="E423" s="87"/>
      <c r="F423" s="96"/>
      <c r="G423" s="96"/>
      <c r="H423" s="96"/>
      <c r="I423" s="96"/>
      <c r="J423" s="96"/>
      <c r="K423" s="96"/>
      <c r="L423" s="96"/>
      <c r="M423" s="96"/>
      <c r="N423" s="96"/>
      <c r="O423" s="96"/>
      <c r="P423" s="96"/>
      <c r="Q423" s="96"/>
      <c r="R423" s="96"/>
      <c r="S423" s="96"/>
      <c r="T423" s="96"/>
      <c r="U423" s="96"/>
      <c r="V423" s="96"/>
      <c r="W423" s="96"/>
      <c r="X423" s="96"/>
      <c r="Y423" s="96"/>
      <c r="Z423" s="96"/>
      <c r="AA423" s="96"/>
      <c r="AB423" s="96"/>
    </row>
    <row r="424">
      <c r="A424" s="87"/>
      <c r="B424" s="96"/>
      <c r="C424" s="96"/>
      <c r="D424" s="96"/>
      <c r="E424" s="87"/>
      <c r="F424" s="96"/>
      <c r="G424" s="96"/>
      <c r="H424" s="96"/>
      <c r="I424" s="96"/>
      <c r="J424" s="96"/>
      <c r="K424" s="96"/>
      <c r="L424" s="96"/>
      <c r="M424" s="96"/>
      <c r="N424" s="96"/>
      <c r="O424" s="96"/>
      <c r="P424" s="96"/>
      <c r="Q424" s="96"/>
      <c r="R424" s="96"/>
      <c r="S424" s="96"/>
      <c r="T424" s="96"/>
      <c r="U424" s="96"/>
      <c r="V424" s="96"/>
      <c r="W424" s="96"/>
      <c r="X424" s="96"/>
      <c r="Y424" s="96"/>
      <c r="Z424" s="96"/>
      <c r="AA424" s="96"/>
      <c r="AB424" s="96"/>
    </row>
    <row r="425">
      <c r="A425" s="87"/>
      <c r="B425" s="96"/>
      <c r="C425" s="96"/>
      <c r="D425" s="96"/>
      <c r="E425" s="87"/>
      <c r="F425" s="96"/>
      <c r="G425" s="96"/>
      <c r="H425" s="96"/>
      <c r="I425" s="96"/>
      <c r="J425" s="96"/>
      <c r="K425" s="96"/>
      <c r="L425" s="96"/>
      <c r="M425" s="96"/>
      <c r="N425" s="96"/>
      <c r="O425" s="96"/>
      <c r="P425" s="96"/>
      <c r="Q425" s="96"/>
      <c r="R425" s="96"/>
      <c r="S425" s="96"/>
      <c r="T425" s="96"/>
      <c r="U425" s="96"/>
      <c r="V425" s="96"/>
      <c r="W425" s="96"/>
      <c r="X425" s="96"/>
      <c r="Y425" s="96"/>
      <c r="Z425" s="96"/>
      <c r="AA425" s="96"/>
      <c r="AB425" s="96"/>
    </row>
    <row r="426">
      <c r="A426" s="87"/>
      <c r="B426" s="96"/>
      <c r="C426" s="96"/>
      <c r="D426" s="96"/>
      <c r="E426" s="87"/>
      <c r="F426" s="96"/>
      <c r="G426" s="96"/>
      <c r="H426" s="96"/>
      <c r="I426" s="96"/>
      <c r="J426" s="96"/>
      <c r="K426" s="96"/>
      <c r="L426" s="96"/>
      <c r="M426" s="96"/>
      <c r="N426" s="96"/>
      <c r="O426" s="96"/>
      <c r="P426" s="96"/>
      <c r="Q426" s="96"/>
      <c r="R426" s="96"/>
      <c r="S426" s="96"/>
      <c r="T426" s="96"/>
      <c r="U426" s="96"/>
      <c r="V426" s="96"/>
      <c r="W426" s="96"/>
      <c r="X426" s="96"/>
      <c r="Y426" s="96"/>
      <c r="Z426" s="96"/>
      <c r="AA426" s="96"/>
      <c r="AB426" s="96"/>
    </row>
    <row r="427">
      <c r="A427" s="87"/>
      <c r="B427" s="96"/>
      <c r="C427" s="96"/>
      <c r="D427" s="96"/>
      <c r="E427" s="87"/>
      <c r="F427" s="96"/>
      <c r="G427" s="96"/>
      <c r="H427" s="96"/>
      <c r="I427" s="96"/>
      <c r="J427" s="96"/>
      <c r="K427" s="96"/>
      <c r="L427" s="96"/>
      <c r="M427" s="96"/>
      <c r="N427" s="96"/>
      <c r="O427" s="96"/>
      <c r="P427" s="96"/>
      <c r="Q427" s="96"/>
      <c r="R427" s="96"/>
      <c r="S427" s="96"/>
      <c r="T427" s="96"/>
      <c r="U427" s="96"/>
      <c r="V427" s="96"/>
      <c r="W427" s="96"/>
      <c r="X427" s="96"/>
      <c r="Y427" s="96"/>
      <c r="Z427" s="96"/>
      <c r="AA427" s="96"/>
      <c r="AB427" s="96"/>
    </row>
    <row r="428">
      <c r="A428" s="87"/>
      <c r="B428" s="96"/>
      <c r="C428" s="96"/>
      <c r="D428" s="96"/>
      <c r="E428" s="87"/>
      <c r="F428" s="96"/>
      <c r="G428" s="96"/>
      <c r="H428" s="96"/>
      <c r="I428" s="96"/>
      <c r="J428" s="96"/>
      <c r="K428" s="96"/>
      <c r="L428" s="96"/>
      <c r="M428" s="96"/>
      <c r="N428" s="96"/>
      <c r="O428" s="96"/>
      <c r="P428" s="96"/>
      <c r="Q428" s="96"/>
      <c r="R428" s="96"/>
      <c r="S428" s="96"/>
      <c r="T428" s="96"/>
      <c r="U428" s="96"/>
      <c r="V428" s="96"/>
      <c r="W428" s="96"/>
      <c r="X428" s="96"/>
      <c r="Y428" s="96"/>
      <c r="Z428" s="96"/>
      <c r="AA428" s="96"/>
      <c r="AB428" s="96"/>
    </row>
    <row r="429">
      <c r="A429" s="87"/>
      <c r="B429" s="96"/>
      <c r="C429" s="96"/>
      <c r="D429" s="96"/>
      <c r="E429" s="87"/>
      <c r="F429" s="96"/>
      <c r="G429" s="96"/>
      <c r="H429" s="96"/>
      <c r="I429" s="96"/>
      <c r="J429" s="96"/>
      <c r="K429" s="96"/>
      <c r="L429" s="96"/>
      <c r="M429" s="96"/>
      <c r="N429" s="96"/>
      <c r="O429" s="96"/>
      <c r="P429" s="96"/>
      <c r="Q429" s="96"/>
      <c r="R429" s="96"/>
      <c r="S429" s="96"/>
      <c r="T429" s="96"/>
      <c r="U429" s="96"/>
      <c r="V429" s="96"/>
      <c r="W429" s="96"/>
      <c r="X429" s="96"/>
      <c r="Y429" s="96"/>
      <c r="Z429" s="96"/>
      <c r="AA429" s="96"/>
      <c r="AB429" s="96"/>
    </row>
    <row r="430">
      <c r="A430" s="87"/>
      <c r="B430" s="96"/>
      <c r="C430" s="96"/>
      <c r="D430" s="96"/>
      <c r="E430" s="87"/>
      <c r="F430" s="96"/>
      <c r="G430" s="96"/>
      <c r="H430" s="96"/>
      <c r="I430" s="96"/>
      <c r="J430" s="96"/>
      <c r="K430" s="96"/>
      <c r="L430" s="96"/>
      <c r="M430" s="96"/>
      <c r="N430" s="96"/>
      <c r="O430" s="96"/>
      <c r="P430" s="96"/>
      <c r="Q430" s="96"/>
      <c r="R430" s="96"/>
      <c r="S430" s="96"/>
      <c r="T430" s="96"/>
      <c r="U430" s="96"/>
      <c r="V430" s="96"/>
      <c r="W430" s="96"/>
      <c r="X430" s="96"/>
      <c r="Y430" s="96"/>
      <c r="Z430" s="96"/>
      <c r="AA430" s="96"/>
      <c r="AB430" s="96"/>
    </row>
    <row r="431">
      <c r="A431" s="87"/>
      <c r="B431" s="96"/>
      <c r="C431" s="96"/>
      <c r="D431" s="96"/>
      <c r="E431" s="87"/>
      <c r="F431" s="96"/>
      <c r="G431" s="96"/>
      <c r="H431" s="96"/>
      <c r="I431" s="96"/>
      <c r="J431" s="96"/>
      <c r="K431" s="96"/>
      <c r="L431" s="96"/>
      <c r="M431" s="96"/>
      <c r="N431" s="96"/>
      <c r="O431" s="96"/>
      <c r="P431" s="96"/>
      <c r="Q431" s="96"/>
      <c r="R431" s="96"/>
      <c r="S431" s="96"/>
      <c r="T431" s="96"/>
      <c r="U431" s="96"/>
      <c r="V431" s="96"/>
      <c r="W431" s="96"/>
      <c r="X431" s="96"/>
      <c r="Y431" s="96"/>
      <c r="Z431" s="96"/>
      <c r="AA431" s="96"/>
      <c r="AB431" s="96"/>
    </row>
    <row r="432">
      <c r="A432" s="87"/>
      <c r="B432" s="96"/>
      <c r="C432" s="96"/>
      <c r="D432" s="96"/>
      <c r="E432" s="87"/>
      <c r="F432" s="96"/>
      <c r="G432" s="96"/>
      <c r="H432" s="96"/>
      <c r="I432" s="96"/>
      <c r="J432" s="96"/>
      <c r="K432" s="96"/>
      <c r="L432" s="96"/>
      <c r="M432" s="96"/>
      <c r="N432" s="96"/>
      <c r="O432" s="96"/>
      <c r="P432" s="96"/>
      <c r="Q432" s="96"/>
      <c r="R432" s="96"/>
      <c r="S432" s="96"/>
      <c r="T432" s="96"/>
      <c r="U432" s="96"/>
      <c r="V432" s="96"/>
      <c r="W432" s="96"/>
      <c r="X432" s="96"/>
      <c r="Y432" s="96"/>
      <c r="Z432" s="96"/>
      <c r="AA432" s="96"/>
      <c r="AB432" s="96"/>
    </row>
    <row r="433">
      <c r="A433" s="87"/>
      <c r="B433" s="96"/>
      <c r="C433" s="96"/>
      <c r="D433" s="96"/>
      <c r="E433" s="87"/>
      <c r="F433" s="96"/>
      <c r="G433" s="96"/>
      <c r="H433" s="96"/>
      <c r="I433" s="96"/>
      <c r="J433" s="96"/>
      <c r="K433" s="96"/>
      <c r="L433" s="96"/>
      <c r="M433" s="96"/>
      <c r="N433" s="96"/>
      <c r="O433" s="96"/>
      <c r="P433" s="96"/>
      <c r="Q433" s="96"/>
      <c r="R433" s="96"/>
      <c r="S433" s="96"/>
      <c r="T433" s="96"/>
      <c r="U433" s="96"/>
      <c r="V433" s="96"/>
      <c r="W433" s="96"/>
      <c r="X433" s="96"/>
      <c r="Y433" s="96"/>
      <c r="Z433" s="96"/>
      <c r="AA433" s="96"/>
      <c r="AB433" s="96"/>
    </row>
    <row r="434">
      <c r="A434" s="87"/>
      <c r="B434" s="96"/>
      <c r="C434" s="96"/>
      <c r="D434" s="96"/>
      <c r="E434" s="87"/>
      <c r="F434" s="96"/>
      <c r="G434" s="96"/>
      <c r="H434" s="96"/>
      <c r="I434" s="96"/>
      <c r="J434" s="96"/>
      <c r="K434" s="96"/>
      <c r="L434" s="96"/>
      <c r="M434" s="96"/>
      <c r="N434" s="96"/>
      <c r="O434" s="96"/>
      <c r="P434" s="96"/>
      <c r="Q434" s="96"/>
      <c r="R434" s="96"/>
      <c r="S434" s="96"/>
      <c r="T434" s="96"/>
      <c r="U434" s="96"/>
      <c r="V434" s="96"/>
      <c r="W434" s="96"/>
      <c r="X434" s="96"/>
      <c r="Y434" s="96"/>
      <c r="Z434" s="96"/>
      <c r="AA434" s="96"/>
      <c r="AB434" s="96"/>
    </row>
    <row r="435">
      <c r="A435" s="87"/>
      <c r="B435" s="96"/>
      <c r="C435" s="96"/>
      <c r="D435" s="96"/>
      <c r="E435" s="87"/>
      <c r="F435" s="96"/>
      <c r="G435" s="96"/>
      <c r="H435" s="96"/>
      <c r="I435" s="96"/>
      <c r="J435" s="96"/>
      <c r="K435" s="96"/>
      <c r="L435" s="96"/>
      <c r="M435" s="96"/>
      <c r="N435" s="96"/>
      <c r="O435" s="96"/>
      <c r="P435" s="96"/>
      <c r="Q435" s="96"/>
      <c r="R435" s="96"/>
      <c r="S435" s="96"/>
      <c r="T435" s="96"/>
      <c r="U435" s="96"/>
      <c r="V435" s="96"/>
      <c r="W435" s="96"/>
      <c r="X435" s="96"/>
      <c r="Y435" s="96"/>
      <c r="Z435" s="96"/>
      <c r="AA435" s="96"/>
      <c r="AB435" s="96"/>
    </row>
    <row r="436">
      <c r="A436" s="87"/>
      <c r="B436" s="96"/>
      <c r="C436" s="96"/>
      <c r="D436" s="96"/>
      <c r="E436" s="87"/>
      <c r="F436" s="96"/>
      <c r="G436" s="96"/>
      <c r="H436" s="96"/>
      <c r="I436" s="96"/>
      <c r="J436" s="96"/>
      <c r="K436" s="96"/>
      <c r="L436" s="96"/>
      <c r="M436" s="96"/>
      <c r="N436" s="96"/>
      <c r="O436" s="96"/>
      <c r="P436" s="96"/>
      <c r="Q436" s="96"/>
      <c r="R436" s="96"/>
      <c r="S436" s="96"/>
      <c r="T436" s="96"/>
      <c r="U436" s="96"/>
      <c r="V436" s="96"/>
      <c r="W436" s="96"/>
      <c r="X436" s="96"/>
      <c r="Y436" s="96"/>
      <c r="Z436" s="96"/>
      <c r="AA436" s="96"/>
      <c r="AB436" s="96"/>
    </row>
    <row r="437">
      <c r="A437" s="87"/>
      <c r="B437" s="96"/>
      <c r="C437" s="96"/>
      <c r="D437" s="96"/>
      <c r="E437" s="87"/>
      <c r="F437" s="96"/>
      <c r="G437" s="96"/>
      <c r="H437" s="96"/>
      <c r="I437" s="96"/>
      <c r="J437" s="96"/>
      <c r="K437" s="96"/>
      <c r="L437" s="96"/>
      <c r="M437" s="96"/>
      <c r="N437" s="96"/>
      <c r="O437" s="96"/>
      <c r="P437" s="96"/>
      <c r="Q437" s="96"/>
      <c r="R437" s="96"/>
      <c r="S437" s="96"/>
      <c r="T437" s="96"/>
      <c r="U437" s="96"/>
      <c r="V437" s="96"/>
      <c r="W437" s="96"/>
      <c r="X437" s="96"/>
      <c r="Y437" s="96"/>
      <c r="Z437" s="96"/>
      <c r="AA437" s="96"/>
      <c r="AB437" s="96"/>
    </row>
    <row r="438">
      <c r="A438" s="87"/>
      <c r="B438" s="96"/>
      <c r="C438" s="96"/>
      <c r="D438" s="96"/>
      <c r="E438" s="87"/>
      <c r="F438" s="96"/>
      <c r="G438" s="96"/>
      <c r="H438" s="96"/>
      <c r="I438" s="96"/>
      <c r="J438" s="96"/>
      <c r="K438" s="96"/>
      <c r="L438" s="96"/>
      <c r="M438" s="96"/>
      <c r="N438" s="96"/>
      <c r="O438" s="96"/>
      <c r="P438" s="96"/>
      <c r="Q438" s="96"/>
      <c r="R438" s="96"/>
      <c r="S438" s="96"/>
      <c r="T438" s="96"/>
      <c r="U438" s="96"/>
      <c r="V438" s="96"/>
      <c r="W438" s="96"/>
      <c r="X438" s="96"/>
      <c r="Y438" s="96"/>
      <c r="Z438" s="96"/>
      <c r="AA438" s="96"/>
      <c r="AB438" s="96"/>
    </row>
    <row r="439">
      <c r="A439" s="87"/>
      <c r="B439" s="96"/>
      <c r="C439" s="96"/>
      <c r="D439" s="96"/>
      <c r="E439" s="87"/>
      <c r="F439" s="96"/>
      <c r="G439" s="96"/>
      <c r="H439" s="96"/>
      <c r="I439" s="96"/>
      <c r="J439" s="96"/>
      <c r="K439" s="96"/>
      <c r="L439" s="96"/>
      <c r="M439" s="96"/>
      <c r="N439" s="96"/>
      <c r="O439" s="96"/>
      <c r="P439" s="96"/>
      <c r="Q439" s="96"/>
      <c r="R439" s="96"/>
      <c r="S439" s="96"/>
      <c r="T439" s="96"/>
      <c r="U439" s="96"/>
      <c r="V439" s="96"/>
      <c r="W439" s="96"/>
      <c r="X439" s="96"/>
      <c r="Y439" s="96"/>
      <c r="Z439" s="96"/>
      <c r="AA439" s="96"/>
      <c r="AB439" s="96"/>
    </row>
    <row r="440">
      <c r="A440" s="87"/>
      <c r="B440" s="96"/>
      <c r="C440" s="96"/>
      <c r="D440" s="96"/>
      <c r="E440" s="87"/>
      <c r="F440" s="96"/>
      <c r="G440" s="96"/>
      <c r="H440" s="96"/>
      <c r="I440" s="96"/>
      <c r="J440" s="96"/>
      <c r="K440" s="96"/>
      <c r="L440" s="96"/>
      <c r="M440" s="96"/>
      <c r="N440" s="96"/>
      <c r="O440" s="96"/>
      <c r="P440" s="96"/>
      <c r="Q440" s="96"/>
      <c r="R440" s="96"/>
      <c r="S440" s="96"/>
      <c r="T440" s="96"/>
      <c r="U440" s="96"/>
      <c r="V440" s="96"/>
      <c r="W440" s="96"/>
      <c r="X440" s="96"/>
      <c r="Y440" s="96"/>
      <c r="Z440" s="96"/>
      <c r="AA440" s="96"/>
      <c r="AB440" s="96"/>
    </row>
    <row r="441">
      <c r="A441" s="87"/>
      <c r="B441" s="96"/>
      <c r="C441" s="96"/>
      <c r="D441" s="96"/>
      <c r="E441" s="87"/>
      <c r="F441" s="96"/>
      <c r="G441" s="96"/>
      <c r="H441" s="96"/>
      <c r="I441" s="96"/>
      <c r="J441" s="96"/>
      <c r="K441" s="96"/>
      <c r="L441" s="96"/>
      <c r="M441" s="96"/>
      <c r="N441" s="96"/>
      <c r="O441" s="96"/>
      <c r="P441" s="96"/>
      <c r="Q441" s="96"/>
      <c r="R441" s="96"/>
      <c r="S441" s="96"/>
      <c r="T441" s="96"/>
      <c r="U441" s="96"/>
      <c r="V441" s="96"/>
      <c r="W441" s="96"/>
      <c r="X441" s="96"/>
      <c r="Y441" s="96"/>
      <c r="Z441" s="96"/>
      <c r="AA441" s="96"/>
      <c r="AB441" s="96"/>
    </row>
    <row r="442">
      <c r="A442" s="87"/>
      <c r="B442" s="96"/>
      <c r="C442" s="96"/>
      <c r="D442" s="96"/>
      <c r="E442" s="87"/>
      <c r="F442" s="96"/>
      <c r="G442" s="96"/>
      <c r="H442" s="96"/>
      <c r="I442" s="96"/>
      <c r="J442" s="96"/>
      <c r="K442" s="96"/>
      <c r="L442" s="96"/>
      <c r="M442" s="96"/>
      <c r="N442" s="96"/>
      <c r="O442" s="96"/>
      <c r="P442" s="96"/>
      <c r="Q442" s="96"/>
      <c r="R442" s="96"/>
      <c r="S442" s="96"/>
      <c r="T442" s="96"/>
      <c r="U442" s="96"/>
      <c r="V442" s="96"/>
      <c r="W442" s="96"/>
      <c r="X442" s="96"/>
      <c r="Y442" s="96"/>
      <c r="Z442" s="96"/>
      <c r="AA442" s="96"/>
      <c r="AB442" s="96"/>
    </row>
    <row r="443">
      <c r="A443" s="87"/>
      <c r="B443" s="96"/>
      <c r="C443" s="96"/>
      <c r="D443" s="96"/>
      <c r="E443" s="87"/>
      <c r="F443" s="96"/>
      <c r="G443" s="96"/>
      <c r="H443" s="96"/>
      <c r="I443" s="96"/>
      <c r="J443" s="96"/>
      <c r="K443" s="96"/>
      <c r="L443" s="96"/>
      <c r="M443" s="96"/>
      <c r="N443" s="96"/>
      <c r="O443" s="96"/>
      <c r="P443" s="96"/>
      <c r="Q443" s="96"/>
      <c r="R443" s="96"/>
      <c r="S443" s="96"/>
      <c r="T443" s="96"/>
      <c r="U443" s="96"/>
      <c r="V443" s="96"/>
      <c r="W443" s="96"/>
      <c r="X443" s="96"/>
      <c r="Y443" s="96"/>
      <c r="Z443" s="96"/>
      <c r="AA443" s="96"/>
      <c r="AB443" s="96"/>
    </row>
    <row r="444">
      <c r="A444" s="87"/>
      <c r="B444" s="96"/>
      <c r="C444" s="96"/>
      <c r="D444" s="96"/>
      <c r="E444" s="87"/>
      <c r="F444" s="96"/>
      <c r="G444" s="96"/>
      <c r="H444" s="96"/>
      <c r="I444" s="96"/>
      <c r="J444" s="96"/>
      <c r="K444" s="96"/>
      <c r="L444" s="96"/>
      <c r="M444" s="96"/>
      <c r="N444" s="96"/>
      <c r="O444" s="96"/>
      <c r="P444" s="96"/>
      <c r="Q444" s="96"/>
      <c r="R444" s="96"/>
      <c r="S444" s="96"/>
      <c r="T444" s="96"/>
      <c r="U444" s="96"/>
      <c r="V444" s="96"/>
      <c r="W444" s="96"/>
      <c r="X444" s="96"/>
      <c r="Y444" s="96"/>
      <c r="Z444" s="96"/>
      <c r="AA444" s="96"/>
      <c r="AB444" s="96"/>
    </row>
    <row r="445">
      <c r="A445" s="87"/>
      <c r="B445" s="96"/>
      <c r="C445" s="96"/>
      <c r="D445" s="96"/>
      <c r="E445" s="87"/>
      <c r="F445" s="96"/>
      <c r="G445" s="96"/>
      <c r="H445" s="96"/>
      <c r="I445" s="96"/>
      <c r="J445" s="96"/>
      <c r="K445" s="96"/>
      <c r="L445" s="96"/>
      <c r="M445" s="96"/>
      <c r="N445" s="96"/>
      <c r="O445" s="96"/>
      <c r="P445" s="96"/>
      <c r="Q445" s="96"/>
      <c r="R445" s="96"/>
      <c r="S445" s="96"/>
      <c r="T445" s="96"/>
      <c r="U445" s="96"/>
      <c r="V445" s="96"/>
      <c r="W445" s="96"/>
      <c r="X445" s="96"/>
      <c r="Y445" s="96"/>
      <c r="Z445" s="96"/>
      <c r="AA445" s="96"/>
      <c r="AB445" s="96"/>
    </row>
    <row r="446">
      <c r="A446" s="87"/>
      <c r="B446" s="96"/>
      <c r="C446" s="96"/>
      <c r="D446" s="96"/>
      <c r="E446" s="87"/>
      <c r="F446" s="96"/>
      <c r="G446" s="96"/>
      <c r="H446" s="96"/>
      <c r="I446" s="96"/>
      <c r="J446" s="96"/>
      <c r="K446" s="96"/>
      <c r="L446" s="96"/>
      <c r="M446" s="96"/>
      <c r="N446" s="96"/>
      <c r="O446" s="96"/>
      <c r="P446" s="96"/>
      <c r="Q446" s="96"/>
      <c r="R446" s="96"/>
      <c r="S446" s="96"/>
      <c r="T446" s="96"/>
      <c r="U446" s="96"/>
      <c r="V446" s="96"/>
      <c r="W446" s="96"/>
      <c r="X446" s="96"/>
      <c r="Y446" s="96"/>
      <c r="Z446" s="96"/>
      <c r="AA446" s="96"/>
      <c r="AB446" s="96"/>
    </row>
    <row r="447">
      <c r="A447" s="87"/>
      <c r="B447" s="96"/>
      <c r="C447" s="96"/>
      <c r="D447" s="96"/>
      <c r="E447" s="87"/>
      <c r="F447" s="96"/>
      <c r="G447" s="96"/>
      <c r="H447" s="96"/>
      <c r="I447" s="96"/>
      <c r="J447" s="96"/>
      <c r="K447" s="96"/>
      <c r="L447" s="96"/>
      <c r="M447" s="96"/>
      <c r="N447" s="96"/>
      <c r="O447" s="96"/>
      <c r="P447" s="96"/>
      <c r="Q447" s="96"/>
      <c r="R447" s="96"/>
      <c r="S447" s="96"/>
      <c r="T447" s="96"/>
      <c r="U447" s="96"/>
      <c r="V447" s="96"/>
      <c r="W447" s="96"/>
      <c r="X447" s="96"/>
      <c r="Y447" s="96"/>
      <c r="Z447" s="96"/>
      <c r="AA447" s="96"/>
      <c r="AB447" s="96"/>
    </row>
    <row r="448">
      <c r="A448" s="87"/>
      <c r="B448" s="96"/>
      <c r="C448" s="96"/>
      <c r="D448" s="96"/>
      <c r="E448" s="87"/>
      <c r="F448" s="96"/>
      <c r="G448" s="96"/>
      <c r="H448" s="96"/>
      <c r="I448" s="96"/>
      <c r="J448" s="96"/>
      <c r="K448" s="96"/>
      <c r="L448" s="96"/>
      <c r="M448" s="96"/>
      <c r="N448" s="96"/>
      <c r="O448" s="96"/>
      <c r="P448" s="96"/>
      <c r="Q448" s="96"/>
      <c r="R448" s="96"/>
      <c r="S448" s="96"/>
      <c r="T448" s="96"/>
      <c r="U448" s="96"/>
      <c r="V448" s="96"/>
      <c r="W448" s="96"/>
      <c r="X448" s="96"/>
      <c r="Y448" s="96"/>
      <c r="Z448" s="96"/>
      <c r="AA448" s="96"/>
      <c r="AB448" s="96"/>
    </row>
    <row r="449">
      <c r="A449" s="87"/>
      <c r="B449" s="96"/>
      <c r="C449" s="96"/>
      <c r="D449" s="96"/>
      <c r="E449" s="87"/>
      <c r="F449" s="96"/>
      <c r="G449" s="96"/>
      <c r="H449" s="96"/>
      <c r="I449" s="96"/>
      <c r="J449" s="96"/>
      <c r="K449" s="96"/>
      <c r="L449" s="96"/>
      <c r="M449" s="96"/>
      <c r="N449" s="96"/>
      <c r="O449" s="96"/>
      <c r="P449" s="96"/>
      <c r="Q449" s="96"/>
      <c r="R449" s="96"/>
      <c r="S449" s="96"/>
      <c r="T449" s="96"/>
      <c r="U449" s="96"/>
      <c r="V449" s="96"/>
      <c r="W449" s="96"/>
      <c r="X449" s="96"/>
      <c r="Y449" s="96"/>
      <c r="Z449" s="96"/>
      <c r="AA449" s="96"/>
      <c r="AB449" s="96"/>
    </row>
    <row r="450">
      <c r="A450" s="87"/>
      <c r="B450" s="96"/>
      <c r="C450" s="96"/>
      <c r="D450" s="96"/>
      <c r="E450" s="87"/>
      <c r="F450" s="96"/>
      <c r="G450" s="96"/>
      <c r="H450" s="96"/>
      <c r="I450" s="96"/>
      <c r="J450" s="96"/>
      <c r="K450" s="96"/>
      <c r="L450" s="96"/>
      <c r="M450" s="96"/>
      <c r="N450" s="96"/>
      <c r="O450" s="96"/>
      <c r="P450" s="96"/>
      <c r="Q450" s="96"/>
      <c r="R450" s="96"/>
      <c r="S450" s="96"/>
      <c r="T450" s="96"/>
      <c r="U450" s="96"/>
      <c r="V450" s="96"/>
      <c r="W450" s="96"/>
      <c r="X450" s="96"/>
      <c r="Y450" s="96"/>
      <c r="Z450" s="96"/>
      <c r="AA450" s="96"/>
      <c r="AB450" s="96"/>
    </row>
    <row r="451">
      <c r="A451" s="87"/>
      <c r="B451" s="96"/>
      <c r="C451" s="96"/>
      <c r="D451" s="96"/>
      <c r="E451" s="87"/>
      <c r="F451" s="96"/>
      <c r="G451" s="96"/>
      <c r="H451" s="96"/>
      <c r="I451" s="96"/>
      <c r="J451" s="96"/>
      <c r="K451" s="96"/>
      <c r="L451" s="96"/>
      <c r="M451" s="96"/>
      <c r="N451" s="96"/>
      <c r="O451" s="96"/>
      <c r="P451" s="96"/>
      <c r="Q451" s="96"/>
      <c r="R451" s="96"/>
      <c r="S451" s="96"/>
      <c r="T451" s="96"/>
      <c r="U451" s="96"/>
      <c r="V451" s="96"/>
      <c r="W451" s="96"/>
      <c r="X451" s="96"/>
      <c r="Y451" s="96"/>
      <c r="Z451" s="96"/>
      <c r="AA451" s="96"/>
      <c r="AB451" s="96"/>
    </row>
    <row r="452">
      <c r="A452" s="87"/>
      <c r="B452" s="96"/>
      <c r="C452" s="96"/>
      <c r="D452" s="96"/>
      <c r="E452" s="87"/>
      <c r="F452" s="96"/>
      <c r="G452" s="96"/>
      <c r="H452" s="96"/>
      <c r="I452" s="96"/>
      <c r="J452" s="96"/>
      <c r="K452" s="96"/>
      <c r="L452" s="96"/>
      <c r="M452" s="96"/>
      <c r="N452" s="96"/>
      <c r="O452" s="96"/>
      <c r="P452" s="96"/>
      <c r="Q452" s="96"/>
      <c r="R452" s="96"/>
      <c r="S452" s="96"/>
      <c r="T452" s="96"/>
      <c r="U452" s="96"/>
      <c r="V452" s="96"/>
      <c r="W452" s="96"/>
      <c r="X452" s="96"/>
      <c r="Y452" s="96"/>
      <c r="Z452" s="96"/>
      <c r="AA452" s="96"/>
      <c r="AB452" s="96"/>
    </row>
    <row r="453">
      <c r="A453" s="87"/>
      <c r="B453" s="96"/>
      <c r="C453" s="96"/>
      <c r="D453" s="96"/>
      <c r="E453" s="87"/>
      <c r="F453" s="96"/>
      <c r="G453" s="96"/>
      <c r="H453" s="96"/>
      <c r="I453" s="96"/>
      <c r="J453" s="96"/>
      <c r="K453" s="96"/>
      <c r="L453" s="96"/>
      <c r="M453" s="96"/>
      <c r="N453" s="96"/>
      <c r="O453" s="96"/>
      <c r="P453" s="96"/>
      <c r="Q453" s="96"/>
      <c r="R453" s="96"/>
      <c r="S453" s="96"/>
      <c r="T453" s="96"/>
      <c r="U453" s="96"/>
      <c r="V453" s="96"/>
      <c r="W453" s="96"/>
      <c r="X453" s="96"/>
      <c r="Y453" s="96"/>
      <c r="Z453" s="96"/>
      <c r="AA453" s="96"/>
      <c r="AB453" s="96"/>
    </row>
    <row r="454">
      <c r="A454" s="87"/>
      <c r="B454" s="96"/>
      <c r="C454" s="96"/>
      <c r="D454" s="96"/>
      <c r="E454" s="87"/>
      <c r="F454" s="96"/>
      <c r="G454" s="96"/>
      <c r="H454" s="96"/>
      <c r="I454" s="96"/>
      <c r="J454" s="96"/>
      <c r="K454" s="96"/>
      <c r="L454" s="96"/>
      <c r="M454" s="96"/>
      <c r="N454" s="96"/>
      <c r="O454" s="96"/>
      <c r="P454" s="96"/>
      <c r="Q454" s="96"/>
      <c r="R454" s="96"/>
      <c r="S454" s="96"/>
      <c r="T454" s="96"/>
      <c r="U454" s="96"/>
      <c r="V454" s="96"/>
      <c r="W454" s="96"/>
      <c r="X454" s="96"/>
      <c r="Y454" s="96"/>
      <c r="Z454" s="96"/>
      <c r="AA454" s="96"/>
      <c r="AB454" s="96"/>
    </row>
    <row r="455">
      <c r="A455" s="87"/>
      <c r="B455" s="96"/>
      <c r="C455" s="96"/>
      <c r="D455" s="96"/>
      <c r="E455" s="87"/>
      <c r="F455" s="96"/>
      <c r="G455" s="96"/>
      <c r="H455" s="96"/>
      <c r="I455" s="96"/>
      <c r="J455" s="96"/>
      <c r="K455" s="96"/>
      <c r="L455" s="96"/>
      <c r="M455" s="96"/>
      <c r="N455" s="96"/>
      <c r="O455" s="96"/>
      <c r="P455" s="96"/>
      <c r="Q455" s="96"/>
      <c r="R455" s="96"/>
      <c r="S455" s="96"/>
      <c r="T455" s="96"/>
      <c r="U455" s="96"/>
      <c r="V455" s="96"/>
      <c r="W455" s="96"/>
      <c r="X455" s="96"/>
      <c r="Y455" s="96"/>
      <c r="Z455" s="96"/>
      <c r="AA455" s="96"/>
      <c r="AB455" s="96"/>
    </row>
    <row r="456">
      <c r="A456" s="87"/>
      <c r="B456" s="96"/>
      <c r="C456" s="96"/>
      <c r="D456" s="96"/>
      <c r="E456" s="87"/>
      <c r="F456" s="96"/>
      <c r="G456" s="96"/>
      <c r="H456" s="96"/>
      <c r="I456" s="96"/>
      <c r="J456" s="96"/>
      <c r="K456" s="96"/>
      <c r="L456" s="96"/>
      <c r="M456" s="96"/>
      <c r="N456" s="96"/>
      <c r="O456" s="96"/>
      <c r="P456" s="96"/>
      <c r="Q456" s="96"/>
      <c r="R456" s="96"/>
      <c r="S456" s="96"/>
      <c r="T456" s="96"/>
      <c r="U456" s="96"/>
      <c r="V456" s="96"/>
      <c r="W456" s="96"/>
      <c r="X456" s="96"/>
      <c r="Y456" s="96"/>
      <c r="Z456" s="96"/>
      <c r="AA456" s="96"/>
      <c r="AB456" s="96"/>
    </row>
    <row r="457">
      <c r="A457" s="87"/>
      <c r="B457" s="96"/>
      <c r="C457" s="96"/>
      <c r="D457" s="96"/>
      <c r="E457" s="87"/>
      <c r="F457" s="96"/>
      <c r="G457" s="96"/>
      <c r="H457" s="96"/>
      <c r="I457" s="96"/>
      <c r="J457" s="96"/>
      <c r="K457" s="96"/>
      <c r="L457" s="96"/>
      <c r="M457" s="96"/>
      <c r="N457" s="96"/>
      <c r="O457" s="96"/>
      <c r="P457" s="96"/>
      <c r="Q457" s="96"/>
      <c r="R457" s="96"/>
      <c r="S457" s="96"/>
      <c r="T457" s="96"/>
      <c r="U457" s="96"/>
      <c r="V457" s="96"/>
      <c r="W457" s="96"/>
      <c r="X457" s="96"/>
      <c r="Y457" s="96"/>
      <c r="Z457" s="96"/>
      <c r="AA457" s="96"/>
      <c r="AB457" s="96"/>
    </row>
    <row r="458">
      <c r="A458" s="87"/>
      <c r="B458" s="96"/>
      <c r="C458" s="96"/>
      <c r="D458" s="96"/>
      <c r="E458" s="87"/>
      <c r="F458" s="96"/>
      <c r="G458" s="96"/>
      <c r="H458" s="96"/>
      <c r="I458" s="96"/>
      <c r="J458" s="96"/>
      <c r="K458" s="96"/>
      <c r="L458" s="96"/>
      <c r="M458" s="96"/>
      <c r="N458" s="96"/>
      <c r="O458" s="96"/>
      <c r="P458" s="96"/>
      <c r="Q458" s="96"/>
      <c r="R458" s="96"/>
      <c r="S458" s="96"/>
      <c r="T458" s="96"/>
      <c r="U458" s="96"/>
      <c r="V458" s="96"/>
      <c r="W458" s="96"/>
      <c r="X458" s="96"/>
      <c r="Y458" s="96"/>
      <c r="Z458" s="96"/>
      <c r="AA458" s="96"/>
      <c r="AB458" s="96"/>
    </row>
    <row r="459">
      <c r="A459" s="87"/>
      <c r="B459" s="96"/>
      <c r="C459" s="96"/>
      <c r="D459" s="96"/>
      <c r="E459" s="87"/>
      <c r="F459" s="96"/>
      <c r="G459" s="96"/>
      <c r="H459" s="96"/>
      <c r="I459" s="96"/>
      <c r="J459" s="96"/>
      <c r="K459" s="96"/>
      <c r="L459" s="96"/>
      <c r="M459" s="96"/>
      <c r="N459" s="96"/>
      <c r="O459" s="96"/>
      <c r="P459" s="96"/>
      <c r="Q459" s="96"/>
      <c r="R459" s="96"/>
      <c r="S459" s="96"/>
      <c r="T459" s="96"/>
      <c r="U459" s="96"/>
      <c r="V459" s="96"/>
      <c r="W459" s="96"/>
      <c r="X459" s="96"/>
      <c r="Y459" s="96"/>
      <c r="Z459" s="96"/>
      <c r="AA459" s="96"/>
      <c r="AB459" s="96"/>
    </row>
    <row r="460">
      <c r="A460" s="87"/>
      <c r="B460" s="96"/>
      <c r="C460" s="96"/>
      <c r="D460" s="96"/>
      <c r="E460" s="87"/>
      <c r="F460" s="96"/>
      <c r="G460" s="96"/>
      <c r="H460" s="96"/>
      <c r="I460" s="96"/>
      <c r="J460" s="96"/>
      <c r="K460" s="96"/>
      <c r="L460" s="96"/>
      <c r="M460" s="96"/>
      <c r="N460" s="96"/>
      <c r="O460" s="96"/>
      <c r="P460" s="96"/>
      <c r="Q460" s="96"/>
      <c r="R460" s="96"/>
      <c r="S460" s="96"/>
      <c r="T460" s="96"/>
      <c r="U460" s="96"/>
      <c r="V460" s="96"/>
      <c r="W460" s="96"/>
      <c r="X460" s="96"/>
      <c r="Y460" s="96"/>
      <c r="Z460" s="96"/>
      <c r="AA460" s="96"/>
      <c r="AB460" s="96"/>
    </row>
    <row r="461">
      <c r="A461" s="87"/>
      <c r="B461" s="96"/>
      <c r="C461" s="96"/>
      <c r="D461" s="96"/>
      <c r="E461" s="87"/>
      <c r="F461" s="96"/>
      <c r="G461" s="96"/>
      <c r="H461" s="96"/>
      <c r="I461" s="96"/>
      <c r="J461" s="96"/>
      <c r="K461" s="96"/>
      <c r="L461" s="96"/>
      <c r="M461" s="96"/>
      <c r="N461" s="96"/>
      <c r="O461" s="96"/>
      <c r="P461" s="96"/>
      <c r="Q461" s="96"/>
      <c r="R461" s="96"/>
      <c r="S461" s="96"/>
      <c r="T461" s="96"/>
      <c r="U461" s="96"/>
      <c r="V461" s="96"/>
      <c r="W461" s="96"/>
      <c r="X461" s="96"/>
      <c r="Y461" s="96"/>
      <c r="Z461" s="96"/>
      <c r="AA461" s="96"/>
      <c r="AB461" s="96"/>
    </row>
    <row r="462">
      <c r="A462" s="87"/>
      <c r="B462" s="96"/>
      <c r="C462" s="96"/>
      <c r="D462" s="96"/>
      <c r="E462" s="87"/>
      <c r="F462" s="96"/>
      <c r="G462" s="96"/>
      <c r="H462" s="96"/>
      <c r="I462" s="96"/>
      <c r="J462" s="96"/>
      <c r="K462" s="96"/>
      <c r="L462" s="96"/>
      <c r="M462" s="96"/>
      <c r="N462" s="96"/>
      <c r="O462" s="96"/>
      <c r="P462" s="96"/>
      <c r="Q462" s="96"/>
      <c r="R462" s="96"/>
      <c r="S462" s="96"/>
      <c r="T462" s="96"/>
      <c r="U462" s="96"/>
      <c r="V462" s="96"/>
      <c r="W462" s="96"/>
      <c r="X462" s="96"/>
      <c r="Y462" s="96"/>
      <c r="Z462" s="96"/>
      <c r="AA462" s="96"/>
      <c r="AB462" s="96"/>
    </row>
    <row r="463">
      <c r="A463" s="87"/>
      <c r="B463" s="96"/>
      <c r="C463" s="96"/>
      <c r="D463" s="96"/>
      <c r="E463" s="87"/>
      <c r="F463" s="96"/>
      <c r="G463" s="96"/>
      <c r="H463" s="96"/>
      <c r="I463" s="96"/>
      <c r="J463" s="96"/>
      <c r="K463" s="96"/>
      <c r="L463" s="96"/>
      <c r="M463" s="96"/>
      <c r="N463" s="96"/>
      <c r="O463" s="96"/>
      <c r="P463" s="96"/>
      <c r="Q463" s="96"/>
      <c r="R463" s="96"/>
      <c r="S463" s="96"/>
      <c r="T463" s="96"/>
      <c r="U463" s="96"/>
      <c r="V463" s="96"/>
      <c r="W463" s="96"/>
      <c r="X463" s="96"/>
      <c r="Y463" s="96"/>
      <c r="Z463" s="96"/>
      <c r="AA463" s="96"/>
      <c r="AB463" s="96"/>
    </row>
    <row r="464">
      <c r="A464" s="87"/>
      <c r="B464" s="96"/>
      <c r="C464" s="96"/>
      <c r="D464" s="96"/>
      <c r="E464" s="87"/>
      <c r="F464" s="96"/>
      <c r="G464" s="96"/>
      <c r="H464" s="96"/>
      <c r="I464" s="96"/>
      <c r="J464" s="96"/>
      <c r="K464" s="96"/>
      <c r="L464" s="96"/>
      <c r="M464" s="96"/>
      <c r="N464" s="96"/>
      <c r="O464" s="96"/>
      <c r="P464" s="96"/>
      <c r="Q464" s="96"/>
      <c r="R464" s="96"/>
      <c r="S464" s="96"/>
      <c r="T464" s="96"/>
      <c r="U464" s="96"/>
      <c r="V464" s="96"/>
      <c r="W464" s="96"/>
      <c r="X464" s="96"/>
      <c r="Y464" s="96"/>
      <c r="Z464" s="96"/>
      <c r="AA464" s="96"/>
      <c r="AB464" s="96"/>
    </row>
    <row r="465">
      <c r="A465" s="87"/>
      <c r="B465" s="96"/>
      <c r="C465" s="96"/>
      <c r="D465" s="96"/>
      <c r="E465" s="87"/>
      <c r="F465" s="96"/>
      <c r="G465" s="96"/>
      <c r="H465" s="96"/>
      <c r="I465" s="96"/>
      <c r="J465" s="96"/>
      <c r="K465" s="96"/>
      <c r="L465" s="96"/>
      <c r="M465" s="96"/>
      <c r="N465" s="96"/>
      <c r="O465" s="96"/>
      <c r="P465" s="96"/>
      <c r="Q465" s="96"/>
      <c r="R465" s="96"/>
      <c r="S465" s="96"/>
      <c r="T465" s="96"/>
      <c r="U465" s="96"/>
      <c r="V465" s="96"/>
      <c r="W465" s="96"/>
      <c r="X465" s="96"/>
      <c r="Y465" s="96"/>
      <c r="Z465" s="96"/>
      <c r="AA465" s="96"/>
      <c r="AB465" s="96"/>
    </row>
    <row r="466">
      <c r="A466" s="87"/>
      <c r="B466" s="96"/>
      <c r="C466" s="96"/>
      <c r="D466" s="96"/>
      <c r="E466" s="87"/>
      <c r="F466" s="96"/>
      <c r="G466" s="96"/>
      <c r="H466" s="96"/>
      <c r="I466" s="96"/>
      <c r="J466" s="96"/>
      <c r="K466" s="96"/>
      <c r="L466" s="96"/>
      <c r="M466" s="96"/>
      <c r="N466" s="96"/>
      <c r="O466" s="96"/>
      <c r="P466" s="96"/>
      <c r="Q466" s="96"/>
      <c r="R466" s="96"/>
      <c r="S466" s="96"/>
      <c r="T466" s="96"/>
      <c r="U466" s="96"/>
      <c r="V466" s="96"/>
      <c r="W466" s="96"/>
      <c r="X466" s="96"/>
      <c r="Y466" s="96"/>
      <c r="Z466" s="96"/>
      <c r="AA466" s="96"/>
      <c r="AB466" s="96"/>
    </row>
    <row r="467">
      <c r="A467" s="87"/>
      <c r="B467" s="96"/>
      <c r="C467" s="96"/>
      <c r="D467" s="96"/>
      <c r="E467" s="87"/>
      <c r="F467" s="96"/>
      <c r="G467" s="96"/>
      <c r="H467" s="96"/>
      <c r="I467" s="96"/>
      <c r="J467" s="96"/>
      <c r="K467" s="96"/>
      <c r="L467" s="96"/>
      <c r="M467" s="96"/>
      <c r="N467" s="96"/>
      <c r="O467" s="96"/>
      <c r="P467" s="96"/>
      <c r="Q467" s="96"/>
      <c r="R467" s="96"/>
      <c r="S467" s="96"/>
      <c r="T467" s="96"/>
      <c r="U467" s="96"/>
      <c r="V467" s="96"/>
      <c r="W467" s="96"/>
      <c r="X467" s="96"/>
      <c r="Y467" s="96"/>
      <c r="Z467" s="96"/>
      <c r="AA467" s="96"/>
      <c r="AB467" s="96"/>
    </row>
    <row r="468">
      <c r="A468" s="87"/>
      <c r="B468" s="96"/>
      <c r="C468" s="96"/>
      <c r="D468" s="96"/>
      <c r="E468" s="87"/>
      <c r="F468" s="96"/>
      <c r="G468" s="96"/>
      <c r="H468" s="96"/>
      <c r="I468" s="96"/>
      <c r="J468" s="96"/>
      <c r="K468" s="96"/>
      <c r="L468" s="96"/>
      <c r="M468" s="96"/>
      <c r="N468" s="96"/>
      <c r="O468" s="96"/>
      <c r="P468" s="96"/>
      <c r="Q468" s="96"/>
      <c r="R468" s="96"/>
      <c r="S468" s="96"/>
      <c r="T468" s="96"/>
      <c r="U468" s="96"/>
      <c r="V468" s="96"/>
      <c r="W468" s="96"/>
      <c r="X468" s="96"/>
      <c r="Y468" s="96"/>
      <c r="Z468" s="96"/>
      <c r="AA468" s="96"/>
      <c r="AB468" s="96"/>
    </row>
    <row r="469">
      <c r="A469" s="87"/>
      <c r="B469" s="96"/>
      <c r="C469" s="96"/>
      <c r="D469" s="96"/>
      <c r="E469" s="87"/>
      <c r="F469" s="96"/>
      <c r="G469" s="96"/>
      <c r="H469" s="96"/>
      <c r="I469" s="96"/>
      <c r="J469" s="96"/>
      <c r="K469" s="96"/>
      <c r="L469" s="96"/>
      <c r="M469" s="96"/>
      <c r="N469" s="96"/>
      <c r="O469" s="96"/>
      <c r="P469" s="96"/>
      <c r="Q469" s="96"/>
      <c r="R469" s="96"/>
      <c r="S469" s="96"/>
      <c r="T469" s="96"/>
      <c r="U469" s="96"/>
      <c r="V469" s="96"/>
      <c r="W469" s="96"/>
      <c r="X469" s="96"/>
      <c r="Y469" s="96"/>
      <c r="Z469" s="96"/>
      <c r="AA469" s="96"/>
      <c r="AB469" s="96"/>
    </row>
    <row r="470">
      <c r="A470" s="87"/>
      <c r="B470" s="96"/>
      <c r="C470" s="96"/>
      <c r="D470" s="96"/>
      <c r="E470" s="87"/>
      <c r="F470" s="96"/>
      <c r="G470" s="96"/>
      <c r="H470" s="96"/>
      <c r="I470" s="96"/>
      <c r="J470" s="96"/>
      <c r="K470" s="96"/>
      <c r="L470" s="96"/>
      <c r="M470" s="96"/>
      <c r="N470" s="96"/>
      <c r="O470" s="96"/>
      <c r="P470" s="96"/>
      <c r="Q470" s="96"/>
      <c r="R470" s="96"/>
      <c r="S470" s="96"/>
      <c r="T470" s="96"/>
      <c r="U470" s="96"/>
      <c r="V470" s="96"/>
      <c r="W470" s="96"/>
      <c r="X470" s="96"/>
      <c r="Y470" s="96"/>
      <c r="Z470" s="96"/>
      <c r="AA470" s="96"/>
      <c r="AB470" s="96"/>
    </row>
    <row r="471">
      <c r="A471" s="87"/>
      <c r="B471" s="96"/>
      <c r="C471" s="96"/>
      <c r="D471" s="96"/>
      <c r="E471" s="87"/>
      <c r="F471" s="96"/>
      <c r="G471" s="96"/>
      <c r="H471" s="96"/>
      <c r="I471" s="96"/>
      <c r="J471" s="96"/>
      <c r="K471" s="96"/>
      <c r="L471" s="96"/>
      <c r="M471" s="96"/>
      <c r="N471" s="96"/>
      <c r="O471" s="96"/>
      <c r="P471" s="96"/>
      <c r="Q471" s="96"/>
      <c r="R471" s="96"/>
      <c r="S471" s="96"/>
      <c r="T471" s="96"/>
      <c r="U471" s="96"/>
      <c r="V471" s="96"/>
      <c r="W471" s="96"/>
      <c r="X471" s="96"/>
      <c r="Y471" s="96"/>
      <c r="Z471" s="96"/>
      <c r="AA471" s="96"/>
      <c r="AB471" s="96"/>
    </row>
    <row r="472">
      <c r="A472" s="87"/>
      <c r="B472" s="96"/>
      <c r="C472" s="96"/>
      <c r="D472" s="96"/>
      <c r="E472" s="87"/>
      <c r="F472" s="96"/>
      <c r="G472" s="96"/>
      <c r="H472" s="96"/>
      <c r="I472" s="96"/>
      <c r="J472" s="96"/>
      <c r="K472" s="96"/>
      <c r="L472" s="96"/>
      <c r="M472" s="96"/>
      <c r="N472" s="96"/>
      <c r="O472" s="96"/>
      <c r="P472" s="96"/>
      <c r="Q472" s="96"/>
      <c r="R472" s="96"/>
      <c r="S472" s="96"/>
      <c r="T472" s="96"/>
      <c r="U472" s="96"/>
      <c r="V472" s="96"/>
      <c r="W472" s="96"/>
      <c r="X472" s="96"/>
      <c r="Y472" s="96"/>
      <c r="Z472" s="96"/>
      <c r="AA472" s="96"/>
      <c r="AB472" s="96"/>
    </row>
    <row r="473">
      <c r="A473" s="87"/>
      <c r="B473" s="96"/>
      <c r="C473" s="96"/>
      <c r="D473" s="96"/>
      <c r="E473" s="87"/>
      <c r="F473" s="96"/>
      <c r="G473" s="96"/>
      <c r="H473" s="96"/>
      <c r="I473" s="96"/>
      <c r="J473" s="96"/>
      <c r="K473" s="96"/>
      <c r="L473" s="96"/>
      <c r="M473" s="96"/>
      <c r="N473" s="96"/>
      <c r="O473" s="96"/>
      <c r="P473" s="96"/>
      <c r="Q473" s="96"/>
      <c r="R473" s="96"/>
      <c r="S473" s="96"/>
      <c r="T473" s="96"/>
      <c r="U473" s="96"/>
      <c r="V473" s="96"/>
      <c r="W473" s="96"/>
      <c r="X473" s="96"/>
      <c r="Y473" s="96"/>
      <c r="Z473" s="96"/>
      <c r="AA473" s="96"/>
      <c r="AB473" s="96"/>
    </row>
    <row r="474">
      <c r="A474" s="87"/>
      <c r="B474" s="96"/>
      <c r="C474" s="96"/>
      <c r="D474" s="96"/>
      <c r="E474" s="87"/>
      <c r="F474" s="96"/>
      <c r="G474" s="96"/>
      <c r="H474" s="96"/>
      <c r="I474" s="96"/>
      <c r="J474" s="96"/>
      <c r="K474" s="96"/>
      <c r="L474" s="96"/>
      <c r="M474" s="96"/>
      <c r="N474" s="96"/>
      <c r="O474" s="96"/>
      <c r="P474" s="96"/>
      <c r="Q474" s="96"/>
      <c r="R474" s="96"/>
      <c r="S474" s="96"/>
      <c r="T474" s="96"/>
      <c r="U474" s="96"/>
      <c r="V474" s="96"/>
      <c r="W474" s="96"/>
      <c r="X474" s="96"/>
      <c r="Y474" s="96"/>
      <c r="Z474" s="96"/>
      <c r="AA474" s="96"/>
      <c r="AB474" s="96"/>
    </row>
    <row r="475">
      <c r="A475" s="87"/>
      <c r="B475" s="96"/>
      <c r="C475" s="96"/>
      <c r="D475" s="96"/>
      <c r="E475" s="87"/>
      <c r="F475" s="96"/>
      <c r="G475" s="96"/>
      <c r="H475" s="96"/>
      <c r="I475" s="96"/>
      <c r="J475" s="96"/>
      <c r="K475" s="96"/>
      <c r="L475" s="96"/>
      <c r="M475" s="96"/>
      <c r="N475" s="96"/>
      <c r="O475" s="96"/>
      <c r="P475" s="96"/>
      <c r="Q475" s="96"/>
      <c r="R475" s="96"/>
      <c r="S475" s="96"/>
      <c r="T475" s="96"/>
      <c r="U475" s="96"/>
      <c r="V475" s="96"/>
      <c r="W475" s="96"/>
      <c r="X475" s="96"/>
      <c r="Y475" s="96"/>
      <c r="Z475" s="96"/>
      <c r="AA475" s="96"/>
      <c r="AB475" s="96"/>
    </row>
    <row r="476">
      <c r="A476" s="87"/>
      <c r="B476" s="96"/>
      <c r="C476" s="96"/>
      <c r="D476" s="96"/>
      <c r="E476" s="87"/>
      <c r="F476" s="96"/>
      <c r="G476" s="96"/>
      <c r="H476" s="96"/>
      <c r="I476" s="96"/>
      <c r="J476" s="96"/>
      <c r="K476" s="96"/>
      <c r="L476" s="96"/>
      <c r="M476" s="96"/>
      <c r="N476" s="96"/>
      <c r="O476" s="96"/>
      <c r="P476" s="96"/>
      <c r="Q476" s="96"/>
      <c r="R476" s="96"/>
      <c r="S476" s="96"/>
      <c r="T476" s="96"/>
      <c r="U476" s="96"/>
      <c r="V476" s="96"/>
      <c r="W476" s="96"/>
      <c r="X476" s="96"/>
      <c r="Y476" s="96"/>
      <c r="Z476" s="96"/>
      <c r="AA476" s="96"/>
      <c r="AB476" s="96"/>
    </row>
    <row r="477">
      <c r="A477" s="87"/>
      <c r="B477" s="96"/>
      <c r="C477" s="96"/>
      <c r="D477" s="96"/>
      <c r="E477" s="87"/>
      <c r="F477" s="96"/>
      <c r="G477" s="96"/>
      <c r="H477" s="96"/>
      <c r="I477" s="96"/>
      <c r="J477" s="96"/>
      <c r="K477" s="96"/>
      <c r="L477" s="96"/>
      <c r="M477" s="96"/>
      <c r="N477" s="96"/>
      <c r="O477" s="96"/>
      <c r="P477" s="96"/>
      <c r="Q477" s="96"/>
      <c r="R477" s="96"/>
      <c r="S477" s="96"/>
      <c r="T477" s="96"/>
      <c r="U477" s="96"/>
      <c r="V477" s="96"/>
      <c r="W477" s="96"/>
      <c r="X477" s="96"/>
      <c r="Y477" s="96"/>
      <c r="Z477" s="96"/>
      <c r="AA477" s="96"/>
      <c r="AB477" s="96"/>
    </row>
    <row r="478">
      <c r="A478" s="87"/>
      <c r="B478" s="96"/>
      <c r="C478" s="96"/>
      <c r="D478" s="96"/>
      <c r="E478" s="87"/>
      <c r="F478" s="96"/>
      <c r="G478" s="96"/>
      <c r="H478" s="96"/>
      <c r="I478" s="96"/>
      <c r="J478" s="96"/>
      <c r="K478" s="96"/>
      <c r="L478" s="96"/>
      <c r="M478" s="96"/>
      <c r="N478" s="96"/>
      <c r="O478" s="96"/>
      <c r="P478" s="96"/>
      <c r="Q478" s="96"/>
      <c r="R478" s="96"/>
      <c r="S478" s="96"/>
      <c r="T478" s="96"/>
      <c r="U478" s="96"/>
      <c r="V478" s="96"/>
      <c r="W478" s="96"/>
      <c r="X478" s="96"/>
      <c r="Y478" s="96"/>
      <c r="Z478" s="96"/>
      <c r="AA478" s="96"/>
      <c r="AB478" s="96"/>
    </row>
    <row r="479">
      <c r="A479" s="87"/>
      <c r="B479" s="96"/>
      <c r="C479" s="96"/>
      <c r="D479" s="96"/>
      <c r="E479" s="87"/>
      <c r="F479" s="96"/>
      <c r="G479" s="96"/>
      <c r="H479" s="96"/>
      <c r="I479" s="96"/>
      <c r="J479" s="96"/>
      <c r="K479" s="96"/>
      <c r="L479" s="96"/>
      <c r="M479" s="96"/>
      <c r="N479" s="96"/>
      <c r="O479" s="96"/>
      <c r="P479" s="96"/>
      <c r="Q479" s="96"/>
      <c r="R479" s="96"/>
      <c r="S479" s="96"/>
      <c r="T479" s="96"/>
      <c r="U479" s="96"/>
      <c r="V479" s="96"/>
      <c r="W479" s="96"/>
      <c r="X479" s="96"/>
      <c r="Y479" s="96"/>
      <c r="Z479" s="96"/>
      <c r="AA479" s="96"/>
      <c r="AB479" s="96"/>
    </row>
    <row r="480">
      <c r="A480" s="87"/>
      <c r="B480" s="96"/>
      <c r="C480" s="96"/>
      <c r="D480" s="96"/>
      <c r="E480" s="87"/>
      <c r="F480" s="96"/>
      <c r="G480" s="96"/>
      <c r="H480" s="96"/>
      <c r="I480" s="96"/>
      <c r="J480" s="96"/>
      <c r="K480" s="96"/>
      <c r="L480" s="96"/>
      <c r="M480" s="96"/>
      <c r="N480" s="96"/>
      <c r="O480" s="96"/>
      <c r="P480" s="96"/>
      <c r="Q480" s="96"/>
      <c r="R480" s="96"/>
      <c r="S480" s="96"/>
      <c r="T480" s="96"/>
      <c r="U480" s="96"/>
      <c r="V480" s="96"/>
      <c r="W480" s="96"/>
      <c r="X480" s="96"/>
      <c r="Y480" s="96"/>
      <c r="Z480" s="96"/>
      <c r="AA480" s="96"/>
      <c r="AB480" s="96"/>
    </row>
    <row r="481">
      <c r="A481" s="87"/>
      <c r="B481" s="96"/>
      <c r="C481" s="96"/>
      <c r="D481" s="96"/>
      <c r="E481" s="87"/>
      <c r="F481" s="96"/>
      <c r="G481" s="96"/>
      <c r="H481" s="96"/>
      <c r="I481" s="96"/>
      <c r="J481" s="96"/>
      <c r="K481" s="96"/>
      <c r="L481" s="96"/>
      <c r="M481" s="96"/>
      <c r="N481" s="96"/>
      <c r="O481" s="96"/>
      <c r="P481" s="96"/>
      <c r="Q481" s="96"/>
      <c r="R481" s="96"/>
      <c r="S481" s="96"/>
      <c r="T481" s="96"/>
      <c r="U481" s="96"/>
      <c r="V481" s="96"/>
      <c r="W481" s="96"/>
      <c r="X481" s="96"/>
      <c r="Y481" s="96"/>
      <c r="Z481" s="96"/>
      <c r="AA481" s="96"/>
      <c r="AB481" s="96"/>
    </row>
    <row r="482">
      <c r="A482" s="87"/>
      <c r="B482" s="96"/>
      <c r="C482" s="96"/>
      <c r="D482" s="96"/>
      <c r="E482" s="87"/>
      <c r="F482" s="96"/>
      <c r="G482" s="96"/>
      <c r="H482" s="96"/>
      <c r="I482" s="96"/>
      <c r="J482" s="96"/>
      <c r="K482" s="96"/>
      <c r="L482" s="96"/>
      <c r="M482" s="96"/>
      <c r="N482" s="96"/>
      <c r="O482" s="96"/>
      <c r="P482" s="96"/>
      <c r="Q482" s="96"/>
      <c r="R482" s="96"/>
      <c r="S482" s="96"/>
      <c r="T482" s="96"/>
      <c r="U482" s="96"/>
      <c r="V482" s="96"/>
      <c r="W482" s="96"/>
      <c r="X482" s="96"/>
      <c r="Y482" s="96"/>
      <c r="Z482" s="96"/>
      <c r="AA482" s="96"/>
      <c r="AB482" s="96"/>
    </row>
    <row r="483">
      <c r="A483" s="87"/>
      <c r="B483" s="96"/>
      <c r="C483" s="96"/>
      <c r="D483" s="96"/>
      <c r="E483" s="87"/>
      <c r="F483" s="96"/>
      <c r="G483" s="96"/>
      <c r="H483" s="96"/>
      <c r="I483" s="96"/>
      <c r="J483" s="96"/>
      <c r="K483" s="96"/>
      <c r="L483" s="96"/>
      <c r="M483" s="96"/>
      <c r="N483" s="96"/>
      <c r="O483" s="96"/>
      <c r="P483" s="96"/>
      <c r="Q483" s="96"/>
      <c r="R483" s="96"/>
      <c r="S483" s="96"/>
      <c r="T483" s="96"/>
      <c r="U483" s="96"/>
      <c r="V483" s="96"/>
      <c r="W483" s="96"/>
      <c r="X483" s="96"/>
      <c r="Y483" s="96"/>
      <c r="Z483" s="96"/>
      <c r="AA483" s="96"/>
      <c r="AB483" s="96"/>
    </row>
    <row r="484">
      <c r="A484" s="87"/>
      <c r="B484" s="96"/>
      <c r="C484" s="96"/>
      <c r="D484" s="96"/>
      <c r="E484" s="87"/>
      <c r="F484" s="96"/>
      <c r="G484" s="96"/>
      <c r="H484" s="96"/>
      <c r="I484" s="96"/>
      <c r="J484" s="96"/>
      <c r="K484" s="96"/>
      <c r="L484" s="96"/>
      <c r="M484" s="96"/>
      <c r="N484" s="96"/>
      <c r="O484" s="96"/>
      <c r="P484" s="96"/>
      <c r="Q484" s="96"/>
      <c r="R484" s="96"/>
      <c r="S484" s="96"/>
      <c r="T484" s="96"/>
      <c r="U484" s="96"/>
      <c r="V484" s="96"/>
      <c r="W484" s="96"/>
      <c r="X484" s="96"/>
      <c r="Y484" s="96"/>
      <c r="Z484" s="96"/>
      <c r="AA484" s="96"/>
      <c r="AB484" s="96"/>
    </row>
    <row r="485">
      <c r="A485" s="87"/>
      <c r="B485" s="96"/>
      <c r="C485" s="96"/>
      <c r="D485" s="96"/>
      <c r="E485" s="87"/>
      <c r="F485" s="96"/>
      <c r="G485" s="96"/>
      <c r="H485" s="96"/>
      <c r="I485" s="96"/>
      <c r="J485" s="96"/>
      <c r="K485" s="96"/>
      <c r="L485" s="96"/>
      <c r="M485" s="96"/>
      <c r="N485" s="96"/>
      <c r="O485" s="96"/>
      <c r="P485" s="96"/>
      <c r="Q485" s="96"/>
      <c r="R485" s="96"/>
      <c r="S485" s="96"/>
      <c r="T485" s="96"/>
      <c r="U485" s="96"/>
      <c r="V485" s="96"/>
      <c r="W485" s="96"/>
      <c r="X485" s="96"/>
      <c r="Y485" s="96"/>
      <c r="Z485" s="96"/>
      <c r="AA485" s="96"/>
      <c r="AB485" s="96"/>
    </row>
    <row r="486">
      <c r="A486" s="87"/>
      <c r="B486" s="96"/>
      <c r="C486" s="96"/>
      <c r="D486" s="96"/>
      <c r="E486" s="87"/>
      <c r="F486" s="96"/>
      <c r="G486" s="96"/>
      <c r="H486" s="96"/>
      <c r="I486" s="96"/>
      <c r="J486" s="96"/>
      <c r="K486" s="96"/>
      <c r="L486" s="96"/>
      <c r="M486" s="96"/>
      <c r="N486" s="96"/>
      <c r="O486" s="96"/>
      <c r="P486" s="96"/>
      <c r="Q486" s="96"/>
      <c r="R486" s="96"/>
      <c r="S486" s="96"/>
      <c r="T486" s="96"/>
      <c r="U486" s="96"/>
      <c r="V486" s="96"/>
      <c r="W486" s="96"/>
      <c r="X486" s="96"/>
      <c r="Y486" s="96"/>
      <c r="Z486" s="96"/>
      <c r="AA486" s="96"/>
      <c r="AB486" s="96"/>
    </row>
    <row r="487">
      <c r="A487" s="87"/>
      <c r="B487" s="96"/>
      <c r="C487" s="96"/>
      <c r="D487" s="96"/>
      <c r="E487" s="87"/>
      <c r="F487" s="96"/>
      <c r="G487" s="96"/>
      <c r="H487" s="96"/>
      <c r="I487" s="96"/>
      <c r="J487" s="96"/>
      <c r="K487" s="96"/>
      <c r="L487" s="96"/>
      <c r="M487" s="96"/>
      <c r="N487" s="96"/>
      <c r="O487" s="96"/>
      <c r="P487" s="96"/>
      <c r="Q487" s="96"/>
      <c r="R487" s="96"/>
      <c r="S487" s="96"/>
      <c r="T487" s="96"/>
      <c r="U487" s="96"/>
      <c r="V487" s="96"/>
      <c r="W487" s="96"/>
      <c r="X487" s="96"/>
      <c r="Y487" s="96"/>
      <c r="Z487" s="96"/>
      <c r="AA487" s="96"/>
      <c r="AB487" s="96"/>
    </row>
    <row r="488">
      <c r="A488" s="87"/>
      <c r="B488" s="96"/>
      <c r="C488" s="96"/>
      <c r="D488" s="96"/>
      <c r="E488" s="87"/>
      <c r="F488" s="96"/>
      <c r="G488" s="96"/>
      <c r="H488" s="96"/>
      <c r="I488" s="96"/>
      <c r="J488" s="96"/>
      <c r="K488" s="96"/>
      <c r="L488" s="96"/>
      <c r="M488" s="96"/>
      <c r="N488" s="96"/>
      <c r="O488" s="96"/>
      <c r="P488" s="96"/>
      <c r="Q488" s="96"/>
      <c r="R488" s="96"/>
      <c r="S488" s="96"/>
      <c r="T488" s="96"/>
      <c r="U488" s="96"/>
      <c r="V488" s="96"/>
      <c r="W488" s="96"/>
      <c r="X488" s="96"/>
      <c r="Y488" s="96"/>
      <c r="Z488" s="96"/>
      <c r="AA488" s="96"/>
      <c r="AB488" s="96"/>
    </row>
    <row r="489">
      <c r="A489" s="87"/>
      <c r="B489" s="96"/>
      <c r="C489" s="96"/>
      <c r="D489" s="96"/>
      <c r="E489" s="87"/>
      <c r="F489" s="96"/>
      <c r="G489" s="96"/>
      <c r="H489" s="96"/>
      <c r="I489" s="96"/>
      <c r="J489" s="96"/>
      <c r="K489" s="96"/>
      <c r="L489" s="96"/>
      <c r="M489" s="96"/>
      <c r="N489" s="96"/>
      <c r="O489" s="96"/>
      <c r="P489" s="96"/>
      <c r="Q489" s="96"/>
      <c r="R489" s="96"/>
      <c r="S489" s="96"/>
      <c r="T489" s="96"/>
      <c r="U489" s="96"/>
      <c r="V489" s="96"/>
      <c r="W489" s="96"/>
      <c r="X489" s="96"/>
      <c r="Y489" s="96"/>
      <c r="Z489" s="96"/>
      <c r="AA489" s="96"/>
      <c r="AB489" s="96"/>
    </row>
    <row r="490">
      <c r="A490" s="87"/>
      <c r="B490" s="96"/>
      <c r="C490" s="96"/>
      <c r="D490" s="96"/>
      <c r="E490" s="87"/>
      <c r="F490" s="96"/>
      <c r="G490" s="96"/>
      <c r="H490" s="96"/>
      <c r="I490" s="96"/>
      <c r="J490" s="96"/>
      <c r="K490" s="96"/>
      <c r="L490" s="96"/>
      <c r="M490" s="96"/>
      <c r="N490" s="96"/>
      <c r="O490" s="96"/>
      <c r="P490" s="96"/>
      <c r="Q490" s="96"/>
      <c r="R490" s="96"/>
      <c r="S490" s="96"/>
      <c r="T490" s="96"/>
      <c r="U490" s="96"/>
      <c r="V490" s="96"/>
      <c r="W490" s="96"/>
      <c r="X490" s="96"/>
      <c r="Y490" s="96"/>
      <c r="Z490" s="96"/>
      <c r="AA490" s="96"/>
      <c r="AB490" s="96"/>
    </row>
    <row r="491">
      <c r="A491" s="87"/>
      <c r="B491" s="96"/>
      <c r="C491" s="96"/>
      <c r="D491" s="96"/>
      <c r="E491" s="87"/>
      <c r="F491" s="96"/>
      <c r="G491" s="96"/>
      <c r="H491" s="96"/>
      <c r="I491" s="96"/>
      <c r="J491" s="96"/>
      <c r="K491" s="96"/>
      <c r="L491" s="96"/>
      <c r="M491" s="96"/>
      <c r="N491" s="96"/>
      <c r="O491" s="96"/>
      <c r="P491" s="96"/>
      <c r="Q491" s="96"/>
      <c r="R491" s="96"/>
      <c r="S491" s="96"/>
      <c r="T491" s="96"/>
      <c r="U491" s="96"/>
      <c r="V491" s="96"/>
      <c r="W491" s="96"/>
      <c r="X491" s="96"/>
      <c r="Y491" s="96"/>
      <c r="Z491" s="96"/>
      <c r="AA491" s="96"/>
      <c r="AB491" s="96"/>
    </row>
    <row r="492">
      <c r="A492" s="87"/>
      <c r="B492" s="96"/>
      <c r="C492" s="96"/>
      <c r="D492" s="96"/>
      <c r="E492" s="87"/>
      <c r="F492" s="96"/>
      <c r="G492" s="96"/>
      <c r="H492" s="96"/>
      <c r="I492" s="96"/>
      <c r="J492" s="96"/>
      <c r="K492" s="96"/>
      <c r="L492" s="96"/>
      <c r="M492" s="96"/>
      <c r="N492" s="96"/>
      <c r="O492" s="96"/>
      <c r="P492" s="96"/>
      <c r="Q492" s="96"/>
      <c r="R492" s="96"/>
      <c r="S492" s="96"/>
      <c r="T492" s="96"/>
      <c r="U492" s="96"/>
      <c r="V492" s="96"/>
      <c r="W492" s="96"/>
      <c r="X492" s="96"/>
      <c r="Y492" s="96"/>
      <c r="Z492" s="96"/>
      <c r="AA492" s="96"/>
      <c r="AB492" s="96"/>
    </row>
    <row r="493">
      <c r="A493" s="87"/>
      <c r="B493" s="96"/>
      <c r="C493" s="96"/>
      <c r="D493" s="96"/>
      <c r="E493" s="87"/>
      <c r="F493" s="96"/>
      <c r="G493" s="96"/>
      <c r="H493" s="96"/>
      <c r="I493" s="96"/>
      <c r="J493" s="96"/>
      <c r="K493" s="96"/>
      <c r="L493" s="96"/>
      <c r="M493" s="96"/>
      <c r="N493" s="96"/>
      <c r="O493" s="96"/>
      <c r="P493" s="96"/>
      <c r="Q493" s="96"/>
      <c r="R493" s="96"/>
      <c r="S493" s="96"/>
      <c r="T493" s="96"/>
      <c r="U493" s="96"/>
      <c r="V493" s="96"/>
      <c r="W493" s="96"/>
      <c r="X493" s="96"/>
      <c r="Y493" s="96"/>
      <c r="Z493" s="96"/>
      <c r="AA493" s="96"/>
      <c r="AB493" s="96"/>
    </row>
    <row r="494">
      <c r="A494" s="87"/>
      <c r="B494" s="96"/>
      <c r="C494" s="96"/>
      <c r="D494" s="96"/>
      <c r="E494" s="87"/>
      <c r="F494" s="96"/>
      <c r="G494" s="96"/>
      <c r="H494" s="96"/>
      <c r="I494" s="96"/>
      <c r="J494" s="96"/>
      <c r="K494" s="96"/>
      <c r="L494" s="96"/>
      <c r="M494" s="96"/>
      <c r="N494" s="96"/>
      <c r="O494" s="96"/>
      <c r="P494" s="96"/>
      <c r="Q494" s="96"/>
      <c r="R494" s="96"/>
      <c r="S494" s="96"/>
      <c r="T494" s="96"/>
      <c r="U494" s="96"/>
      <c r="V494" s="96"/>
      <c r="W494" s="96"/>
      <c r="X494" s="96"/>
      <c r="Y494" s="96"/>
      <c r="Z494" s="96"/>
      <c r="AA494" s="96"/>
      <c r="AB494" s="96"/>
    </row>
    <row r="495">
      <c r="A495" s="87"/>
      <c r="B495" s="96"/>
      <c r="C495" s="96"/>
      <c r="D495" s="96"/>
      <c r="E495" s="87"/>
      <c r="F495" s="96"/>
      <c r="G495" s="96"/>
      <c r="H495" s="96"/>
      <c r="I495" s="96"/>
      <c r="J495" s="96"/>
      <c r="K495" s="96"/>
      <c r="L495" s="96"/>
      <c r="M495" s="96"/>
      <c r="N495" s="96"/>
      <c r="O495" s="96"/>
      <c r="P495" s="96"/>
      <c r="Q495" s="96"/>
      <c r="R495" s="96"/>
      <c r="S495" s="96"/>
      <c r="T495" s="96"/>
      <c r="U495" s="96"/>
      <c r="V495" s="96"/>
      <c r="W495" s="96"/>
      <c r="X495" s="96"/>
      <c r="Y495" s="96"/>
      <c r="Z495" s="96"/>
      <c r="AA495" s="96"/>
      <c r="AB495" s="96"/>
    </row>
    <row r="496">
      <c r="A496" s="87"/>
      <c r="B496" s="96"/>
      <c r="C496" s="96"/>
      <c r="D496" s="96"/>
      <c r="E496" s="87"/>
      <c r="F496" s="96"/>
      <c r="G496" s="96"/>
      <c r="H496" s="96"/>
      <c r="I496" s="96"/>
      <c r="J496" s="96"/>
      <c r="K496" s="96"/>
      <c r="L496" s="96"/>
      <c r="M496" s="96"/>
      <c r="N496" s="96"/>
      <c r="O496" s="96"/>
      <c r="P496" s="96"/>
      <c r="Q496" s="96"/>
      <c r="R496" s="96"/>
      <c r="S496" s="96"/>
      <c r="T496" s="96"/>
      <c r="U496" s="96"/>
      <c r="V496" s="96"/>
      <c r="W496" s="96"/>
      <c r="X496" s="96"/>
      <c r="Y496" s="96"/>
      <c r="Z496" s="96"/>
      <c r="AA496" s="96"/>
      <c r="AB496" s="96"/>
    </row>
    <row r="497">
      <c r="A497" s="87"/>
      <c r="B497" s="96"/>
      <c r="C497" s="96"/>
      <c r="D497" s="96"/>
      <c r="E497" s="87"/>
      <c r="F497" s="96"/>
      <c r="G497" s="96"/>
      <c r="H497" s="96"/>
      <c r="I497" s="96"/>
      <c r="J497" s="96"/>
      <c r="K497" s="96"/>
      <c r="L497" s="96"/>
      <c r="M497" s="96"/>
      <c r="N497" s="96"/>
      <c r="O497" s="96"/>
      <c r="P497" s="96"/>
      <c r="Q497" s="96"/>
      <c r="R497" s="96"/>
      <c r="S497" s="96"/>
      <c r="T497" s="96"/>
      <c r="U497" s="96"/>
      <c r="V497" s="96"/>
      <c r="W497" s="96"/>
      <c r="X497" s="96"/>
      <c r="Y497" s="96"/>
      <c r="Z497" s="96"/>
      <c r="AA497" s="96"/>
      <c r="AB497" s="96"/>
    </row>
    <row r="498">
      <c r="A498" s="87"/>
      <c r="B498" s="96"/>
      <c r="C498" s="96"/>
      <c r="D498" s="96"/>
      <c r="E498" s="87"/>
      <c r="F498" s="96"/>
      <c r="G498" s="96"/>
      <c r="H498" s="96"/>
      <c r="I498" s="96"/>
      <c r="J498" s="96"/>
      <c r="K498" s="96"/>
      <c r="L498" s="96"/>
      <c r="M498" s="96"/>
      <c r="N498" s="96"/>
      <c r="O498" s="96"/>
      <c r="P498" s="96"/>
      <c r="Q498" s="96"/>
      <c r="R498" s="96"/>
      <c r="S498" s="96"/>
      <c r="T498" s="96"/>
      <c r="U498" s="96"/>
      <c r="V498" s="96"/>
      <c r="W498" s="96"/>
      <c r="X498" s="96"/>
      <c r="Y498" s="96"/>
      <c r="Z498" s="96"/>
      <c r="AA498" s="96"/>
      <c r="AB498" s="96"/>
    </row>
    <row r="499">
      <c r="A499" s="87"/>
      <c r="B499" s="96"/>
      <c r="C499" s="96"/>
      <c r="D499" s="96"/>
      <c r="E499" s="87"/>
      <c r="F499" s="96"/>
      <c r="G499" s="96"/>
      <c r="H499" s="96"/>
      <c r="I499" s="96"/>
      <c r="J499" s="96"/>
      <c r="K499" s="96"/>
      <c r="L499" s="96"/>
      <c r="M499" s="96"/>
      <c r="N499" s="96"/>
      <c r="O499" s="96"/>
      <c r="P499" s="96"/>
      <c r="Q499" s="96"/>
      <c r="R499" s="96"/>
      <c r="S499" s="96"/>
      <c r="T499" s="96"/>
      <c r="U499" s="96"/>
      <c r="V499" s="96"/>
      <c r="W499" s="96"/>
      <c r="X499" s="96"/>
      <c r="Y499" s="96"/>
      <c r="Z499" s="96"/>
      <c r="AA499" s="96"/>
      <c r="AB499" s="96"/>
    </row>
    <row r="500">
      <c r="A500" s="87"/>
      <c r="B500" s="96"/>
      <c r="C500" s="96"/>
      <c r="D500" s="96"/>
      <c r="E500" s="87"/>
      <c r="F500" s="96"/>
      <c r="G500" s="96"/>
      <c r="H500" s="96"/>
      <c r="I500" s="96"/>
      <c r="J500" s="96"/>
      <c r="K500" s="96"/>
      <c r="L500" s="96"/>
      <c r="M500" s="96"/>
      <c r="N500" s="96"/>
      <c r="O500" s="96"/>
      <c r="P500" s="96"/>
      <c r="Q500" s="96"/>
      <c r="R500" s="96"/>
      <c r="S500" s="96"/>
      <c r="T500" s="96"/>
      <c r="U500" s="96"/>
      <c r="V500" s="96"/>
      <c r="W500" s="96"/>
      <c r="X500" s="96"/>
      <c r="Y500" s="96"/>
      <c r="Z500" s="96"/>
      <c r="AA500" s="96"/>
      <c r="AB500" s="96"/>
    </row>
    <row r="501">
      <c r="A501" s="87"/>
      <c r="B501" s="96"/>
      <c r="C501" s="96"/>
      <c r="D501" s="96"/>
      <c r="E501" s="87"/>
      <c r="F501" s="96"/>
      <c r="G501" s="96"/>
      <c r="H501" s="96"/>
      <c r="I501" s="96"/>
      <c r="J501" s="96"/>
      <c r="K501" s="96"/>
      <c r="L501" s="96"/>
      <c r="M501" s="96"/>
      <c r="N501" s="96"/>
      <c r="O501" s="96"/>
      <c r="P501" s="96"/>
      <c r="Q501" s="96"/>
      <c r="R501" s="96"/>
      <c r="S501" s="96"/>
      <c r="T501" s="96"/>
      <c r="U501" s="96"/>
      <c r="V501" s="96"/>
      <c r="W501" s="96"/>
      <c r="X501" s="96"/>
      <c r="Y501" s="96"/>
      <c r="Z501" s="96"/>
      <c r="AA501" s="96"/>
      <c r="AB501" s="96"/>
    </row>
    <row r="502">
      <c r="A502" s="87"/>
      <c r="B502" s="96"/>
      <c r="C502" s="96"/>
      <c r="D502" s="96"/>
      <c r="E502" s="87"/>
      <c r="F502" s="96"/>
      <c r="G502" s="96"/>
      <c r="H502" s="96"/>
      <c r="I502" s="96"/>
      <c r="J502" s="96"/>
      <c r="K502" s="96"/>
      <c r="L502" s="96"/>
      <c r="M502" s="96"/>
      <c r="N502" s="96"/>
      <c r="O502" s="96"/>
      <c r="P502" s="96"/>
      <c r="Q502" s="96"/>
      <c r="R502" s="96"/>
      <c r="S502" s="96"/>
      <c r="T502" s="96"/>
      <c r="U502" s="96"/>
      <c r="V502" s="96"/>
      <c r="W502" s="96"/>
      <c r="X502" s="96"/>
      <c r="Y502" s="96"/>
      <c r="Z502" s="96"/>
      <c r="AA502" s="96"/>
      <c r="AB502" s="96"/>
    </row>
    <row r="503">
      <c r="A503" s="87"/>
      <c r="B503" s="96"/>
      <c r="C503" s="96"/>
      <c r="D503" s="96"/>
      <c r="E503" s="87"/>
      <c r="F503" s="96"/>
      <c r="G503" s="96"/>
      <c r="H503" s="96"/>
      <c r="I503" s="96"/>
      <c r="J503" s="96"/>
      <c r="K503" s="96"/>
      <c r="L503" s="96"/>
      <c r="M503" s="96"/>
      <c r="N503" s="96"/>
      <c r="O503" s="96"/>
      <c r="P503" s="96"/>
      <c r="Q503" s="96"/>
      <c r="R503" s="96"/>
      <c r="S503" s="96"/>
      <c r="T503" s="96"/>
      <c r="U503" s="96"/>
      <c r="V503" s="96"/>
      <c r="W503" s="96"/>
      <c r="X503" s="96"/>
      <c r="Y503" s="96"/>
      <c r="Z503" s="96"/>
      <c r="AA503" s="96"/>
      <c r="AB503" s="96"/>
    </row>
    <row r="504">
      <c r="A504" s="87"/>
      <c r="B504" s="96"/>
      <c r="C504" s="96"/>
      <c r="D504" s="96"/>
      <c r="E504" s="87"/>
      <c r="F504" s="96"/>
      <c r="G504" s="96"/>
      <c r="H504" s="96"/>
      <c r="I504" s="96"/>
      <c r="J504" s="96"/>
      <c r="K504" s="96"/>
      <c r="L504" s="96"/>
      <c r="M504" s="96"/>
      <c r="N504" s="96"/>
      <c r="O504" s="96"/>
      <c r="P504" s="96"/>
      <c r="Q504" s="96"/>
      <c r="R504" s="96"/>
      <c r="S504" s="96"/>
      <c r="T504" s="96"/>
      <c r="U504" s="96"/>
      <c r="V504" s="96"/>
      <c r="W504" s="96"/>
      <c r="X504" s="96"/>
      <c r="Y504" s="96"/>
      <c r="Z504" s="96"/>
      <c r="AA504" s="96"/>
      <c r="AB504" s="96"/>
    </row>
    <row r="505">
      <c r="A505" s="87"/>
      <c r="B505" s="96"/>
      <c r="C505" s="96"/>
      <c r="D505" s="96"/>
      <c r="E505" s="87"/>
      <c r="F505" s="96"/>
      <c r="G505" s="96"/>
      <c r="H505" s="96"/>
      <c r="I505" s="96"/>
      <c r="J505" s="96"/>
      <c r="K505" s="96"/>
      <c r="L505" s="96"/>
      <c r="M505" s="96"/>
      <c r="N505" s="96"/>
      <c r="O505" s="96"/>
      <c r="P505" s="96"/>
      <c r="Q505" s="96"/>
      <c r="R505" s="96"/>
      <c r="S505" s="96"/>
      <c r="T505" s="96"/>
      <c r="U505" s="96"/>
      <c r="V505" s="96"/>
      <c r="W505" s="96"/>
      <c r="X505" s="96"/>
      <c r="Y505" s="96"/>
      <c r="Z505" s="96"/>
      <c r="AA505" s="96"/>
      <c r="AB505" s="96"/>
    </row>
    <row r="506">
      <c r="A506" s="87"/>
      <c r="B506" s="96"/>
      <c r="C506" s="96"/>
      <c r="D506" s="96"/>
      <c r="E506" s="87"/>
      <c r="F506" s="96"/>
      <c r="G506" s="96"/>
      <c r="H506" s="96"/>
      <c r="I506" s="96"/>
      <c r="J506" s="96"/>
      <c r="K506" s="96"/>
      <c r="L506" s="96"/>
      <c r="M506" s="96"/>
      <c r="N506" s="96"/>
      <c r="O506" s="96"/>
      <c r="P506" s="96"/>
      <c r="Q506" s="96"/>
      <c r="R506" s="96"/>
      <c r="S506" s="96"/>
      <c r="T506" s="96"/>
      <c r="U506" s="96"/>
      <c r="V506" s="96"/>
      <c r="W506" s="96"/>
      <c r="X506" s="96"/>
      <c r="Y506" s="96"/>
      <c r="Z506" s="96"/>
      <c r="AA506" s="96"/>
      <c r="AB506" s="96"/>
    </row>
    <row r="507">
      <c r="A507" s="87"/>
      <c r="B507" s="96"/>
      <c r="C507" s="96"/>
      <c r="D507" s="96"/>
      <c r="E507" s="87"/>
      <c r="F507" s="96"/>
      <c r="G507" s="96"/>
      <c r="H507" s="96"/>
      <c r="I507" s="96"/>
      <c r="J507" s="96"/>
      <c r="K507" s="96"/>
      <c r="L507" s="96"/>
      <c r="M507" s="96"/>
      <c r="N507" s="96"/>
      <c r="O507" s="96"/>
      <c r="P507" s="96"/>
      <c r="Q507" s="96"/>
      <c r="R507" s="96"/>
      <c r="S507" s="96"/>
      <c r="T507" s="96"/>
      <c r="U507" s="96"/>
      <c r="V507" s="96"/>
      <c r="W507" s="96"/>
      <c r="X507" s="96"/>
      <c r="Y507" s="96"/>
      <c r="Z507" s="96"/>
      <c r="AA507" s="96"/>
      <c r="AB507" s="96"/>
    </row>
    <row r="508">
      <c r="A508" s="87"/>
      <c r="B508" s="96"/>
      <c r="C508" s="96"/>
      <c r="D508" s="96"/>
      <c r="E508" s="87"/>
      <c r="F508" s="96"/>
      <c r="G508" s="96"/>
      <c r="H508" s="96"/>
      <c r="I508" s="96"/>
      <c r="J508" s="96"/>
      <c r="K508" s="96"/>
      <c r="L508" s="96"/>
      <c r="M508" s="96"/>
      <c r="N508" s="96"/>
      <c r="O508" s="96"/>
      <c r="P508" s="96"/>
      <c r="Q508" s="96"/>
      <c r="R508" s="96"/>
      <c r="S508" s="96"/>
      <c r="T508" s="96"/>
      <c r="U508" s="96"/>
      <c r="V508" s="96"/>
      <c r="W508" s="96"/>
      <c r="X508" s="96"/>
      <c r="Y508" s="96"/>
      <c r="Z508" s="96"/>
      <c r="AA508" s="96"/>
      <c r="AB508" s="96"/>
    </row>
    <row r="509">
      <c r="A509" s="87"/>
      <c r="B509" s="96"/>
      <c r="C509" s="96"/>
      <c r="D509" s="96"/>
      <c r="E509" s="87"/>
      <c r="F509" s="96"/>
      <c r="G509" s="96"/>
      <c r="H509" s="96"/>
      <c r="I509" s="96"/>
      <c r="J509" s="96"/>
      <c r="K509" s="96"/>
      <c r="L509" s="96"/>
      <c r="M509" s="96"/>
      <c r="N509" s="96"/>
      <c r="O509" s="96"/>
      <c r="P509" s="96"/>
      <c r="Q509" s="96"/>
      <c r="R509" s="96"/>
      <c r="S509" s="96"/>
      <c r="T509" s="96"/>
      <c r="U509" s="96"/>
      <c r="V509" s="96"/>
      <c r="W509" s="96"/>
      <c r="X509" s="96"/>
      <c r="Y509" s="96"/>
      <c r="Z509" s="96"/>
      <c r="AA509" s="96"/>
      <c r="AB509" s="96"/>
    </row>
    <row r="510">
      <c r="A510" s="87"/>
      <c r="B510" s="96"/>
      <c r="C510" s="96"/>
      <c r="D510" s="96"/>
      <c r="E510" s="87"/>
      <c r="F510" s="96"/>
      <c r="G510" s="96"/>
      <c r="H510" s="96"/>
      <c r="I510" s="96"/>
      <c r="J510" s="96"/>
      <c r="K510" s="96"/>
      <c r="L510" s="96"/>
      <c r="M510" s="96"/>
      <c r="N510" s="96"/>
      <c r="O510" s="96"/>
      <c r="P510" s="96"/>
      <c r="Q510" s="96"/>
      <c r="R510" s="96"/>
      <c r="S510" s="96"/>
      <c r="T510" s="96"/>
      <c r="U510" s="96"/>
      <c r="V510" s="96"/>
      <c r="W510" s="96"/>
      <c r="X510" s="96"/>
      <c r="Y510" s="96"/>
      <c r="Z510" s="96"/>
      <c r="AA510" s="96"/>
      <c r="AB510" s="96"/>
    </row>
    <row r="511">
      <c r="A511" s="87"/>
      <c r="B511" s="96"/>
      <c r="C511" s="96"/>
      <c r="D511" s="96"/>
      <c r="E511" s="87"/>
      <c r="F511" s="96"/>
      <c r="G511" s="96"/>
      <c r="H511" s="96"/>
      <c r="I511" s="96"/>
      <c r="J511" s="96"/>
      <c r="K511" s="96"/>
      <c r="L511" s="96"/>
      <c r="M511" s="96"/>
      <c r="N511" s="96"/>
      <c r="O511" s="96"/>
      <c r="P511" s="96"/>
      <c r="Q511" s="96"/>
      <c r="R511" s="96"/>
      <c r="S511" s="96"/>
      <c r="T511" s="96"/>
      <c r="U511" s="96"/>
      <c r="V511" s="96"/>
      <c r="W511" s="96"/>
      <c r="X511" s="96"/>
      <c r="Y511" s="96"/>
      <c r="Z511" s="96"/>
      <c r="AA511" s="96"/>
      <c r="AB511" s="96"/>
    </row>
    <row r="512">
      <c r="A512" s="87"/>
      <c r="B512" s="96"/>
      <c r="C512" s="96"/>
      <c r="D512" s="96"/>
      <c r="E512" s="87"/>
      <c r="F512" s="96"/>
      <c r="G512" s="96"/>
      <c r="H512" s="96"/>
      <c r="I512" s="96"/>
      <c r="J512" s="96"/>
      <c r="K512" s="96"/>
      <c r="L512" s="96"/>
      <c r="M512" s="96"/>
      <c r="N512" s="96"/>
      <c r="O512" s="96"/>
      <c r="P512" s="96"/>
      <c r="Q512" s="96"/>
      <c r="R512" s="96"/>
      <c r="S512" s="96"/>
      <c r="T512" s="96"/>
      <c r="U512" s="96"/>
      <c r="V512" s="96"/>
      <c r="W512" s="96"/>
      <c r="X512" s="96"/>
      <c r="Y512" s="96"/>
      <c r="Z512" s="96"/>
      <c r="AA512" s="96"/>
      <c r="AB512" s="96"/>
    </row>
    <row r="513">
      <c r="A513" s="87"/>
      <c r="B513" s="96"/>
      <c r="C513" s="96"/>
      <c r="D513" s="96"/>
      <c r="E513" s="87"/>
      <c r="F513" s="96"/>
      <c r="G513" s="96"/>
      <c r="H513" s="96"/>
      <c r="I513" s="96"/>
      <c r="J513" s="96"/>
      <c r="K513" s="96"/>
      <c r="L513" s="96"/>
      <c r="M513" s="96"/>
      <c r="N513" s="96"/>
      <c r="O513" s="96"/>
      <c r="P513" s="96"/>
      <c r="Q513" s="96"/>
      <c r="R513" s="96"/>
      <c r="S513" s="96"/>
      <c r="T513" s="96"/>
      <c r="U513" s="96"/>
      <c r="V513" s="96"/>
      <c r="W513" s="96"/>
      <c r="X513" s="96"/>
      <c r="Y513" s="96"/>
      <c r="Z513" s="96"/>
      <c r="AA513" s="96"/>
      <c r="AB513" s="96"/>
    </row>
    <row r="514">
      <c r="A514" s="87"/>
      <c r="B514" s="96"/>
      <c r="C514" s="96"/>
      <c r="D514" s="96"/>
      <c r="E514" s="87"/>
      <c r="F514" s="96"/>
      <c r="G514" s="96"/>
      <c r="H514" s="96"/>
      <c r="I514" s="96"/>
      <c r="J514" s="96"/>
      <c r="K514" s="96"/>
      <c r="L514" s="96"/>
      <c r="M514" s="96"/>
      <c r="N514" s="96"/>
      <c r="O514" s="96"/>
      <c r="P514" s="96"/>
      <c r="Q514" s="96"/>
      <c r="R514" s="96"/>
      <c r="S514" s="96"/>
      <c r="T514" s="96"/>
      <c r="U514" s="96"/>
      <c r="V514" s="96"/>
      <c r="W514" s="96"/>
      <c r="X514" s="96"/>
      <c r="Y514" s="96"/>
      <c r="Z514" s="96"/>
      <c r="AA514" s="96"/>
      <c r="AB514" s="96"/>
    </row>
    <row r="515">
      <c r="A515" s="87"/>
      <c r="B515" s="96"/>
      <c r="C515" s="96"/>
      <c r="D515" s="96"/>
      <c r="E515" s="87"/>
      <c r="F515" s="96"/>
      <c r="G515" s="96"/>
      <c r="H515" s="96"/>
      <c r="I515" s="96"/>
      <c r="J515" s="96"/>
      <c r="K515" s="96"/>
      <c r="L515" s="96"/>
      <c r="M515" s="96"/>
      <c r="N515" s="96"/>
      <c r="O515" s="96"/>
      <c r="P515" s="96"/>
      <c r="Q515" s="96"/>
      <c r="R515" s="96"/>
      <c r="S515" s="96"/>
      <c r="T515" s="96"/>
      <c r="U515" s="96"/>
      <c r="V515" s="96"/>
      <c r="W515" s="96"/>
      <c r="X515" s="96"/>
      <c r="Y515" s="96"/>
      <c r="Z515" s="96"/>
      <c r="AA515" s="96"/>
      <c r="AB515" s="96"/>
    </row>
    <row r="516">
      <c r="A516" s="87"/>
      <c r="B516" s="96"/>
      <c r="C516" s="96"/>
      <c r="D516" s="96"/>
      <c r="E516" s="87"/>
      <c r="F516" s="96"/>
      <c r="G516" s="96"/>
      <c r="H516" s="96"/>
      <c r="I516" s="96"/>
      <c r="J516" s="96"/>
      <c r="K516" s="96"/>
      <c r="L516" s="96"/>
      <c r="M516" s="96"/>
      <c r="N516" s="96"/>
      <c r="O516" s="96"/>
      <c r="P516" s="96"/>
      <c r="Q516" s="96"/>
      <c r="R516" s="96"/>
      <c r="S516" s="96"/>
      <c r="T516" s="96"/>
      <c r="U516" s="96"/>
      <c r="V516" s="96"/>
      <c r="W516" s="96"/>
      <c r="X516" s="96"/>
      <c r="Y516" s="96"/>
      <c r="Z516" s="96"/>
      <c r="AA516" s="96"/>
      <c r="AB516" s="96"/>
    </row>
    <row r="517">
      <c r="A517" s="87"/>
      <c r="B517" s="96"/>
      <c r="C517" s="96"/>
      <c r="D517" s="96"/>
      <c r="E517" s="87"/>
      <c r="F517" s="96"/>
      <c r="G517" s="96"/>
      <c r="H517" s="96"/>
      <c r="I517" s="96"/>
      <c r="J517" s="96"/>
      <c r="K517" s="96"/>
      <c r="L517" s="96"/>
      <c r="M517" s="96"/>
      <c r="N517" s="96"/>
      <c r="O517" s="96"/>
      <c r="P517" s="96"/>
      <c r="Q517" s="96"/>
      <c r="R517" s="96"/>
      <c r="S517" s="96"/>
      <c r="T517" s="96"/>
      <c r="U517" s="96"/>
      <c r="V517" s="96"/>
      <c r="W517" s="96"/>
      <c r="X517" s="96"/>
      <c r="Y517" s="96"/>
      <c r="Z517" s="96"/>
      <c r="AA517" s="96"/>
      <c r="AB517" s="96"/>
    </row>
    <row r="518">
      <c r="A518" s="87"/>
      <c r="B518" s="96"/>
      <c r="C518" s="96"/>
      <c r="D518" s="96"/>
      <c r="E518" s="87"/>
      <c r="F518" s="96"/>
      <c r="G518" s="96"/>
      <c r="H518" s="96"/>
      <c r="I518" s="96"/>
      <c r="J518" s="96"/>
      <c r="K518" s="96"/>
      <c r="L518" s="96"/>
      <c r="M518" s="96"/>
      <c r="N518" s="96"/>
      <c r="O518" s="96"/>
      <c r="P518" s="96"/>
      <c r="Q518" s="96"/>
      <c r="R518" s="96"/>
      <c r="S518" s="96"/>
      <c r="T518" s="96"/>
      <c r="U518" s="96"/>
      <c r="V518" s="96"/>
      <c r="W518" s="96"/>
      <c r="X518" s="96"/>
      <c r="Y518" s="96"/>
      <c r="Z518" s="96"/>
      <c r="AA518" s="96"/>
      <c r="AB518" s="96"/>
    </row>
    <row r="519">
      <c r="A519" s="87"/>
      <c r="B519" s="96"/>
      <c r="C519" s="96"/>
      <c r="D519" s="96"/>
      <c r="E519" s="87"/>
      <c r="F519" s="96"/>
      <c r="G519" s="96"/>
      <c r="H519" s="96"/>
      <c r="I519" s="96"/>
      <c r="J519" s="96"/>
      <c r="K519" s="96"/>
      <c r="L519" s="96"/>
      <c r="M519" s="96"/>
      <c r="N519" s="96"/>
      <c r="O519" s="96"/>
      <c r="P519" s="96"/>
      <c r="Q519" s="96"/>
      <c r="R519" s="96"/>
      <c r="S519" s="96"/>
      <c r="T519" s="96"/>
      <c r="U519" s="96"/>
      <c r="V519" s="96"/>
      <c r="W519" s="96"/>
      <c r="X519" s="96"/>
      <c r="Y519" s="96"/>
      <c r="Z519" s="96"/>
      <c r="AA519" s="96"/>
      <c r="AB519" s="96"/>
    </row>
    <row r="520">
      <c r="A520" s="87"/>
      <c r="B520" s="96"/>
      <c r="C520" s="96"/>
      <c r="D520" s="96"/>
      <c r="E520" s="87"/>
      <c r="F520" s="96"/>
      <c r="G520" s="96"/>
      <c r="H520" s="96"/>
      <c r="I520" s="96"/>
      <c r="J520" s="96"/>
      <c r="K520" s="96"/>
      <c r="L520" s="96"/>
      <c r="M520" s="96"/>
      <c r="N520" s="96"/>
      <c r="O520" s="96"/>
      <c r="P520" s="96"/>
      <c r="Q520" s="96"/>
      <c r="R520" s="96"/>
      <c r="S520" s="96"/>
      <c r="T520" s="96"/>
      <c r="U520" s="96"/>
      <c r="V520" s="96"/>
      <c r="W520" s="96"/>
      <c r="X520" s="96"/>
      <c r="Y520" s="96"/>
      <c r="Z520" s="96"/>
      <c r="AA520" s="96"/>
      <c r="AB520" s="96"/>
    </row>
    <row r="521">
      <c r="A521" s="87"/>
      <c r="B521" s="96"/>
      <c r="C521" s="96"/>
      <c r="D521" s="96"/>
      <c r="E521" s="87"/>
      <c r="F521" s="96"/>
      <c r="G521" s="96"/>
      <c r="H521" s="96"/>
      <c r="I521" s="96"/>
      <c r="J521" s="96"/>
      <c r="K521" s="96"/>
      <c r="L521" s="96"/>
      <c r="M521" s="96"/>
      <c r="N521" s="96"/>
      <c r="O521" s="96"/>
      <c r="P521" s="96"/>
      <c r="Q521" s="96"/>
      <c r="R521" s="96"/>
      <c r="S521" s="96"/>
      <c r="T521" s="96"/>
      <c r="U521" s="96"/>
      <c r="V521" s="96"/>
      <c r="W521" s="96"/>
      <c r="X521" s="96"/>
      <c r="Y521" s="96"/>
      <c r="Z521" s="96"/>
      <c r="AA521" s="96"/>
      <c r="AB521" s="96"/>
    </row>
    <row r="522">
      <c r="A522" s="87"/>
      <c r="B522" s="96"/>
      <c r="C522" s="96"/>
      <c r="D522" s="96"/>
      <c r="E522" s="87"/>
      <c r="F522" s="96"/>
      <c r="G522" s="96"/>
      <c r="H522" s="96"/>
      <c r="I522" s="96"/>
      <c r="J522" s="96"/>
      <c r="K522" s="96"/>
      <c r="L522" s="96"/>
      <c r="M522" s="96"/>
      <c r="N522" s="96"/>
      <c r="O522" s="96"/>
      <c r="P522" s="96"/>
      <c r="Q522" s="96"/>
      <c r="R522" s="96"/>
      <c r="S522" s="96"/>
      <c r="T522" s="96"/>
      <c r="U522" s="96"/>
      <c r="V522" s="96"/>
      <c r="W522" s="96"/>
      <c r="X522" s="96"/>
      <c r="Y522" s="96"/>
      <c r="Z522" s="96"/>
      <c r="AA522" s="96"/>
      <c r="AB522" s="96"/>
    </row>
    <row r="523">
      <c r="A523" s="87"/>
      <c r="B523" s="96"/>
      <c r="C523" s="96"/>
      <c r="D523" s="96"/>
      <c r="E523" s="87"/>
      <c r="F523" s="96"/>
      <c r="G523" s="96"/>
      <c r="H523" s="96"/>
      <c r="I523" s="96"/>
      <c r="J523" s="96"/>
      <c r="K523" s="96"/>
      <c r="L523" s="96"/>
      <c r="M523" s="96"/>
      <c r="N523" s="96"/>
      <c r="O523" s="96"/>
      <c r="P523" s="96"/>
      <c r="Q523" s="96"/>
      <c r="R523" s="96"/>
      <c r="S523" s="96"/>
      <c r="T523" s="96"/>
      <c r="U523" s="96"/>
      <c r="V523" s="96"/>
      <c r="W523" s="96"/>
      <c r="X523" s="96"/>
      <c r="Y523" s="96"/>
      <c r="Z523" s="96"/>
      <c r="AA523" s="96"/>
      <c r="AB523" s="96"/>
    </row>
    <row r="524">
      <c r="A524" s="87"/>
      <c r="B524" s="96"/>
      <c r="C524" s="96"/>
      <c r="D524" s="96"/>
      <c r="E524" s="87"/>
      <c r="F524" s="96"/>
      <c r="G524" s="96"/>
      <c r="H524" s="96"/>
      <c r="I524" s="96"/>
      <c r="J524" s="96"/>
      <c r="K524" s="96"/>
      <c r="L524" s="96"/>
      <c r="M524" s="96"/>
      <c r="N524" s="96"/>
      <c r="O524" s="96"/>
      <c r="P524" s="96"/>
      <c r="Q524" s="96"/>
      <c r="R524" s="96"/>
      <c r="S524" s="96"/>
      <c r="T524" s="96"/>
      <c r="U524" s="96"/>
      <c r="V524" s="96"/>
      <c r="W524" s="96"/>
      <c r="X524" s="96"/>
      <c r="Y524" s="96"/>
      <c r="Z524" s="96"/>
      <c r="AA524" s="96"/>
      <c r="AB524" s="96"/>
    </row>
    <row r="525">
      <c r="A525" s="87"/>
      <c r="B525" s="96"/>
      <c r="C525" s="96"/>
      <c r="D525" s="96"/>
      <c r="E525" s="87"/>
      <c r="F525" s="96"/>
      <c r="G525" s="96"/>
      <c r="H525" s="96"/>
      <c r="I525" s="96"/>
      <c r="J525" s="96"/>
      <c r="K525" s="96"/>
      <c r="L525" s="96"/>
      <c r="M525" s="96"/>
      <c r="N525" s="96"/>
      <c r="O525" s="96"/>
      <c r="P525" s="96"/>
      <c r="Q525" s="96"/>
      <c r="R525" s="96"/>
      <c r="S525" s="96"/>
      <c r="T525" s="96"/>
      <c r="U525" s="96"/>
      <c r="V525" s="96"/>
      <c r="W525" s="96"/>
      <c r="X525" s="96"/>
      <c r="Y525" s="96"/>
      <c r="Z525" s="96"/>
      <c r="AA525" s="96"/>
      <c r="AB525" s="96"/>
    </row>
    <row r="526">
      <c r="A526" s="87"/>
      <c r="B526" s="96"/>
      <c r="C526" s="96"/>
      <c r="D526" s="96"/>
      <c r="E526" s="87"/>
      <c r="F526" s="96"/>
      <c r="G526" s="96"/>
      <c r="H526" s="96"/>
      <c r="I526" s="96"/>
      <c r="J526" s="96"/>
      <c r="K526" s="96"/>
      <c r="L526" s="96"/>
      <c r="M526" s="96"/>
      <c r="N526" s="96"/>
      <c r="O526" s="96"/>
      <c r="P526" s="96"/>
      <c r="Q526" s="96"/>
      <c r="R526" s="96"/>
      <c r="S526" s="96"/>
      <c r="T526" s="96"/>
      <c r="U526" s="96"/>
      <c r="V526" s="96"/>
      <c r="W526" s="96"/>
      <c r="X526" s="96"/>
      <c r="Y526" s="96"/>
      <c r="Z526" s="96"/>
      <c r="AA526" s="96"/>
      <c r="AB526" s="96"/>
    </row>
    <row r="527">
      <c r="A527" s="87"/>
      <c r="B527" s="96"/>
      <c r="C527" s="96"/>
      <c r="D527" s="96"/>
      <c r="E527" s="87"/>
      <c r="F527" s="96"/>
      <c r="G527" s="96"/>
      <c r="H527" s="96"/>
      <c r="I527" s="96"/>
      <c r="J527" s="96"/>
      <c r="K527" s="96"/>
      <c r="L527" s="96"/>
      <c r="M527" s="96"/>
      <c r="N527" s="96"/>
      <c r="O527" s="96"/>
      <c r="P527" s="96"/>
      <c r="Q527" s="96"/>
      <c r="R527" s="96"/>
      <c r="S527" s="96"/>
      <c r="T527" s="96"/>
      <c r="U527" s="96"/>
      <c r="V527" s="96"/>
      <c r="W527" s="96"/>
      <c r="X527" s="96"/>
      <c r="Y527" s="96"/>
      <c r="Z527" s="96"/>
      <c r="AA527" s="96"/>
      <c r="AB527" s="96"/>
    </row>
    <row r="528">
      <c r="A528" s="87"/>
      <c r="B528" s="96"/>
      <c r="C528" s="96"/>
      <c r="D528" s="96"/>
      <c r="E528" s="87"/>
      <c r="F528" s="96"/>
      <c r="G528" s="96"/>
      <c r="H528" s="96"/>
      <c r="I528" s="96"/>
      <c r="J528" s="96"/>
      <c r="K528" s="96"/>
      <c r="L528" s="96"/>
      <c r="M528" s="96"/>
      <c r="N528" s="96"/>
      <c r="O528" s="96"/>
      <c r="P528" s="96"/>
      <c r="Q528" s="96"/>
      <c r="R528" s="96"/>
      <c r="S528" s="96"/>
      <c r="T528" s="96"/>
      <c r="U528" s="96"/>
      <c r="V528" s="96"/>
      <c r="W528" s="96"/>
      <c r="X528" s="96"/>
      <c r="Y528" s="96"/>
      <c r="Z528" s="96"/>
      <c r="AA528" s="96"/>
      <c r="AB528" s="96"/>
    </row>
    <row r="529">
      <c r="A529" s="87"/>
      <c r="B529" s="96"/>
      <c r="C529" s="96"/>
      <c r="D529" s="96"/>
      <c r="E529" s="87"/>
      <c r="F529" s="96"/>
      <c r="G529" s="96"/>
      <c r="H529" s="96"/>
      <c r="I529" s="96"/>
      <c r="J529" s="96"/>
      <c r="K529" s="96"/>
      <c r="L529" s="96"/>
      <c r="M529" s="96"/>
      <c r="N529" s="96"/>
      <c r="O529" s="96"/>
      <c r="P529" s="96"/>
      <c r="Q529" s="96"/>
      <c r="R529" s="96"/>
      <c r="S529" s="96"/>
      <c r="T529" s="96"/>
      <c r="U529" s="96"/>
      <c r="V529" s="96"/>
      <c r="W529" s="96"/>
      <c r="X529" s="96"/>
      <c r="Y529" s="96"/>
      <c r="Z529" s="96"/>
      <c r="AA529" s="96"/>
      <c r="AB529" s="96"/>
    </row>
    <row r="530">
      <c r="A530" s="87"/>
      <c r="B530" s="96"/>
      <c r="C530" s="96"/>
      <c r="D530" s="96"/>
      <c r="E530" s="87"/>
      <c r="F530" s="96"/>
      <c r="G530" s="96"/>
      <c r="H530" s="96"/>
      <c r="I530" s="96"/>
      <c r="J530" s="96"/>
      <c r="K530" s="96"/>
      <c r="L530" s="96"/>
      <c r="M530" s="96"/>
      <c r="N530" s="96"/>
      <c r="O530" s="96"/>
      <c r="P530" s="96"/>
      <c r="Q530" s="96"/>
      <c r="R530" s="96"/>
      <c r="S530" s="96"/>
      <c r="T530" s="96"/>
      <c r="U530" s="96"/>
      <c r="V530" s="96"/>
      <c r="W530" s="96"/>
      <c r="X530" s="96"/>
      <c r="Y530" s="96"/>
      <c r="Z530" s="96"/>
      <c r="AA530" s="96"/>
      <c r="AB530" s="96"/>
    </row>
    <row r="531">
      <c r="A531" s="87"/>
      <c r="B531" s="96"/>
      <c r="C531" s="96"/>
      <c r="D531" s="96"/>
      <c r="E531" s="87"/>
      <c r="F531" s="96"/>
      <c r="G531" s="96"/>
      <c r="H531" s="96"/>
      <c r="I531" s="96"/>
      <c r="J531" s="96"/>
      <c r="K531" s="96"/>
      <c r="L531" s="96"/>
      <c r="M531" s="96"/>
      <c r="N531" s="96"/>
      <c r="O531" s="96"/>
      <c r="P531" s="96"/>
      <c r="Q531" s="96"/>
      <c r="R531" s="96"/>
      <c r="S531" s="96"/>
      <c r="T531" s="96"/>
      <c r="U531" s="96"/>
      <c r="V531" s="96"/>
      <c r="W531" s="96"/>
      <c r="X531" s="96"/>
      <c r="Y531" s="96"/>
      <c r="Z531" s="96"/>
      <c r="AA531" s="96"/>
      <c r="AB531" s="96"/>
    </row>
    <row r="532">
      <c r="A532" s="87"/>
      <c r="B532" s="96"/>
      <c r="C532" s="96"/>
      <c r="D532" s="96"/>
      <c r="E532" s="87"/>
      <c r="F532" s="96"/>
      <c r="G532" s="96"/>
      <c r="H532" s="96"/>
      <c r="I532" s="96"/>
      <c r="J532" s="96"/>
      <c r="K532" s="96"/>
      <c r="L532" s="96"/>
      <c r="M532" s="96"/>
      <c r="N532" s="96"/>
      <c r="O532" s="96"/>
      <c r="P532" s="96"/>
      <c r="Q532" s="96"/>
      <c r="R532" s="96"/>
      <c r="S532" s="96"/>
      <c r="T532" s="96"/>
      <c r="U532" s="96"/>
      <c r="V532" s="96"/>
      <c r="W532" s="96"/>
      <c r="X532" s="96"/>
      <c r="Y532" s="96"/>
      <c r="Z532" s="96"/>
      <c r="AA532" s="96"/>
      <c r="AB532" s="96"/>
    </row>
    <row r="533">
      <c r="A533" s="87"/>
      <c r="B533" s="96"/>
      <c r="C533" s="96"/>
      <c r="D533" s="96"/>
      <c r="E533" s="87"/>
      <c r="F533" s="96"/>
      <c r="G533" s="96"/>
      <c r="H533" s="96"/>
      <c r="I533" s="96"/>
      <c r="J533" s="96"/>
      <c r="K533" s="96"/>
      <c r="L533" s="96"/>
      <c r="M533" s="96"/>
      <c r="N533" s="96"/>
      <c r="O533" s="96"/>
      <c r="P533" s="96"/>
      <c r="Q533" s="96"/>
      <c r="R533" s="96"/>
      <c r="S533" s="96"/>
      <c r="T533" s="96"/>
      <c r="U533" s="96"/>
      <c r="V533" s="96"/>
      <c r="W533" s="96"/>
      <c r="X533" s="96"/>
      <c r="Y533" s="96"/>
      <c r="Z533" s="96"/>
      <c r="AA533" s="96"/>
      <c r="AB533" s="96"/>
    </row>
    <row r="534">
      <c r="A534" s="87"/>
      <c r="B534" s="96"/>
      <c r="C534" s="96"/>
      <c r="D534" s="96"/>
      <c r="E534" s="87"/>
      <c r="F534" s="96"/>
      <c r="G534" s="96"/>
      <c r="H534" s="96"/>
      <c r="I534" s="96"/>
      <c r="J534" s="96"/>
      <c r="K534" s="96"/>
      <c r="L534" s="96"/>
      <c r="M534" s="96"/>
      <c r="N534" s="96"/>
      <c r="O534" s="96"/>
      <c r="P534" s="96"/>
      <c r="Q534" s="96"/>
      <c r="R534" s="96"/>
      <c r="S534" s="96"/>
      <c r="T534" s="96"/>
      <c r="U534" s="96"/>
      <c r="V534" s="96"/>
      <c r="W534" s="96"/>
      <c r="X534" s="96"/>
      <c r="Y534" s="96"/>
      <c r="Z534" s="96"/>
      <c r="AA534" s="96"/>
      <c r="AB534" s="96"/>
    </row>
    <row r="535">
      <c r="A535" s="87"/>
      <c r="B535" s="96"/>
      <c r="C535" s="96"/>
      <c r="D535" s="96"/>
      <c r="E535" s="87"/>
      <c r="F535" s="96"/>
      <c r="G535" s="96"/>
      <c r="H535" s="96"/>
      <c r="I535" s="96"/>
      <c r="J535" s="96"/>
      <c r="K535" s="96"/>
      <c r="L535" s="96"/>
      <c r="M535" s="96"/>
      <c r="N535" s="96"/>
      <c r="O535" s="96"/>
      <c r="P535" s="96"/>
      <c r="Q535" s="96"/>
      <c r="R535" s="96"/>
      <c r="S535" s="96"/>
      <c r="T535" s="96"/>
      <c r="U535" s="96"/>
      <c r="V535" s="96"/>
      <c r="W535" s="96"/>
      <c r="X535" s="96"/>
      <c r="Y535" s="96"/>
      <c r="Z535" s="96"/>
      <c r="AA535" s="96"/>
      <c r="AB535" s="96"/>
    </row>
    <row r="536">
      <c r="A536" s="87"/>
      <c r="B536" s="96"/>
      <c r="C536" s="96"/>
      <c r="D536" s="96"/>
      <c r="E536" s="87"/>
      <c r="F536" s="96"/>
      <c r="G536" s="96"/>
      <c r="H536" s="96"/>
      <c r="I536" s="96"/>
      <c r="J536" s="96"/>
      <c r="K536" s="96"/>
      <c r="L536" s="96"/>
      <c r="M536" s="96"/>
      <c r="N536" s="96"/>
      <c r="O536" s="96"/>
      <c r="P536" s="96"/>
      <c r="Q536" s="96"/>
      <c r="R536" s="96"/>
      <c r="S536" s="96"/>
      <c r="T536" s="96"/>
      <c r="U536" s="96"/>
      <c r="V536" s="96"/>
      <c r="W536" s="96"/>
      <c r="X536" s="96"/>
      <c r="Y536" s="96"/>
      <c r="Z536" s="96"/>
      <c r="AA536" s="96"/>
      <c r="AB536" s="96"/>
    </row>
    <row r="537">
      <c r="A537" s="87"/>
      <c r="B537" s="96"/>
      <c r="C537" s="96"/>
      <c r="D537" s="96"/>
      <c r="E537" s="87"/>
      <c r="F537" s="96"/>
      <c r="G537" s="96"/>
      <c r="H537" s="96"/>
      <c r="I537" s="96"/>
      <c r="J537" s="96"/>
      <c r="K537" s="96"/>
      <c r="L537" s="96"/>
      <c r="M537" s="96"/>
      <c r="N537" s="96"/>
      <c r="O537" s="96"/>
      <c r="P537" s="96"/>
      <c r="Q537" s="96"/>
      <c r="R537" s="96"/>
      <c r="S537" s="96"/>
      <c r="T537" s="96"/>
      <c r="U537" s="96"/>
      <c r="V537" s="96"/>
      <c r="W537" s="96"/>
      <c r="X537" s="96"/>
      <c r="Y537" s="96"/>
      <c r="Z537" s="96"/>
      <c r="AA537" s="96"/>
      <c r="AB537" s="96"/>
    </row>
    <row r="538">
      <c r="A538" s="87"/>
      <c r="B538" s="96"/>
      <c r="C538" s="96"/>
      <c r="D538" s="96"/>
      <c r="E538" s="87"/>
      <c r="F538" s="96"/>
      <c r="G538" s="96"/>
      <c r="H538" s="96"/>
      <c r="I538" s="96"/>
      <c r="J538" s="96"/>
      <c r="K538" s="96"/>
      <c r="L538" s="96"/>
      <c r="M538" s="96"/>
      <c r="N538" s="96"/>
      <c r="O538" s="96"/>
      <c r="P538" s="96"/>
      <c r="Q538" s="96"/>
      <c r="R538" s="96"/>
      <c r="S538" s="96"/>
      <c r="T538" s="96"/>
      <c r="U538" s="96"/>
      <c r="V538" s="96"/>
      <c r="W538" s="96"/>
      <c r="X538" s="96"/>
      <c r="Y538" s="96"/>
      <c r="Z538" s="96"/>
      <c r="AA538" s="96"/>
      <c r="AB538" s="96"/>
    </row>
    <row r="539">
      <c r="A539" s="87"/>
      <c r="B539" s="96"/>
      <c r="C539" s="96"/>
      <c r="D539" s="96"/>
      <c r="E539" s="87"/>
      <c r="F539" s="96"/>
      <c r="G539" s="96"/>
      <c r="H539" s="96"/>
      <c r="I539" s="96"/>
      <c r="J539" s="96"/>
      <c r="K539" s="96"/>
      <c r="L539" s="96"/>
      <c r="M539" s="96"/>
      <c r="N539" s="96"/>
      <c r="O539" s="96"/>
      <c r="P539" s="96"/>
      <c r="Q539" s="96"/>
      <c r="R539" s="96"/>
      <c r="S539" s="96"/>
      <c r="T539" s="96"/>
      <c r="U539" s="96"/>
      <c r="V539" s="96"/>
      <c r="W539" s="96"/>
      <c r="X539" s="96"/>
      <c r="Y539" s="96"/>
      <c r="Z539" s="96"/>
      <c r="AA539" s="96"/>
      <c r="AB539" s="96"/>
    </row>
    <row r="540">
      <c r="A540" s="87"/>
      <c r="B540" s="96"/>
      <c r="C540" s="96"/>
      <c r="D540" s="96"/>
      <c r="E540" s="87"/>
      <c r="F540" s="96"/>
      <c r="G540" s="96"/>
      <c r="H540" s="96"/>
      <c r="I540" s="96"/>
      <c r="J540" s="96"/>
      <c r="K540" s="96"/>
      <c r="L540" s="96"/>
      <c r="M540" s="96"/>
      <c r="N540" s="96"/>
      <c r="O540" s="96"/>
      <c r="P540" s="96"/>
      <c r="Q540" s="96"/>
      <c r="R540" s="96"/>
      <c r="S540" s="96"/>
      <c r="T540" s="96"/>
      <c r="U540" s="96"/>
      <c r="V540" s="96"/>
      <c r="W540" s="96"/>
      <c r="X540" s="96"/>
      <c r="Y540" s="96"/>
      <c r="Z540" s="96"/>
      <c r="AA540" s="96"/>
      <c r="AB540" s="96"/>
    </row>
    <row r="541">
      <c r="A541" s="87"/>
      <c r="B541" s="96"/>
      <c r="C541" s="96"/>
      <c r="D541" s="96"/>
      <c r="E541" s="87"/>
      <c r="F541" s="96"/>
      <c r="G541" s="96"/>
      <c r="H541" s="96"/>
      <c r="I541" s="96"/>
      <c r="J541" s="96"/>
      <c r="K541" s="96"/>
      <c r="L541" s="96"/>
      <c r="M541" s="96"/>
      <c r="N541" s="96"/>
      <c r="O541" s="96"/>
      <c r="P541" s="96"/>
      <c r="Q541" s="96"/>
      <c r="R541" s="96"/>
      <c r="S541" s="96"/>
      <c r="T541" s="96"/>
      <c r="U541" s="96"/>
      <c r="V541" s="96"/>
      <c r="W541" s="96"/>
      <c r="X541" s="96"/>
      <c r="Y541" s="96"/>
      <c r="Z541" s="96"/>
      <c r="AA541" s="96"/>
      <c r="AB541" s="96"/>
    </row>
    <row r="542">
      <c r="A542" s="87"/>
      <c r="B542" s="96"/>
      <c r="C542" s="96"/>
      <c r="D542" s="96"/>
      <c r="E542" s="87"/>
      <c r="F542" s="96"/>
      <c r="G542" s="96"/>
      <c r="H542" s="96"/>
      <c r="I542" s="96"/>
      <c r="J542" s="96"/>
      <c r="K542" s="96"/>
      <c r="L542" s="96"/>
      <c r="M542" s="96"/>
      <c r="N542" s="96"/>
      <c r="O542" s="96"/>
      <c r="P542" s="96"/>
      <c r="Q542" s="96"/>
      <c r="R542" s="96"/>
      <c r="S542" s="96"/>
      <c r="T542" s="96"/>
      <c r="U542" s="96"/>
      <c r="V542" s="96"/>
      <c r="W542" s="96"/>
      <c r="X542" s="96"/>
      <c r="Y542" s="96"/>
      <c r="Z542" s="96"/>
      <c r="AA542" s="96"/>
      <c r="AB542" s="96"/>
    </row>
    <row r="543">
      <c r="A543" s="87"/>
      <c r="B543" s="96"/>
      <c r="C543" s="96"/>
      <c r="D543" s="96"/>
      <c r="E543" s="87"/>
      <c r="F543" s="96"/>
      <c r="G543" s="96"/>
      <c r="H543" s="96"/>
      <c r="I543" s="96"/>
      <c r="J543" s="96"/>
      <c r="K543" s="96"/>
      <c r="L543" s="96"/>
      <c r="M543" s="96"/>
      <c r="N543" s="96"/>
      <c r="O543" s="96"/>
      <c r="P543" s="96"/>
      <c r="Q543" s="96"/>
      <c r="R543" s="96"/>
      <c r="S543" s="96"/>
      <c r="T543" s="96"/>
      <c r="U543" s="96"/>
      <c r="V543" s="96"/>
      <c r="W543" s="96"/>
      <c r="X543" s="96"/>
      <c r="Y543" s="96"/>
      <c r="Z543" s="96"/>
      <c r="AA543" s="96"/>
      <c r="AB543" s="96"/>
    </row>
    <row r="544">
      <c r="A544" s="87"/>
      <c r="B544" s="96"/>
      <c r="C544" s="96"/>
      <c r="D544" s="96"/>
      <c r="E544" s="87"/>
      <c r="F544" s="96"/>
      <c r="G544" s="96"/>
      <c r="H544" s="96"/>
      <c r="I544" s="96"/>
      <c r="J544" s="96"/>
      <c r="K544" s="96"/>
      <c r="L544" s="96"/>
      <c r="M544" s="96"/>
      <c r="N544" s="96"/>
      <c r="O544" s="96"/>
      <c r="P544" s="96"/>
      <c r="Q544" s="96"/>
      <c r="R544" s="96"/>
      <c r="S544" s="96"/>
      <c r="T544" s="96"/>
      <c r="U544" s="96"/>
      <c r="V544" s="96"/>
      <c r="W544" s="96"/>
      <c r="X544" s="96"/>
      <c r="Y544" s="96"/>
      <c r="Z544" s="96"/>
      <c r="AA544" s="96"/>
      <c r="AB544" s="96"/>
    </row>
    <row r="545">
      <c r="A545" s="87"/>
      <c r="B545" s="96"/>
      <c r="C545" s="96"/>
      <c r="D545" s="96"/>
      <c r="E545" s="87"/>
      <c r="F545" s="96"/>
      <c r="G545" s="96"/>
      <c r="H545" s="96"/>
      <c r="I545" s="96"/>
      <c r="J545" s="96"/>
      <c r="K545" s="96"/>
      <c r="L545" s="96"/>
      <c r="M545" s="96"/>
      <c r="N545" s="96"/>
      <c r="O545" s="96"/>
      <c r="P545" s="96"/>
      <c r="Q545" s="96"/>
      <c r="R545" s="96"/>
      <c r="S545" s="96"/>
      <c r="T545" s="96"/>
      <c r="U545" s="96"/>
      <c r="V545" s="96"/>
      <c r="W545" s="96"/>
      <c r="X545" s="96"/>
      <c r="Y545" s="96"/>
      <c r="Z545" s="96"/>
      <c r="AA545" s="96"/>
      <c r="AB545" s="96"/>
    </row>
    <row r="546">
      <c r="A546" s="87"/>
      <c r="B546" s="96"/>
      <c r="C546" s="96"/>
      <c r="D546" s="96"/>
      <c r="E546" s="87"/>
      <c r="F546" s="96"/>
      <c r="G546" s="96"/>
      <c r="H546" s="96"/>
      <c r="I546" s="96"/>
      <c r="J546" s="96"/>
      <c r="K546" s="96"/>
      <c r="L546" s="96"/>
      <c r="M546" s="96"/>
      <c r="N546" s="96"/>
      <c r="O546" s="96"/>
      <c r="P546" s="96"/>
      <c r="Q546" s="96"/>
      <c r="R546" s="96"/>
      <c r="S546" s="96"/>
      <c r="T546" s="96"/>
      <c r="U546" s="96"/>
      <c r="V546" s="96"/>
      <c r="W546" s="96"/>
      <c r="X546" s="96"/>
      <c r="Y546" s="96"/>
      <c r="Z546" s="96"/>
      <c r="AA546" s="96"/>
      <c r="AB546" s="96"/>
    </row>
    <row r="547">
      <c r="A547" s="87"/>
      <c r="B547" s="96"/>
      <c r="C547" s="96"/>
      <c r="D547" s="96"/>
      <c r="E547" s="87"/>
      <c r="F547" s="96"/>
      <c r="G547" s="96"/>
      <c r="H547" s="96"/>
      <c r="I547" s="96"/>
      <c r="J547" s="96"/>
      <c r="K547" s="96"/>
      <c r="L547" s="96"/>
      <c r="M547" s="96"/>
      <c r="N547" s="96"/>
      <c r="O547" s="96"/>
      <c r="P547" s="96"/>
      <c r="Q547" s="96"/>
      <c r="R547" s="96"/>
      <c r="S547" s="96"/>
      <c r="T547" s="96"/>
      <c r="U547" s="96"/>
      <c r="V547" s="96"/>
      <c r="W547" s="96"/>
      <c r="X547" s="96"/>
      <c r="Y547" s="96"/>
      <c r="Z547" s="96"/>
      <c r="AA547" s="96"/>
      <c r="AB547" s="96"/>
    </row>
    <row r="548">
      <c r="A548" s="87"/>
      <c r="B548" s="96"/>
      <c r="C548" s="96"/>
      <c r="D548" s="96"/>
      <c r="E548" s="87"/>
      <c r="F548" s="96"/>
      <c r="G548" s="96"/>
      <c r="H548" s="96"/>
      <c r="I548" s="96"/>
      <c r="J548" s="96"/>
      <c r="K548" s="96"/>
      <c r="L548" s="96"/>
      <c r="M548" s="96"/>
      <c r="N548" s="96"/>
      <c r="O548" s="96"/>
      <c r="P548" s="96"/>
      <c r="Q548" s="96"/>
      <c r="R548" s="96"/>
      <c r="S548" s="96"/>
      <c r="T548" s="96"/>
      <c r="U548" s="96"/>
      <c r="V548" s="96"/>
      <c r="W548" s="96"/>
      <c r="X548" s="96"/>
      <c r="Y548" s="96"/>
      <c r="Z548" s="96"/>
      <c r="AA548" s="96"/>
      <c r="AB548" s="96"/>
    </row>
    <row r="549">
      <c r="A549" s="87"/>
      <c r="B549" s="96"/>
      <c r="C549" s="96"/>
      <c r="D549" s="96"/>
      <c r="E549" s="87"/>
      <c r="F549" s="96"/>
      <c r="G549" s="96"/>
      <c r="H549" s="96"/>
      <c r="I549" s="96"/>
      <c r="J549" s="96"/>
      <c r="K549" s="96"/>
      <c r="L549" s="96"/>
      <c r="M549" s="96"/>
      <c r="N549" s="96"/>
      <c r="O549" s="96"/>
      <c r="P549" s="96"/>
      <c r="Q549" s="96"/>
      <c r="R549" s="96"/>
      <c r="S549" s="96"/>
      <c r="T549" s="96"/>
      <c r="U549" s="96"/>
      <c r="V549" s="96"/>
      <c r="W549" s="96"/>
      <c r="X549" s="96"/>
      <c r="Y549" s="96"/>
      <c r="Z549" s="96"/>
      <c r="AA549" s="96"/>
      <c r="AB549" s="96"/>
    </row>
    <row r="550">
      <c r="A550" s="87"/>
      <c r="B550" s="96"/>
      <c r="C550" s="96"/>
      <c r="D550" s="96"/>
      <c r="E550" s="87"/>
      <c r="F550" s="96"/>
      <c r="G550" s="96"/>
      <c r="H550" s="96"/>
      <c r="I550" s="96"/>
      <c r="J550" s="96"/>
      <c r="K550" s="96"/>
      <c r="L550" s="96"/>
      <c r="M550" s="96"/>
      <c r="N550" s="96"/>
      <c r="O550" s="96"/>
      <c r="P550" s="96"/>
      <c r="Q550" s="96"/>
      <c r="R550" s="96"/>
      <c r="S550" s="96"/>
      <c r="T550" s="96"/>
      <c r="U550" s="96"/>
      <c r="V550" s="96"/>
      <c r="W550" s="96"/>
      <c r="X550" s="96"/>
      <c r="Y550" s="96"/>
      <c r="Z550" s="96"/>
      <c r="AA550" s="96"/>
      <c r="AB550" s="96"/>
    </row>
    <row r="551">
      <c r="A551" s="87"/>
      <c r="B551" s="96"/>
      <c r="C551" s="96"/>
      <c r="D551" s="96"/>
      <c r="E551" s="87"/>
      <c r="F551" s="96"/>
      <c r="G551" s="96"/>
      <c r="H551" s="96"/>
      <c r="I551" s="96"/>
      <c r="J551" s="96"/>
      <c r="K551" s="96"/>
      <c r="L551" s="96"/>
      <c r="M551" s="96"/>
      <c r="N551" s="96"/>
      <c r="O551" s="96"/>
      <c r="P551" s="96"/>
      <c r="Q551" s="96"/>
      <c r="R551" s="96"/>
      <c r="S551" s="96"/>
      <c r="T551" s="96"/>
      <c r="U551" s="96"/>
      <c r="V551" s="96"/>
      <c r="W551" s="96"/>
      <c r="X551" s="96"/>
      <c r="Y551" s="96"/>
      <c r="Z551" s="96"/>
      <c r="AA551" s="96"/>
      <c r="AB551" s="96"/>
    </row>
    <row r="552">
      <c r="A552" s="87"/>
      <c r="B552" s="96"/>
      <c r="C552" s="96"/>
      <c r="D552" s="96"/>
      <c r="E552" s="87"/>
      <c r="F552" s="96"/>
      <c r="G552" s="96"/>
      <c r="H552" s="96"/>
      <c r="I552" s="96"/>
      <c r="J552" s="96"/>
      <c r="K552" s="96"/>
      <c r="L552" s="96"/>
      <c r="M552" s="96"/>
      <c r="N552" s="96"/>
      <c r="O552" s="96"/>
      <c r="P552" s="96"/>
      <c r="Q552" s="96"/>
      <c r="R552" s="96"/>
      <c r="S552" s="96"/>
      <c r="T552" s="96"/>
      <c r="U552" s="96"/>
      <c r="V552" s="96"/>
      <c r="W552" s="96"/>
      <c r="X552" s="96"/>
      <c r="Y552" s="96"/>
      <c r="Z552" s="96"/>
      <c r="AA552" s="96"/>
      <c r="AB552" s="96"/>
    </row>
    <row r="553">
      <c r="A553" s="87"/>
      <c r="B553" s="96"/>
      <c r="C553" s="96"/>
      <c r="D553" s="96"/>
      <c r="E553" s="87"/>
      <c r="F553" s="96"/>
      <c r="G553" s="96"/>
      <c r="H553" s="96"/>
      <c r="I553" s="96"/>
      <c r="J553" s="96"/>
      <c r="K553" s="96"/>
      <c r="L553" s="96"/>
      <c r="M553" s="96"/>
      <c r="N553" s="96"/>
      <c r="O553" s="96"/>
      <c r="P553" s="96"/>
      <c r="Q553" s="96"/>
      <c r="R553" s="96"/>
      <c r="S553" s="96"/>
      <c r="T553" s="96"/>
      <c r="U553" s="96"/>
      <c r="V553" s="96"/>
      <c r="W553" s="96"/>
      <c r="X553" s="96"/>
      <c r="Y553" s="96"/>
      <c r="Z553" s="96"/>
      <c r="AA553" s="96"/>
      <c r="AB553" s="96"/>
    </row>
    <row r="554">
      <c r="A554" s="87"/>
      <c r="B554" s="96"/>
      <c r="C554" s="96"/>
      <c r="D554" s="96"/>
      <c r="E554" s="87"/>
      <c r="F554" s="96"/>
      <c r="G554" s="96"/>
      <c r="H554" s="96"/>
      <c r="I554" s="96"/>
      <c r="J554" s="96"/>
      <c r="K554" s="96"/>
      <c r="L554" s="96"/>
      <c r="M554" s="96"/>
      <c r="N554" s="96"/>
      <c r="O554" s="96"/>
      <c r="P554" s="96"/>
      <c r="Q554" s="96"/>
      <c r="R554" s="96"/>
      <c r="S554" s="96"/>
      <c r="T554" s="96"/>
      <c r="U554" s="96"/>
      <c r="V554" s="96"/>
      <c r="W554" s="96"/>
      <c r="X554" s="96"/>
      <c r="Y554" s="96"/>
      <c r="Z554" s="96"/>
      <c r="AA554" s="96"/>
      <c r="AB554" s="96"/>
    </row>
    <row r="555">
      <c r="A555" s="87"/>
      <c r="B555" s="96"/>
      <c r="C555" s="96"/>
      <c r="D555" s="96"/>
      <c r="E555" s="87"/>
      <c r="F555" s="96"/>
      <c r="G555" s="96"/>
      <c r="H555" s="96"/>
      <c r="I555" s="96"/>
      <c r="J555" s="96"/>
      <c r="K555" s="96"/>
      <c r="L555" s="96"/>
      <c r="M555" s="96"/>
      <c r="N555" s="96"/>
      <c r="O555" s="96"/>
      <c r="P555" s="96"/>
      <c r="Q555" s="96"/>
      <c r="R555" s="96"/>
      <c r="S555" s="96"/>
      <c r="T555" s="96"/>
      <c r="U555" s="96"/>
      <c r="V555" s="96"/>
      <c r="W555" s="96"/>
      <c r="X555" s="96"/>
      <c r="Y555" s="96"/>
      <c r="Z555" s="96"/>
      <c r="AA555" s="96"/>
      <c r="AB555" s="96"/>
    </row>
    <row r="556">
      <c r="A556" s="87"/>
      <c r="B556" s="96"/>
      <c r="C556" s="96"/>
      <c r="D556" s="96"/>
      <c r="E556" s="87"/>
      <c r="F556" s="96"/>
      <c r="G556" s="96"/>
      <c r="H556" s="96"/>
      <c r="I556" s="96"/>
      <c r="J556" s="96"/>
      <c r="K556" s="96"/>
      <c r="L556" s="96"/>
      <c r="M556" s="96"/>
      <c r="N556" s="96"/>
      <c r="O556" s="96"/>
      <c r="P556" s="96"/>
      <c r="Q556" s="96"/>
      <c r="R556" s="96"/>
      <c r="S556" s="96"/>
      <c r="T556" s="96"/>
      <c r="U556" s="96"/>
      <c r="V556" s="96"/>
      <c r="W556" s="96"/>
      <c r="X556" s="96"/>
      <c r="Y556" s="96"/>
      <c r="Z556" s="96"/>
      <c r="AA556" s="96"/>
      <c r="AB556" s="96"/>
    </row>
    <row r="557">
      <c r="A557" s="87"/>
      <c r="B557" s="96"/>
      <c r="C557" s="96"/>
      <c r="D557" s="96"/>
      <c r="E557" s="87"/>
      <c r="F557" s="96"/>
      <c r="G557" s="96"/>
      <c r="H557" s="96"/>
      <c r="I557" s="96"/>
      <c r="J557" s="96"/>
      <c r="K557" s="96"/>
      <c r="L557" s="96"/>
      <c r="M557" s="96"/>
      <c r="N557" s="96"/>
      <c r="O557" s="96"/>
      <c r="P557" s="96"/>
      <c r="Q557" s="96"/>
      <c r="R557" s="96"/>
      <c r="S557" s="96"/>
      <c r="T557" s="96"/>
      <c r="U557" s="96"/>
      <c r="V557" s="96"/>
      <c r="W557" s="96"/>
      <c r="X557" s="96"/>
      <c r="Y557" s="96"/>
      <c r="Z557" s="96"/>
      <c r="AA557" s="96"/>
      <c r="AB557" s="96"/>
    </row>
    <row r="558">
      <c r="A558" s="87"/>
      <c r="B558" s="96"/>
      <c r="C558" s="96"/>
      <c r="D558" s="96"/>
      <c r="E558" s="87"/>
      <c r="F558" s="96"/>
      <c r="G558" s="96"/>
      <c r="H558" s="96"/>
      <c r="I558" s="96"/>
      <c r="J558" s="96"/>
      <c r="K558" s="96"/>
      <c r="L558" s="96"/>
      <c r="M558" s="96"/>
      <c r="N558" s="96"/>
      <c r="O558" s="96"/>
      <c r="P558" s="96"/>
      <c r="Q558" s="96"/>
      <c r="R558" s="96"/>
      <c r="S558" s="96"/>
      <c r="T558" s="96"/>
      <c r="U558" s="96"/>
      <c r="V558" s="96"/>
      <c r="W558" s="96"/>
      <c r="X558" s="96"/>
      <c r="Y558" s="96"/>
      <c r="Z558" s="96"/>
      <c r="AA558" s="96"/>
      <c r="AB558" s="96"/>
    </row>
    <row r="559">
      <c r="A559" s="87"/>
      <c r="B559" s="96"/>
      <c r="C559" s="96"/>
      <c r="D559" s="96"/>
      <c r="E559" s="87"/>
      <c r="F559" s="96"/>
      <c r="G559" s="96"/>
      <c r="H559" s="96"/>
      <c r="I559" s="96"/>
      <c r="J559" s="96"/>
      <c r="K559" s="96"/>
      <c r="L559" s="96"/>
      <c r="M559" s="96"/>
      <c r="N559" s="96"/>
      <c r="O559" s="96"/>
      <c r="P559" s="96"/>
      <c r="Q559" s="96"/>
      <c r="R559" s="96"/>
      <c r="S559" s="96"/>
      <c r="T559" s="96"/>
      <c r="U559" s="96"/>
      <c r="V559" s="96"/>
      <c r="W559" s="96"/>
      <c r="X559" s="96"/>
      <c r="Y559" s="96"/>
      <c r="Z559" s="96"/>
      <c r="AA559" s="96"/>
      <c r="AB559" s="96"/>
    </row>
    <row r="560">
      <c r="A560" s="87"/>
      <c r="B560" s="96"/>
      <c r="C560" s="96"/>
      <c r="D560" s="96"/>
      <c r="E560" s="87"/>
      <c r="F560" s="96"/>
      <c r="G560" s="96"/>
      <c r="H560" s="96"/>
      <c r="I560" s="96"/>
      <c r="J560" s="96"/>
      <c r="K560" s="96"/>
      <c r="L560" s="96"/>
      <c r="M560" s="96"/>
      <c r="N560" s="96"/>
      <c r="O560" s="96"/>
      <c r="P560" s="96"/>
      <c r="Q560" s="96"/>
      <c r="R560" s="96"/>
      <c r="S560" s="96"/>
      <c r="T560" s="96"/>
      <c r="U560" s="96"/>
      <c r="V560" s="96"/>
      <c r="W560" s="96"/>
      <c r="X560" s="96"/>
      <c r="Y560" s="96"/>
      <c r="Z560" s="96"/>
      <c r="AA560" s="96"/>
      <c r="AB560" s="96"/>
    </row>
    <row r="561">
      <c r="A561" s="87"/>
      <c r="B561" s="96"/>
      <c r="C561" s="96"/>
      <c r="D561" s="96"/>
      <c r="E561" s="87"/>
      <c r="F561" s="96"/>
      <c r="G561" s="96"/>
      <c r="H561" s="96"/>
      <c r="I561" s="96"/>
      <c r="J561" s="96"/>
      <c r="K561" s="96"/>
      <c r="L561" s="96"/>
      <c r="M561" s="96"/>
      <c r="N561" s="96"/>
      <c r="O561" s="96"/>
      <c r="P561" s="96"/>
      <c r="Q561" s="96"/>
      <c r="R561" s="96"/>
      <c r="S561" s="96"/>
      <c r="T561" s="96"/>
      <c r="U561" s="96"/>
      <c r="V561" s="96"/>
      <c r="W561" s="96"/>
      <c r="X561" s="96"/>
      <c r="Y561" s="96"/>
      <c r="Z561" s="96"/>
      <c r="AA561" s="96"/>
      <c r="AB561" s="96"/>
    </row>
    <row r="562">
      <c r="A562" s="87"/>
      <c r="B562" s="96"/>
      <c r="C562" s="96"/>
      <c r="D562" s="96"/>
      <c r="E562" s="87"/>
      <c r="F562" s="96"/>
      <c r="G562" s="96"/>
      <c r="H562" s="96"/>
      <c r="I562" s="96"/>
      <c r="J562" s="96"/>
      <c r="K562" s="96"/>
      <c r="L562" s="96"/>
      <c r="M562" s="96"/>
      <c r="N562" s="96"/>
      <c r="O562" s="96"/>
      <c r="P562" s="96"/>
      <c r="Q562" s="96"/>
      <c r="R562" s="96"/>
      <c r="S562" s="96"/>
      <c r="T562" s="96"/>
      <c r="U562" s="96"/>
      <c r="V562" s="96"/>
      <c r="W562" s="96"/>
      <c r="X562" s="96"/>
      <c r="Y562" s="96"/>
      <c r="Z562" s="96"/>
      <c r="AA562" s="96"/>
      <c r="AB562" s="96"/>
    </row>
    <row r="563">
      <c r="A563" s="87"/>
      <c r="B563" s="96"/>
      <c r="C563" s="96"/>
      <c r="D563" s="96"/>
      <c r="E563" s="87"/>
      <c r="F563" s="96"/>
      <c r="G563" s="96"/>
      <c r="H563" s="96"/>
      <c r="I563" s="96"/>
      <c r="J563" s="96"/>
      <c r="K563" s="96"/>
      <c r="L563" s="96"/>
      <c r="M563" s="96"/>
      <c r="N563" s="96"/>
      <c r="O563" s="96"/>
      <c r="P563" s="96"/>
      <c r="Q563" s="96"/>
      <c r="R563" s="96"/>
      <c r="S563" s="96"/>
      <c r="T563" s="96"/>
      <c r="U563" s="96"/>
      <c r="V563" s="96"/>
      <c r="W563" s="96"/>
      <c r="X563" s="96"/>
      <c r="Y563" s="96"/>
      <c r="Z563" s="96"/>
      <c r="AA563" s="96"/>
      <c r="AB563" s="96"/>
    </row>
    <row r="564">
      <c r="A564" s="87"/>
      <c r="B564" s="96"/>
      <c r="C564" s="96"/>
      <c r="D564" s="96"/>
      <c r="E564" s="87"/>
      <c r="F564" s="96"/>
      <c r="G564" s="96"/>
      <c r="H564" s="96"/>
      <c r="I564" s="96"/>
      <c r="J564" s="96"/>
      <c r="K564" s="96"/>
      <c r="L564" s="96"/>
      <c r="M564" s="96"/>
      <c r="N564" s="96"/>
      <c r="O564" s="96"/>
      <c r="P564" s="96"/>
      <c r="Q564" s="96"/>
      <c r="R564" s="96"/>
      <c r="S564" s="96"/>
      <c r="T564" s="96"/>
      <c r="U564" s="96"/>
      <c r="V564" s="96"/>
      <c r="W564" s="96"/>
      <c r="X564" s="96"/>
      <c r="Y564" s="96"/>
      <c r="Z564" s="96"/>
      <c r="AA564" s="96"/>
      <c r="AB564" s="96"/>
    </row>
    <row r="565">
      <c r="A565" s="87"/>
      <c r="B565" s="96"/>
      <c r="C565" s="96"/>
      <c r="D565" s="96"/>
      <c r="E565" s="87"/>
      <c r="F565" s="96"/>
      <c r="G565" s="96"/>
      <c r="H565" s="96"/>
      <c r="I565" s="96"/>
      <c r="J565" s="96"/>
      <c r="K565" s="96"/>
      <c r="L565" s="96"/>
      <c r="M565" s="96"/>
      <c r="N565" s="96"/>
      <c r="O565" s="96"/>
      <c r="P565" s="96"/>
      <c r="Q565" s="96"/>
      <c r="R565" s="96"/>
      <c r="S565" s="96"/>
      <c r="T565" s="96"/>
      <c r="U565" s="96"/>
      <c r="V565" s="96"/>
      <c r="W565" s="96"/>
      <c r="X565" s="96"/>
      <c r="Y565" s="96"/>
      <c r="Z565" s="96"/>
      <c r="AA565" s="96"/>
      <c r="AB565" s="96"/>
    </row>
    <row r="566">
      <c r="A566" s="87"/>
      <c r="B566" s="96"/>
      <c r="C566" s="96"/>
      <c r="D566" s="96"/>
      <c r="E566" s="87"/>
      <c r="F566" s="96"/>
      <c r="G566" s="96"/>
      <c r="H566" s="96"/>
      <c r="I566" s="96"/>
      <c r="J566" s="96"/>
      <c r="K566" s="96"/>
      <c r="L566" s="96"/>
      <c r="M566" s="96"/>
      <c r="N566" s="96"/>
      <c r="O566" s="96"/>
      <c r="P566" s="96"/>
      <c r="Q566" s="96"/>
      <c r="R566" s="96"/>
      <c r="S566" s="96"/>
      <c r="T566" s="96"/>
      <c r="U566" s="96"/>
      <c r="V566" s="96"/>
      <c r="W566" s="96"/>
      <c r="X566" s="96"/>
      <c r="Y566" s="96"/>
      <c r="Z566" s="96"/>
      <c r="AA566" s="96"/>
      <c r="AB566" s="96"/>
    </row>
    <row r="567">
      <c r="A567" s="87"/>
      <c r="B567" s="96"/>
      <c r="C567" s="96"/>
      <c r="D567" s="96"/>
      <c r="E567" s="87"/>
      <c r="F567" s="96"/>
      <c r="G567" s="96"/>
      <c r="H567" s="96"/>
      <c r="I567" s="96"/>
      <c r="J567" s="96"/>
      <c r="K567" s="96"/>
      <c r="L567" s="96"/>
      <c r="M567" s="96"/>
      <c r="N567" s="96"/>
      <c r="O567" s="96"/>
      <c r="P567" s="96"/>
      <c r="Q567" s="96"/>
      <c r="R567" s="96"/>
      <c r="S567" s="96"/>
      <c r="T567" s="96"/>
      <c r="U567" s="96"/>
      <c r="V567" s="96"/>
      <c r="W567" s="96"/>
      <c r="X567" s="96"/>
      <c r="Y567" s="96"/>
      <c r="Z567" s="96"/>
      <c r="AA567" s="96"/>
      <c r="AB567" s="96"/>
    </row>
    <row r="568">
      <c r="A568" s="87"/>
      <c r="B568" s="96"/>
      <c r="C568" s="96"/>
      <c r="D568" s="96"/>
      <c r="E568" s="87"/>
      <c r="F568" s="96"/>
      <c r="G568" s="96"/>
      <c r="H568" s="96"/>
      <c r="I568" s="96"/>
      <c r="J568" s="96"/>
      <c r="K568" s="96"/>
      <c r="L568" s="96"/>
      <c r="M568" s="96"/>
      <c r="N568" s="96"/>
      <c r="O568" s="96"/>
      <c r="P568" s="96"/>
      <c r="Q568" s="96"/>
      <c r="R568" s="96"/>
      <c r="S568" s="96"/>
      <c r="T568" s="96"/>
      <c r="U568" s="96"/>
      <c r="V568" s="96"/>
      <c r="W568" s="96"/>
      <c r="X568" s="96"/>
      <c r="Y568" s="96"/>
      <c r="Z568" s="96"/>
      <c r="AA568" s="96"/>
      <c r="AB568" s="96"/>
    </row>
    <row r="569">
      <c r="A569" s="87"/>
      <c r="B569" s="96"/>
      <c r="C569" s="96"/>
      <c r="D569" s="96"/>
      <c r="E569" s="87"/>
      <c r="F569" s="96"/>
      <c r="G569" s="96"/>
      <c r="H569" s="96"/>
      <c r="I569" s="96"/>
      <c r="J569" s="96"/>
      <c r="K569" s="96"/>
      <c r="L569" s="96"/>
      <c r="M569" s="96"/>
      <c r="N569" s="96"/>
      <c r="O569" s="96"/>
      <c r="P569" s="96"/>
      <c r="Q569" s="96"/>
      <c r="R569" s="96"/>
      <c r="S569" s="96"/>
      <c r="T569" s="96"/>
      <c r="U569" s="96"/>
      <c r="V569" s="96"/>
      <c r="W569" s="96"/>
      <c r="X569" s="96"/>
      <c r="Y569" s="96"/>
      <c r="Z569" s="96"/>
      <c r="AA569" s="96"/>
      <c r="AB569" s="96"/>
    </row>
    <row r="570">
      <c r="A570" s="87"/>
      <c r="B570" s="96"/>
      <c r="C570" s="96"/>
      <c r="D570" s="96"/>
      <c r="E570" s="87"/>
      <c r="F570" s="96"/>
      <c r="G570" s="96"/>
      <c r="H570" s="96"/>
      <c r="I570" s="96"/>
      <c r="J570" s="96"/>
      <c r="K570" s="96"/>
      <c r="L570" s="96"/>
      <c r="M570" s="96"/>
      <c r="N570" s="96"/>
      <c r="O570" s="96"/>
      <c r="P570" s="96"/>
      <c r="Q570" s="96"/>
      <c r="R570" s="96"/>
      <c r="S570" s="96"/>
      <c r="T570" s="96"/>
      <c r="U570" s="96"/>
      <c r="V570" s="96"/>
      <c r="W570" s="96"/>
      <c r="X570" s="96"/>
      <c r="Y570" s="96"/>
      <c r="Z570" s="96"/>
      <c r="AA570" s="96"/>
      <c r="AB570" s="96"/>
    </row>
    <row r="571">
      <c r="A571" s="87"/>
      <c r="B571" s="96"/>
      <c r="C571" s="96"/>
      <c r="D571" s="96"/>
      <c r="E571" s="87"/>
      <c r="F571" s="96"/>
      <c r="G571" s="96"/>
      <c r="H571" s="96"/>
      <c r="I571" s="96"/>
      <c r="J571" s="96"/>
      <c r="K571" s="96"/>
      <c r="L571" s="96"/>
      <c r="M571" s="96"/>
      <c r="N571" s="96"/>
      <c r="O571" s="96"/>
      <c r="P571" s="96"/>
      <c r="Q571" s="96"/>
      <c r="R571" s="96"/>
      <c r="S571" s="96"/>
      <c r="T571" s="96"/>
      <c r="U571" s="96"/>
      <c r="V571" s="96"/>
      <c r="W571" s="96"/>
      <c r="X571" s="96"/>
      <c r="Y571" s="96"/>
      <c r="Z571" s="96"/>
      <c r="AA571" s="96"/>
      <c r="AB571" s="96"/>
    </row>
    <row r="572">
      <c r="A572" s="87"/>
      <c r="B572" s="96"/>
      <c r="C572" s="96"/>
      <c r="D572" s="96"/>
      <c r="E572" s="87"/>
      <c r="F572" s="96"/>
      <c r="G572" s="96"/>
      <c r="H572" s="96"/>
      <c r="I572" s="96"/>
      <c r="J572" s="96"/>
      <c r="K572" s="96"/>
      <c r="L572" s="96"/>
      <c r="M572" s="96"/>
      <c r="N572" s="96"/>
      <c r="O572" s="96"/>
      <c r="P572" s="96"/>
      <c r="Q572" s="96"/>
      <c r="R572" s="96"/>
      <c r="S572" s="96"/>
      <c r="T572" s="96"/>
      <c r="U572" s="96"/>
      <c r="V572" s="96"/>
      <c r="W572" s="96"/>
      <c r="X572" s="96"/>
      <c r="Y572" s="96"/>
      <c r="Z572" s="96"/>
      <c r="AA572" s="96"/>
      <c r="AB572" s="96"/>
    </row>
    <row r="573">
      <c r="A573" s="87"/>
      <c r="B573" s="96"/>
      <c r="C573" s="96"/>
      <c r="D573" s="96"/>
      <c r="E573" s="87"/>
      <c r="F573" s="96"/>
      <c r="G573" s="96"/>
      <c r="H573" s="96"/>
      <c r="I573" s="96"/>
      <c r="J573" s="96"/>
      <c r="K573" s="96"/>
      <c r="L573" s="96"/>
      <c r="M573" s="96"/>
      <c r="N573" s="96"/>
      <c r="O573" s="96"/>
      <c r="P573" s="96"/>
      <c r="Q573" s="96"/>
      <c r="R573" s="96"/>
      <c r="S573" s="96"/>
      <c r="T573" s="96"/>
      <c r="U573" s="96"/>
      <c r="V573" s="96"/>
      <c r="W573" s="96"/>
      <c r="X573" s="96"/>
      <c r="Y573" s="96"/>
      <c r="Z573" s="96"/>
      <c r="AA573" s="96"/>
      <c r="AB573" s="96"/>
    </row>
    <row r="574">
      <c r="A574" s="87"/>
      <c r="B574" s="96"/>
      <c r="C574" s="96"/>
      <c r="D574" s="96"/>
      <c r="E574" s="87"/>
      <c r="F574" s="96"/>
      <c r="G574" s="96"/>
      <c r="H574" s="96"/>
      <c r="I574" s="96"/>
      <c r="J574" s="96"/>
      <c r="K574" s="96"/>
      <c r="L574" s="96"/>
      <c r="M574" s="96"/>
      <c r="N574" s="96"/>
      <c r="O574" s="96"/>
      <c r="P574" s="96"/>
      <c r="Q574" s="96"/>
      <c r="R574" s="96"/>
      <c r="S574" s="96"/>
      <c r="T574" s="96"/>
      <c r="U574" s="96"/>
      <c r="V574" s="96"/>
      <c r="W574" s="96"/>
      <c r="X574" s="96"/>
      <c r="Y574" s="96"/>
      <c r="Z574" s="96"/>
      <c r="AA574" s="96"/>
      <c r="AB574" s="96"/>
    </row>
    <row r="575">
      <c r="A575" s="87"/>
      <c r="B575" s="96"/>
      <c r="C575" s="96"/>
      <c r="D575" s="96"/>
      <c r="E575" s="87"/>
      <c r="F575" s="96"/>
      <c r="G575" s="96"/>
      <c r="H575" s="96"/>
      <c r="I575" s="96"/>
      <c r="J575" s="96"/>
      <c r="K575" s="96"/>
      <c r="L575" s="96"/>
      <c r="M575" s="96"/>
      <c r="N575" s="96"/>
      <c r="O575" s="96"/>
      <c r="P575" s="96"/>
      <c r="Q575" s="96"/>
      <c r="R575" s="96"/>
      <c r="S575" s="96"/>
      <c r="T575" s="96"/>
      <c r="U575" s="96"/>
      <c r="V575" s="96"/>
      <c r="W575" s="96"/>
      <c r="X575" s="96"/>
      <c r="Y575" s="96"/>
      <c r="Z575" s="96"/>
      <c r="AA575" s="96"/>
      <c r="AB575" s="96"/>
    </row>
    <row r="576">
      <c r="A576" s="87"/>
      <c r="B576" s="96"/>
      <c r="C576" s="96"/>
      <c r="D576" s="96"/>
      <c r="E576" s="87"/>
      <c r="F576" s="96"/>
      <c r="G576" s="96"/>
      <c r="H576" s="96"/>
      <c r="I576" s="96"/>
      <c r="J576" s="96"/>
      <c r="K576" s="96"/>
      <c r="L576" s="96"/>
      <c r="M576" s="96"/>
      <c r="N576" s="96"/>
      <c r="O576" s="96"/>
      <c r="P576" s="96"/>
      <c r="Q576" s="96"/>
      <c r="R576" s="96"/>
      <c r="S576" s="96"/>
      <c r="T576" s="96"/>
      <c r="U576" s="96"/>
      <c r="V576" s="96"/>
      <c r="W576" s="96"/>
      <c r="X576" s="96"/>
      <c r="Y576" s="96"/>
      <c r="Z576" s="96"/>
      <c r="AA576" s="96"/>
      <c r="AB576" s="96"/>
    </row>
    <row r="577">
      <c r="A577" s="87"/>
      <c r="B577" s="96"/>
      <c r="C577" s="96"/>
      <c r="D577" s="96"/>
      <c r="E577" s="87"/>
      <c r="F577" s="96"/>
      <c r="G577" s="96"/>
      <c r="H577" s="96"/>
      <c r="I577" s="96"/>
      <c r="J577" s="96"/>
      <c r="K577" s="96"/>
      <c r="L577" s="96"/>
      <c r="M577" s="96"/>
      <c r="N577" s="96"/>
      <c r="O577" s="96"/>
      <c r="P577" s="96"/>
      <c r="Q577" s="96"/>
      <c r="R577" s="96"/>
      <c r="S577" s="96"/>
      <c r="T577" s="96"/>
      <c r="U577" s="96"/>
      <c r="V577" s="96"/>
      <c r="W577" s="96"/>
      <c r="X577" s="96"/>
      <c r="Y577" s="96"/>
      <c r="Z577" s="96"/>
      <c r="AA577" s="96"/>
      <c r="AB577" s="96"/>
    </row>
    <row r="578">
      <c r="A578" s="87"/>
      <c r="B578" s="96"/>
      <c r="C578" s="96"/>
      <c r="D578" s="96"/>
      <c r="E578" s="87"/>
      <c r="F578" s="96"/>
      <c r="G578" s="96"/>
      <c r="H578" s="96"/>
      <c r="I578" s="96"/>
      <c r="J578" s="96"/>
      <c r="K578" s="96"/>
      <c r="L578" s="96"/>
      <c r="M578" s="96"/>
      <c r="N578" s="96"/>
      <c r="O578" s="96"/>
      <c r="P578" s="96"/>
      <c r="Q578" s="96"/>
      <c r="R578" s="96"/>
      <c r="S578" s="96"/>
      <c r="T578" s="96"/>
      <c r="U578" s="96"/>
      <c r="V578" s="96"/>
      <c r="W578" s="96"/>
      <c r="X578" s="96"/>
      <c r="Y578" s="96"/>
      <c r="Z578" s="96"/>
      <c r="AA578" s="96"/>
      <c r="AB578" s="96"/>
    </row>
    <row r="579">
      <c r="A579" s="87"/>
      <c r="B579" s="96"/>
      <c r="C579" s="96"/>
      <c r="D579" s="96"/>
      <c r="E579" s="87"/>
      <c r="F579" s="96"/>
      <c r="G579" s="96"/>
      <c r="H579" s="96"/>
      <c r="I579" s="96"/>
      <c r="J579" s="96"/>
      <c r="K579" s="96"/>
      <c r="L579" s="96"/>
      <c r="M579" s="96"/>
      <c r="N579" s="96"/>
      <c r="O579" s="96"/>
      <c r="P579" s="96"/>
      <c r="Q579" s="96"/>
      <c r="R579" s="96"/>
      <c r="S579" s="96"/>
      <c r="T579" s="96"/>
      <c r="U579" s="96"/>
      <c r="V579" s="96"/>
      <c r="W579" s="96"/>
      <c r="X579" s="96"/>
      <c r="Y579" s="96"/>
      <c r="Z579" s="96"/>
      <c r="AA579" s="96"/>
      <c r="AB579" s="96"/>
    </row>
    <row r="580">
      <c r="A580" s="87"/>
      <c r="B580" s="96"/>
      <c r="C580" s="96"/>
      <c r="D580" s="96"/>
      <c r="E580" s="87"/>
      <c r="F580" s="96"/>
      <c r="G580" s="96"/>
      <c r="H580" s="96"/>
      <c r="I580" s="96"/>
      <c r="J580" s="96"/>
      <c r="K580" s="96"/>
      <c r="L580" s="96"/>
      <c r="M580" s="96"/>
      <c r="N580" s="96"/>
      <c r="O580" s="96"/>
      <c r="P580" s="96"/>
      <c r="Q580" s="96"/>
      <c r="R580" s="96"/>
      <c r="S580" s="96"/>
      <c r="T580" s="96"/>
      <c r="U580" s="96"/>
      <c r="V580" s="96"/>
      <c r="W580" s="96"/>
      <c r="X580" s="96"/>
      <c r="Y580" s="96"/>
      <c r="Z580" s="96"/>
      <c r="AA580" s="96"/>
      <c r="AB580" s="96"/>
    </row>
    <row r="581">
      <c r="A581" s="87"/>
      <c r="B581" s="96"/>
      <c r="C581" s="96"/>
      <c r="D581" s="96"/>
      <c r="E581" s="87"/>
      <c r="F581" s="96"/>
      <c r="G581" s="96"/>
      <c r="H581" s="96"/>
      <c r="I581" s="96"/>
      <c r="J581" s="96"/>
      <c r="K581" s="96"/>
      <c r="L581" s="96"/>
      <c r="M581" s="96"/>
      <c r="N581" s="96"/>
      <c r="O581" s="96"/>
      <c r="P581" s="96"/>
      <c r="Q581" s="96"/>
      <c r="R581" s="96"/>
      <c r="S581" s="96"/>
      <c r="T581" s="96"/>
      <c r="U581" s="96"/>
      <c r="V581" s="96"/>
      <c r="W581" s="96"/>
      <c r="X581" s="96"/>
      <c r="Y581" s="96"/>
      <c r="Z581" s="96"/>
      <c r="AA581" s="96"/>
      <c r="AB581" s="96"/>
    </row>
    <row r="582">
      <c r="A582" s="87"/>
      <c r="B582" s="96"/>
      <c r="C582" s="96"/>
      <c r="D582" s="96"/>
      <c r="E582" s="87"/>
      <c r="F582" s="96"/>
      <c r="G582" s="96"/>
      <c r="H582" s="96"/>
      <c r="I582" s="96"/>
      <c r="J582" s="96"/>
      <c r="K582" s="96"/>
      <c r="L582" s="96"/>
      <c r="M582" s="96"/>
      <c r="N582" s="96"/>
      <c r="O582" s="96"/>
      <c r="P582" s="96"/>
      <c r="Q582" s="96"/>
      <c r="R582" s="96"/>
      <c r="S582" s="96"/>
      <c r="T582" s="96"/>
      <c r="U582" s="96"/>
      <c r="V582" s="96"/>
      <c r="W582" s="96"/>
      <c r="X582" s="96"/>
      <c r="Y582" s="96"/>
      <c r="Z582" s="96"/>
      <c r="AA582" s="96"/>
      <c r="AB582" s="96"/>
    </row>
    <row r="583">
      <c r="A583" s="87"/>
      <c r="B583" s="96"/>
      <c r="C583" s="96"/>
      <c r="D583" s="96"/>
      <c r="E583" s="87"/>
      <c r="F583" s="96"/>
      <c r="G583" s="96"/>
      <c r="H583" s="96"/>
      <c r="I583" s="96"/>
      <c r="J583" s="96"/>
      <c r="K583" s="96"/>
      <c r="L583" s="96"/>
      <c r="M583" s="96"/>
      <c r="N583" s="96"/>
      <c r="O583" s="96"/>
      <c r="P583" s="96"/>
      <c r="Q583" s="96"/>
      <c r="R583" s="96"/>
      <c r="S583" s="96"/>
      <c r="T583" s="96"/>
      <c r="U583" s="96"/>
      <c r="V583" s="96"/>
      <c r="W583" s="96"/>
      <c r="X583" s="96"/>
      <c r="Y583" s="96"/>
      <c r="Z583" s="96"/>
      <c r="AA583" s="96"/>
      <c r="AB583" s="96"/>
    </row>
    <row r="584">
      <c r="A584" s="87"/>
      <c r="B584" s="96"/>
      <c r="C584" s="96"/>
      <c r="D584" s="96"/>
      <c r="E584" s="87"/>
      <c r="F584" s="96"/>
      <c r="G584" s="96"/>
      <c r="H584" s="96"/>
      <c r="I584" s="96"/>
      <c r="J584" s="96"/>
      <c r="K584" s="96"/>
      <c r="L584" s="96"/>
      <c r="M584" s="96"/>
      <c r="N584" s="96"/>
      <c r="O584" s="96"/>
      <c r="P584" s="96"/>
      <c r="Q584" s="96"/>
      <c r="R584" s="96"/>
      <c r="S584" s="96"/>
      <c r="T584" s="96"/>
      <c r="U584" s="96"/>
      <c r="V584" s="96"/>
      <c r="W584" s="96"/>
      <c r="X584" s="96"/>
      <c r="Y584" s="96"/>
      <c r="Z584" s="96"/>
      <c r="AA584" s="96"/>
      <c r="AB584" s="96"/>
    </row>
    <row r="585">
      <c r="A585" s="87"/>
      <c r="B585" s="96"/>
      <c r="C585" s="96"/>
      <c r="D585" s="96"/>
      <c r="E585" s="87"/>
      <c r="F585" s="96"/>
      <c r="G585" s="96"/>
      <c r="H585" s="96"/>
      <c r="I585" s="96"/>
      <c r="J585" s="96"/>
      <c r="K585" s="96"/>
      <c r="L585" s="96"/>
      <c r="M585" s="96"/>
      <c r="N585" s="96"/>
      <c r="O585" s="96"/>
      <c r="P585" s="96"/>
      <c r="Q585" s="96"/>
      <c r="R585" s="96"/>
      <c r="S585" s="96"/>
      <c r="T585" s="96"/>
      <c r="U585" s="96"/>
      <c r="V585" s="96"/>
      <c r="W585" s="96"/>
      <c r="X585" s="96"/>
      <c r="Y585" s="96"/>
      <c r="Z585" s="96"/>
      <c r="AA585" s="96"/>
      <c r="AB585" s="96"/>
    </row>
    <row r="586">
      <c r="A586" s="87"/>
      <c r="B586" s="96"/>
      <c r="C586" s="96"/>
      <c r="D586" s="96"/>
      <c r="E586" s="87"/>
      <c r="F586" s="96"/>
      <c r="G586" s="96"/>
      <c r="H586" s="96"/>
      <c r="I586" s="96"/>
      <c r="J586" s="96"/>
      <c r="K586" s="96"/>
      <c r="L586" s="96"/>
      <c r="M586" s="96"/>
      <c r="N586" s="96"/>
      <c r="O586" s="96"/>
      <c r="P586" s="96"/>
      <c r="Q586" s="96"/>
      <c r="R586" s="96"/>
      <c r="S586" s="96"/>
      <c r="T586" s="96"/>
      <c r="U586" s="96"/>
      <c r="V586" s="96"/>
      <c r="W586" s="96"/>
      <c r="X586" s="96"/>
      <c r="Y586" s="96"/>
      <c r="Z586" s="96"/>
      <c r="AA586" s="96"/>
      <c r="AB586" s="96"/>
    </row>
    <row r="587">
      <c r="A587" s="87"/>
      <c r="B587" s="96"/>
      <c r="C587" s="96"/>
      <c r="D587" s="96"/>
      <c r="E587" s="87"/>
      <c r="F587" s="96"/>
      <c r="G587" s="96"/>
      <c r="H587" s="96"/>
      <c r="I587" s="96"/>
      <c r="J587" s="96"/>
      <c r="K587" s="96"/>
      <c r="L587" s="96"/>
      <c r="M587" s="96"/>
      <c r="N587" s="96"/>
      <c r="O587" s="96"/>
      <c r="P587" s="96"/>
      <c r="Q587" s="96"/>
      <c r="R587" s="96"/>
      <c r="S587" s="96"/>
      <c r="T587" s="96"/>
      <c r="U587" s="96"/>
      <c r="V587" s="96"/>
      <c r="W587" s="96"/>
      <c r="X587" s="96"/>
      <c r="Y587" s="96"/>
      <c r="Z587" s="96"/>
      <c r="AA587" s="96"/>
      <c r="AB587" s="96"/>
    </row>
    <row r="588">
      <c r="A588" s="87"/>
      <c r="B588" s="96"/>
      <c r="C588" s="96"/>
      <c r="D588" s="96"/>
      <c r="E588" s="87"/>
      <c r="F588" s="96"/>
      <c r="G588" s="96"/>
      <c r="H588" s="96"/>
      <c r="I588" s="96"/>
      <c r="J588" s="96"/>
      <c r="K588" s="96"/>
      <c r="L588" s="96"/>
      <c r="M588" s="96"/>
      <c r="N588" s="96"/>
      <c r="O588" s="96"/>
      <c r="P588" s="96"/>
      <c r="Q588" s="96"/>
      <c r="R588" s="96"/>
      <c r="S588" s="96"/>
      <c r="T588" s="96"/>
      <c r="U588" s="96"/>
      <c r="V588" s="96"/>
      <c r="W588" s="96"/>
      <c r="X588" s="96"/>
      <c r="Y588" s="96"/>
      <c r="Z588" s="96"/>
      <c r="AA588" s="96"/>
      <c r="AB588" s="96"/>
    </row>
    <row r="589">
      <c r="A589" s="87"/>
      <c r="B589" s="96"/>
      <c r="C589" s="96"/>
      <c r="D589" s="96"/>
      <c r="E589" s="87"/>
      <c r="F589" s="96"/>
      <c r="G589" s="96"/>
      <c r="H589" s="96"/>
      <c r="I589" s="96"/>
      <c r="J589" s="96"/>
      <c r="K589" s="96"/>
      <c r="L589" s="96"/>
      <c r="M589" s="96"/>
      <c r="N589" s="96"/>
      <c r="O589" s="96"/>
      <c r="P589" s="96"/>
      <c r="Q589" s="96"/>
      <c r="R589" s="96"/>
      <c r="S589" s="96"/>
      <c r="T589" s="96"/>
      <c r="U589" s="96"/>
      <c r="V589" s="96"/>
      <c r="W589" s="96"/>
      <c r="X589" s="96"/>
      <c r="Y589" s="96"/>
      <c r="Z589" s="96"/>
      <c r="AA589" s="96"/>
      <c r="AB589" s="96"/>
    </row>
    <row r="590">
      <c r="A590" s="87"/>
      <c r="B590" s="96"/>
      <c r="C590" s="96"/>
      <c r="D590" s="96"/>
      <c r="E590" s="87"/>
      <c r="F590" s="96"/>
      <c r="G590" s="96"/>
      <c r="H590" s="96"/>
      <c r="I590" s="96"/>
      <c r="J590" s="96"/>
      <c r="K590" s="96"/>
      <c r="L590" s="96"/>
      <c r="M590" s="96"/>
      <c r="N590" s="96"/>
      <c r="O590" s="96"/>
      <c r="P590" s="96"/>
      <c r="Q590" s="96"/>
      <c r="R590" s="96"/>
      <c r="S590" s="96"/>
      <c r="T590" s="96"/>
      <c r="U590" s="96"/>
      <c r="V590" s="96"/>
      <c r="W590" s="96"/>
      <c r="X590" s="96"/>
      <c r="Y590" s="96"/>
      <c r="Z590" s="96"/>
      <c r="AA590" s="96"/>
      <c r="AB590" s="96"/>
    </row>
    <row r="591">
      <c r="A591" s="87"/>
      <c r="B591" s="96"/>
      <c r="C591" s="96"/>
      <c r="D591" s="96"/>
      <c r="E591" s="87"/>
      <c r="F591" s="96"/>
      <c r="G591" s="96"/>
      <c r="H591" s="96"/>
      <c r="I591" s="96"/>
      <c r="J591" s="96"/>
      <c r="K591" s="96"/>
      <c r="L591" s="96"/>
      <c r="M591" s="96"/>
      <c r="N591" s="96"/>
      <c r="O591" s="96"/>
      <c r="P591" s="96"/>
      <c r="Q591" s="96"/>
      <c r="R591" s="96"/>
      <c r="S591" s="96"/>
      <c r="T591" s="96"/>
      <c r="U591" s="96"/>
      <c r="V591" s="96"/>
      <c r="W591" s="96"/>
      <c r="X591" s="96"/>
      <c r="Y591" s="96"/>
      <c r="Z591" s="96"/>
      <c r="AA591" s="96"/>
      <c r="AB591" s="96"/>
    </row>
    <row r="592">
      <c r="A592" s="87"/>
      <c r="B592" s="96"/>
      <c r="C592" s="96"/>
      <c r="D592" s="96"/>
      <c r="E592" s="87"/>
      <c r="F592" s="96"/>
      <c r="G592" s="96"/>
      <c r="H592" s="96"/>
      <c r="I592" s="96"/>
      <c r="J592" s="96"/>
      <c r="K592" s="96"/>
      <c r="L592" s="96"/>
      <c r="M592" s="96"/>
      <c r="N592" s="96"/>
      <c r="O592" s="96"/>
      <c r="P592" s="96"/>
      <c r="Q592" s="96"/>
      <c r="R592" s="96"/>
      <c r="S592" s="96"/>
      <c r="T592" s="96"/>
      <c r="U592" s="96"/>
      <c r="V592" s="96"/>
      <c r="W592" s="96"/>
      <c r="X592" s="96"/>
      <c r="Y592" s="96"/>
      <c r="Z592" s="96"/>
      <c r="AA592" s="96"/>
      <c r="AB592" s="96"/>
    </row>
    <row r="593">
      <c r="A593" s="87"/>
      <c r="B593" s="96"/>
      <c r="C593" s="96"/>
      <c r="D593" s="96"/>
      <c r="E593" s="87"/>
      <c r="F593" s="96"/>
      <c r="G593" s="96"/>
      <c r="H593" s="96"/>
      <c r="I593" s="96"/>
      <c r="J593" s="96"/>
      <c r="K593" s="96"/>
      <c r="L593" s="96"/>
      <c r="M593" s="96"/>
      <c r="N593" s="96"/>
      <c r="O593" s="96"/>
      <c r="P593" s="96"/>
      <c r="Q593" s="96"/>
      <c r="R593" s="96"/>
      <c r="S593" s="96"/>
      <c r="T593" s="96"/>
      <c r="U593" s="96"/>
      <c r="V593" s="96"/>
      <c r="W593" s="96"/>
      <c r="X593" s="96"/>
      <c r="Y593" s="96"/>
      <c r="Z593" s="96"/>
      <c r="AA593" s="96"/>
      <c r="AB593" s="96"/>
    </row>
    <row r="594">
      <c r="A594" s="87"/>
      <c r="B594" s="96"/>
      <c r="C594" s="96"/>
      <c r="D594" s="96"/>
      <c r="E594" s="87"/>
      <c r="F594" s="96"/>
      <c r="G594" s="96"/>
      <c r="H594" s="96"/>
      <c r="I594" s="96"/>
      <c r="J594" s="96"/>
      <c r="K594" s="96"/>
      <c r="L594" s="96"/>
      <c r="M594" s="96"/>
      <c r="N594" s="96"/>
      <c r="O594" s="96"/>
      <c r="P594" s="96"/>
      <c r="Q594" s="96"/>
      <c r="R594" s="96"/>
      <c r="S594" s="96"/>
      <c r="T594" s="96"/>
      <c r="U594" s="96"/>
      <c r="V594" s="96"/>
      <c r="W594" s="96"/>
      <c r="X594" s="96"/>
      <c r="Y594" s="96"/>
      <c r="Z594" s="96"/>
      <c r="AA594" s="96"/>
      <c r="AB594" s="96"/>
    </row>
    <row r="595">
      <c r="A595" s="87"/>
      <c r="B595" s="96"/>
      <c r="C595" s="96"/>
      <c r="D595" s="96"/>
      <c r="E595" s="87"/>
      <c r="F595" s="96"/>
      <c r="G595" s="96"/>
      <c r="H595" s="96"/>
      <c r="I595" s="96"/>
      <c r="J595" s="96"/>
      <c r="K595" s="96"/>
      <c r="L595" s="96"/>
      <c r="M595" s="96"/>
      <c r="N595" s="96"/>
      <c r="O595" s="96"/>
      <c r="P595" s="96"/>
      <c r="Q595" s="96"/>
      <c r="R595" s="96"/>
      <c r="S595" s="96"/>
      <c r="T595" s="96"/>
      <c r="U595" s="96"/>
      <c r="V595" s="96"/>
      <c r="W595" s="96"/>
      <c r="X595" s="96"/>
      <c r="Y595" s="96"/>
      <c r="Z595" s="96"/>
      <c r="AA595" s="96"/>
      <c r="AB595" s="96"/>
    </row>
    <row r="596">
      <c r="A596" s="87"/>
      <c r="B596" s="96"/>
      <c r="C596" s="96"/>
      <c r="D596" s="96"/>
      <c r="E596" s="87"/>
      <c r="F596" s="96"/>
      <c r="G596" s="96"/>
      <c r="H596" s="96"/>
      <c r="I596" s="96"/>
      <c r="J596" s="96"/>
      <c r="K596" s="96"/>
      <c r="L596" s="96"/>
      <c r="M596" s="96"/>
      <c r="N596" s="96"/>
      <c r="O596" s="96"/>
      <c r="P596" s="96"/>
      <c r="Q596" s="96"/>
      <c r="R596" s="96"/>
      <c r="S596" s="96"/>
      <c r="T596" s="96"/>
      <c r="U596" s="96"/>
      <c r="V596" s="96"/>
      <c r="W596" s="96"/>
      <c r="X596" s="96"/>
      <c r="Y596" s="96"/>
      <c r="Z596" s="96"/>
      <c r="AA596" s="96"/>
      <c r="AB596" s="96"/>
    </row>
    <row r="597">
      <c r="A597" s="87"/>
      <c r="B597" s="96"/>
      <c r="C597" s="96"/>
      <c r="D597" s="96"/>
      <c r="E597" s="87"/>
      <c r="F597" s="96"/>
      <c r="G597" s="96"/>
      <c r="H597" s="96"/>
      <c r="I597" s="96"/>
      <c r="J597" s="96"/>
      <c r="K597" s="96"/>
      <c r="L597" s="96"/>
      <c r="M597" s="96"/>
      <c r="N597" s="96"/>
      <c r="O597" s="96"/>
      <c r="P597" s="96"/>
      <c r="Q597" s="96"/>
      <c r="R597" s="96"/>
      <c r="S597" s="96"/>
      <c r="T597" s="96"/>
      <c r="U597" s="96"/>
      <c r="V597" s="96"/>
      <c r="W597" s="96"/>
      <c r="X597" s="96"/>
      <c r="Y597" s="96"/>
      <c r="Z597" s="96"/>
      <c r="AA597" s="96"/>
      <c r="AB597" s="96"/>
    </row>
    <row r="598">
      <c r="A598" s="87"/>
      <c r="B598" s="96"/>
      <c r="C598" s="96"/>
      <c r="D598" s="96"/>
      <c r="E598" s="87"/>
      <c r="F598" s="96"/>
      <c r="G598" s="96"/>
      <c r="H598" s="96"/>
      <c r="I598" s="96"/>
      <c r="J598" s="96"/>
      <c r="K598" s="96"/>
      <c r="L598" s="96"/>
      <c r="M598" s="96"/>
      <c r="N598" s="96"/>
      <c r="O598" s="96"/>
      <c r="P598" s="96"/>
      <c r="Q598" s="96"/>
      <c r="R598" s="96"/>
      <c r="S598" s="96"/>
      <c r="T598" s="96"/>
      <c r="U598" s="96"/>
      <c r="V598" s="96"/>
      <c r="W598" s="96"/>
      <c r="X598" s="96"/>
      <c r="Y598" s="96"/>
      <c r="Z598" s="96"/>
      <c r="AA598" s="96"/>
      <c r="AB598" s="96"/>
    </row>
    <row r="599">
      <c r="A599" s="87"/>
      <c r="B599" s="96"/>
      <c r="C599" s="96"/>
      <c r="D599" s="96"/>
      <c r="E599" s="87"/>
      <c r="F599" s="96"/>
      <c r="G599" s="96"/>
      <c r="H599" s="96"/>
      <c r="I599" s="96"/>
      <c r="J599" s="96"/>
      <c r="K599" s="96"/>
      <c r="L599" s="96"/>
      <c r="M599" s="96"/>
      <c r="N599" s="96"/>
      <c r="O599" s="96"/>
      <c r="P599" s="96"/>
      <c r="Q599" s="96"/>
      <c r="R599" s="96"/>
      <c r="S599" s="96"/>
      <c r="T599" s="96"/>
      <c r="U599" s="96"/>
      <c r="V599" s="96"/>
      <c r="W599" s="96"/>
      <c r="X599" s="96"/>
      <c r="Y599" s="96"/>
      <c r="Z599" s="96"/>
      <c r="AA599" s="96"/>
      <c r="AB599" s="96"/>
    </row>
    <row r="600">
      <c r="A600" s="87"/>
      <c r="B600" s="96"/>
      <c r="C600" s="96"/>
      <c r="D600" s="96"/>
      <c r="E600" s="87"/>
      <c r="F600" s="96"/>
      <c r="G600" s="96"/>
      <c r="H600" s="96"/>
      <c r="I600" s="96"/>
      <c r="J600" s="96"/>
      <c r="K600" s="96"/>
      <c r="L600" s="96"/>
      <c r="M600" s="96"/>
      <c r="N600" s="96"/>
      <c r="O600" s="96"/>
      <c r="P600" s="96"/>
      <c r="Q600" s="96"/>
      <c r="R600" s="96"/>
      <c r="S600" s="96"/>
      <c r="T600" s="96"/>
      <c r="U600" s="96"/>
      <c r="V600" s="96"/>
      <c r="W600" s="96"/>
      <c r="X600" s="96"/>
      <c r="Y600" s="96"/>
      <c r="Z600" s="96"/>
      <c r="AA600" s="96"/>
      <c r="AB600" s="96"/>
    </row>
    <row r="601">
      <c r="A601" s="87"/>
      <c r="B601" s="96"/>
      <c r="C601" s="96"/>
      <c r="D601" s="96"/>
      <c r="E601" s="87"/>
      <c r="F601" s="96"/>
      <c r="G601" s="96"/>
      <c r="H601" s="96"/>
      <c r="I601" s="96"/>
      <c r="J601" s="96"/>
      <c r="K601" s="96"/>
      <c r="L601" s="96"/>
      <c r="M601" s="96"/>
      <c r="N601" s="96"/>
      <c r="O601" s="96"/>
      <c r="P601" s="96"/>
      <c r="Q601" s="96"/>
      <c r="R601" s="96"/>
      <c r="S601" s="96"/>
      <c r="T601" s="96"/>
      <c r="U601" s="96"/>
      <c r="V601" s="96"/>
      <c r="W601" s="96"/>
      <c r="X601" s="96"/>
      <c r="Y601" s="96"/>
      <c r="Z601" s="96"/>
      <c r="AA601" s="96"/>
      <c r="AB601" s="96"/>
    </row>
    <row r="602">
      <c r="A602" s="87"/>
      <c r="B602" s="96"/>
      <c r="C602" s="96"/>
      <c r="D602" s="96"/>
      <c r="E602" s="87"/>
      <c r="F602" s="96"/>
      <c r="G602" s="96"/>
      <c r="H602" s="96"/>
      <c r="I602" s="96"/>
      <c r="J602" s="96"/>
      <c r="K602" s="96"/>
      <c r="L602" s="96"/>
      <c r="M602" s="96"/>
      <c r="N602" s="96"/>
      <c r="O602" s="96"/>
      <c r="P602" s="96"/>
      <c r="Q602" s="96"/>
      <c r="R602" s="96"/>
      <c r="S602" s="96"/>
      <c r="T602" s="96"/>
      <c r="U602" s="96"/>
      <c r="V602" s="96"/>
      <c r="W602" s="96"/>
      <c r="X602" s="96"/>
      <c r="Y602" s="96"/>
      <c r="Z602" s="96"/>
      <c r="AA602" s="96"/>
      <c r="AB602" s="96"/>
    </row>
    <row r="603">
      <c r="A603" s="87"/>
      <c r="B603" s="96"/>
      <c r="C603" s="96"/>
      <c r="D603" s="96"/>
      <c r="E603" s="87"/>
      <c r="F603" s="96"/>
      <c r="G603" s="96"/>
      <c r="H603" s="96"/>
      <c r="I603" s="96"/>
      <c r="J603" s="96"/>
      <c r="K603" s="96"/>
      <c r="L603" s="96"/>
      <c r="M603" s="96"/>
      <c r="N603" s="96"/>
      <c r="O603" s="96"/>
      <c r="P603" s="96"/>
      <c r="Q603" s="96"/>
      <c r="R603" s="96"/>
      <c r="S603" s="96"/>
      <c r="T603" s="96"/>
      <c r="U603" s="96"/>
      <c r="V603" s="96"/>
      <c r="W603" s="96"/>
      <c r="X603" s="96"/>
      <c r="Y603" s="96"/>
      <c r="Z603" s="96"/>
      <c r="AA603" s="96"/>
      <c r="AB603" s="96"/>
    </row>
    <row r="604">
      <c r="A604" s="87"/>
      <c r="B604" s="96"/>
      <c r="C604" s="96"/>
      <c r="D604" s="96"/>
      <c r="E604" s="87"/>
      <c r="F604" s="96"/>
      <c r="G604" s="96"/>
      <c r="H604" s="96"/>
      <c r="I604" s="96"/>
      <c r="J604" s="96"/>
      <c r="K604" s="96"/>
      <c r="L604" s="96"/>
      <c r="M604" s="96"/>
      <c r="N604" s="96"/>
      <c r="O604" s="96"/>
      <c r="P604" s="96"/>
      <c r="Q604" s="96"/>
      <c r="R604" s="96"/>
      <c r="S604" s="96"/>
      <c r="T604" s="96"/>
      <c r="U604" s="96"/>
      <c r="V604" s="96"/>
      <c r="W604" s="96"/>
      <c r="X604" s="96"/>
      <c r="Y604" s="96"/>
      <c r="Z604" s="96"/>
      <c r="AA604" s="96"/>
      <c r="AB604" s="96"/>
    </row>
    <row r="605">
      <c r="A605" s="87"/>
      <c r="B605" s="96"/>
      <c r="C605" s="96"/>
      <c r="D605" s="96"/>
      <c r="E605" s="87"/>
      <c r="F605" s="96"/>
      <c r="G605" s="96"/>
      <c r="H605" s="96"/>
      <c r="I605" s="96"/>
      <c r="J605" s="96"/>
      <c r="K605" s="96"/>
      <c r="L605" s="96"/>
      <c r="M605" s="96"/>
      <c r="N605" s="96"/>
      <c r="O605" s="96"/>
      <c r="P605" s="96"/>
      <c r="Q605" s="96"/>
      <c r="R605" s="96"/>
      <c r="S605" s="96"/>
      <c r="T605" s="96"/>
      <c r="U605" s="96"/>
      <c r="V605" s="96"/>
      <c r="W605" s="96"/>
      <c r="X605" s="96"/>
      <c r="Y605" s="96"/>
      <c r="Z605" s="96"/>
      <c r="AA605" s="96"/>
      <c r="AB605" s="96"/>
    </row>
    <row r="606">
      <c r="A606" s="87"/>
      <c r="B606" s="96"/>
      <c r="C606" s="96"/>
      <c r="D606" s="96"/>
      <c r="E606" s="87"/>
      <c r="F606" s="96"/>
      <c r="G606" s="96"/>
      <c r="H606" s="96"/>
      <c r="I606" s="96"/>
      <c r="J606" s="96"/>
      <c r="K606" s="96"/>
      <c r="L606" s="96"/>
      <c r="M606" s="96"/>
      <c r="N606" s="96"/>
      <c r="O606" s="96"/>
      <c r="P606" s="96"/>
      <c r="Q606" s="96"/>
      <c r="R606" s="96"/>
      <c r="S606" s="96"/>
      <c r="T606" s="96"/>
      <c r="U606" s="96"/>
      <c r="V606" s="96"/>
      <c r="W606" s="96"/>
      <c r="X606" s="96"/>
      <c r="Y606" s="96"/>
      <c r="Z606" s="96"/>
      <c r="AA606" s="96"/>
      <c r="AB606" s="96"/>
    </row>
    <row r="607">
      <c r="A607" s="87"/>
      <c r="B607" s="96"/>
      <c r="C607" s="96"/>
      <c r="D607" s="96"/>
      <c r="E607" s="87"/>
      <c r="F607" s="96"/>
      <c r="G607" s="96"/>
      <c r="H607" s="96"/>
      <c r="I607" s="96"/>
      <c r="J607" s="96"/>
      <c r="K607" s="96"/>
      <c r="L607" s="96"/>
      <c r="M607" s="96"/>
      <c r="N607" s="96"/>
      <c r="O607" s="96"/>
      <c r="P607" s="96"/>
      <c r="Q607" s="96"/>
      <c r="R607" s="96"/>
      <c r="S607" s="96"/>
      <c r="T607" s="96"/>
      <c r="U607" s="96"/>
      <c r="V607" s="96"/>
      <c r="W607" s="96"/>
      <c r="X607" s="96"/>
      <c r="Y607" s="96"/>
      <c r="Z607" s="96"/>
      <c r="AA607" s="96"/>
      <c r="AB607" s="96"/>
    </row>
    <row r="608">
      <c r="A608" s="87"/>
      <c r="B608" s="96"/>
      <c r="C608" s="96"/>
      <c r="D608" s="96"/>
      <c r="E608" s="87"/>
      <c r="F608" s="96"/>
      <c r="G608" s="96"/>
      <c r="H608" s="96"/>
      <c r="I608" s="96"/>
      <c r="J608" s="96"/>
      <c r="K608" s="96"/>
      <c r="L608" s="96"/>
      <c r="M608" s="96"/>
      <c r="N608" s="96"/>
      <c r="O608" s="96"/>
      <c r="P608" s="96"/>
      <c r="Q608" s="96"/>
      <c r="R608" s="96"/>
      <c r="S608" s="96"/>
      <c r="T608" s="96"/>
      <c r="U608" s="96"/>
      <c r="V608" s="96"/>
      <c r="W608" s="96"/>
      <c r="X608" s="96"/>
      <c r="Y608" s="96"/>
      <c r="Z608" s="96"/>
      <c r="AA608" s="96"/>
      <c r="AB608" s="96"/>
    </row>
    <row r="609">
      <c r="A609" s="87"/>
      <c r="B609" s="96"/>
      <c r="C609" s="96"/>
      <c r="D609" s="96"/>
      <c r="E609" s="87"/>
      <c r="F609" s="96"/>
      <c r="G609" s="96"/>
      <c r="H609" s="96"/>
      <c r="I609" s="96"/>
      <c r="J609" s="96"/>
      <c r="K609" s="96"/>
      <c r="L609" s="96"/>
      <c r="M609" s="96"/>
      <c r="N609" s="96"/>
      <c r="O609" s="96"/>
      <c r="P609" s="96"/>
      <c r="Q609" s="96"/>
      <c r="R609" s="96"/>
      <c r="S609" s="96"/>
      <c r="T609" s="96"/>
      <c r="U609" s="96"/>
      <c r="V609" s="96"/>
      <c r="W609" s="96"/>
      <c r="X609" s="96"/>
      <c r="Y609" s="96"/>
      <c r="Z609" s="96"/>
      <c r="AA609" s="96"/>
      <c r="AB609" s="96"/>
    </row>
    <row r="610">
      <c r="A610" s="87"/>
      <c r="B610" s="96"/>
      <c r="C610" s="96"/>
      <c r="D610" s="96"/>
      <c r="E610" s="87"/>
      <c r="F610" s="96"/>
      <c r="G610" s="96"/>
      <c r="H610" s="96"/>
      <c r="I610" s="96"/>
      <c r="J610" s="96"/>
      <c r="K610" s="96"/>
      <c r="L610" s="96"/>
      <c r="M610" s="96"/>
      <c r="N610" s="96"/>
      <c r="O610" s="96"/>
      <c r="P610" s="96"/>
      <c r="Q610" s="96"/>
      <c r="R610" s="96"/>
      <c r="S610" s="96"/>
      <c r="T610" s="96"/>
      <c r="U610" s="96"/>
      <c r="V610" s="96"/>
      <c r="W610" s="96"/>
      <c r="X610" s="96"/>
      <c r="Y610" s="96"/>
      <c r="Z610" s="96"/>
      <c r="AA610" s="96"/>
      <c r="AB610" s="96"/>
    </row>
    <row r="611">
      <c r="A611" s="87"/>
      <c r="B611" s="96"/>
      <c r="C611" s="96"/>
      <c r="D611" s="96"/>
      <c r="E611" s="87"/>
      <c r="F611" s="96"/>
      <c r="G611" s="96"/>
      <c r="H611" s="96"/>
      <c r="I611" s="96"/>
      <c r="J611" s="96"/>
      <c r="K611" s="96"/>
      <c r="L611" s="96"/>
      <c r="M611" s="96"/>
      <c r="N611" s="96"/>
      <c r="O611" s="96"/>
      <c r="P611" s="96"/>
      <c r="Q611" s="96"/>
      <c r="R611" s="96"/>
      <c r="S611" s="96"/>
      <c r="T611" s="96"/>
      <c r="U611" s="96"/>
      <c r="V611" s="96"/>
      <c r="W611" s="96"/>
      <c r="X611" s="96"/>
      <c r="Y611" s="96"/>
      <c r="Z611" s="96"/>
      <c r="AA611" s="96"/>
      <c r="AB611" s="96"/>
    </row>
    <row r="612">
      <c r="A612" s="87"/>
      <c r="B612" s="96"/>
      <c r="C612" s="96"/>
      <c r="D612" s="96"/>
      <c r="E612" s="87"/>
      <c r="F612" s="96"/>
      <c r="G612" s="96"/>
      <c r="H612" s="96"/>
      <c r="I612" s="96"/>
      <c r="J612" s="96"/>
      <c r="K612" s="96"/>
      <c r="L612" s="96"/>
      <c r="M612" s="96"/>
      <c r="N612" s="96"/>
      <c r="O612" s="96"/>
      <c r="P612" s="96"/>
      <c r="Q612" s="96"/>
      <c r="R612" s="96"/>
      <c r="S612" s="96"/>
      <c r="T612" s="96"/>
      <c r="U612" s="96"/>
      <c r="V612" s="96"/>
      <c r="W612" s="96"/>
      <c r="X612" s="96"/>
      <c r="Y612" s="96"/>
      <c r="Z612" s="96"/>
      <c r="AA612" s="96"/>
      <c r="AB612" s="96"/>
    </row>
    <row r="613">
      <c r="A613" s="87"/>
      <c r="B613" s="96"/>
      <c r="C613" s="96"/>
      <c r="D613" s="96"/>
      <c r="E613" s="87"/>
      <c r="F613" s="96"/>
      <c r="G613" s="96"/>
      <c r="H613" s="96"/>
      <c r="I613" s="96"/>
      <c r="J613" s="96"/>
      <c r="K613" s="96"/>
      <c r="L613" s="96"/>
      <c r="M613" s="96"/>
      <c r="N613" s="96"/>
      <c r="O613" s="96"/>
      <c r="P613" s="96"/>
      <c r="Q613" s="96"/>
      <c r="R613" s="96"/>
      <c r="S613" s="96"/>
      <c r="T613" s="96"/>
      <c r="U613" s="96"/>
      <c r="V613" s="96"/>
      <c r="W613" s="96"/>
      <c r="X613" s="96"/>
      <c r="Y613" s="96"/>
      <c r="Z613" s="96"/>
      <c r="AA613" s="96"/>
      <c r="AB613" s="96"/>
    </row>
    <row r="614">
      <c r="A614" s="87"/>
      <c r="B614" s="96"/>
      <c r="C614" s="96"/>
      <c r="D614" s="96"/>
      <c r="E614" s="87"/>
      <c r="F614" s="96"/>
      <c r="G614" s="96"/>
      <c r="H614" s="96"/>
      <c r="I614" s="96"/>
      <c r="J614" s="96"/>
      <c r="K614" s="96"/>
      <c r="L614" s="96"/>
      <c r="M614" s="96"/>
      <c r="N614" s="96"/>
      <c r="O614" s="96"/>
      <c r="P614" s="96"/>
      <c r="Q614" s="96"/>
      <c r="R614" s="96"/>
      <c r="S614" s="96"/>
      <c r="T614" s="96"/>
      <c r="U614" s="96"/>
      <c r="V614" s="96"/>
      <c r="W614" s="96"/>
      <c r="X614" s="96"/>
      <c r="Y614" s="96"/>
      <c r="Z614" s="96"/>
      <c r="AA614" s="96"/>
      <c r="AB614" s="96"/>
    </row>
    <row r="615">
      <c r="A615" s="87"/>
      <c r="B615" s="96"/>
      <c r="C615" s="96"/>
      <c r="D615" s="96"/>
      <c r="E615" s="87"/>
      <c r="F615" s="96"/>
      <c r="G615" s="96"/>
      <c r="H615" s="96"/>
      <c r="I615" s="96"/>
      <c r="J615" s="96"/>
      <c r="K615" s="96"/>
      <c r="L615" s="96"/>
      <c r="M615" s="96"/>
      <c r="N615" s="96"/>
      <c r="O615" s="96"/>
      <c r="P615" s="96"/>
      <c r="Q615" s="96"/>
      <c r="R615" s="96"/>
      <c r="S615" s="96"/>
      <c r="T615" s="96"/>
      <c r="U615" s="96"/>
      <c r="V615" s="96"/>
      <c r="W615" s="96"/>
      <c r="X615" s="96"/>
      <c r="Y615" s="96"/>
      <c r="Z615" s="96"/>
      <c r="AA615" s="96"/>
      <c r="AB615" s="96"/>
    </row>
    <row r="616">
      <c r="A616" s="87"/>
      <c r="B616" s="96"/>
      <c r="C616" s="96"/>
      <c r="D616" s="96"/>
      <c r="E616" s="87"/>
      <c r="F616" s="96"/>
      <c r="G616" s="96"/>
      <c r="H616" s="96"/>
      <c r="I616" s="96"/>
      <c r="J616" s="96"/>
      <c r="K616" s="96"/>
      <c r="L616" s="96"/>
      <c r="M616" s="96"/>
      <c r="N616" s="96"/>
      <c r="O616" s="96"/>
      <c r="P616" s="96"/>
      <c r="Q616" s="96"/>
      <c r="R616" s="96"/>
      <c r="S616" s="96"/>
      <c r="T616" s="96"/>
      <c r="U616" s="96"/>
      <c r="V616" s="96"/>
      <c r="W616" s="96"/>
      <c r="X616" s="96"/>
      <c r="Y616" s="96"/>
      <c r="Z616" s="96"/>
      <c r="AA616" s="96"/>
      <c r="AB616" s="96"/>
    </row>
    <row r="617">
      <c r="A617" s="87"/>
      <c r="B617" s="96"/>
      <c r="C617" s="96"/>
      <c r="D617" s="96"/>
      <c r="E617" s="87"/>
      <c r="F617" s="96"/>
      <c r="G617" s="96"/>
      <c r="H617" s="96"/>
      <c r="I617" s="96"/>
      <c r="J617" s="96"/>
      <c r="K617" s="96"/>
      <c r="L617" s="96"/>
      <c r="M617" s="96"/>
      <c r="N617" s="96"/>
      <c r="O617" s="96"/>
      <c r="P617" s="96"/>
      <c r="Q617" s="96"/>
      <c r="R617" s="96"/>
      <c r="S617" s="96"/>
      <c r="T617" s="96"/>
      <c r="U617" s="96"/>
      <c r="V617" s="96"/>
      <c r="W617" s="96"/>
      <c r="X617" s="96"/>
      <c r="Y617" s="96"/>
      <c r="Z617" s="96"/>
      <c r="AA617" s="96"/>
      <c r="AB617" s="96"/>
    </row>
    <row r="618">
      <c r="A618" s="87"/>
      <c r="B618" s="96"/>
      <c r="C618" s="96"/>
      <c r="D618" s="96"/>
      <c r="E618" s="87"/>
      <c r="F618" s="96"/>
      <c r="G618" s="96"/>
      <c r="H618" s="96"/>
      <c r="I618" s="96"/>
      <c r="J618" s="96"/>
      <c r="K618" s="96"/>
      <c r="L618" s="96"/>
      <c r="M618" s="96"/>
      <c r="N618" s="96"/>
      <c r="O618" s="96"/>
      <c r="P618" s="96"/>
      <c r="Q618" s="96"/>
      <c r="R618" s="96"/>
      <c r="S618" s="96"/>
      <c r="T618" s="96"/>
      <c r="U618" s="96"/>
      <c r="V618" s="96"/>
      <c r="W618" s="96"/>
      <c r="X618" s="96"/>
      <c r="Y618" s="96"/>
      <c r="Z618" s="96"/>
      <c r="AA618" s="96"/>
      <c r="AB618" s="96"/>
    </row>
    <row r="619">
      <c r="A619" s="87"/>
      <c r="B619" s="96"/>
      <c r="C619" s="96"/>
      <c r="D619" s="96"/>
      <c r="E619" s="87"/>
      <c r="F619" s="96"/>
      <c r="G619" s="96"/>
      <c r="H619" s="96"/>
      <c r="I619" s="96"/>
      <c r="J619" s="96"/>
      <c r="K619" s="96"/>
      <c r="L619" s="96"/>
      <c r="M619" s="96"/>
      <c r="N619" s="96"/>
      <c r="O619" s="96"/>
      <c r="P619" s="96"/>
      <c r="Q619" s="96"/>
      <c r="R619" s="96"/>
      <c r="S619" s="96"/>
      <c r="T619" s="96"/>
      <c r="U619" s="96"/>
      <c r="V619" s="96"/>
      <c r="W619" s="96"/>
      <c r="X619" s="96"/>
      <c r="Y619" s="96"/>
      <c r="Z619" s="96"/>
      <c r="AA619" s="96"/>
      <c r="AB619" s="96"/>
    </row>
    <row r="620">
      <c r="A620" s="87"/>
      <c r="B620" s="96"/>
      <c r="C620" s="96"/>
      <c r="D620" s="96"/>
      <c r="E620" s="87"/>
      <c r="F620" s="96"/>
      <c r="G620" s="96"/>
      <c r="H620" s="96"/>
      <c r="I620" s="96"/>
      <c r="J620" s="96"/>
      <c r="K620" s="96"/>
      <c r="L620" s="96"/>
      <c r="M620" s="96"/>
      <c r="N620" s="96"/>
      <c r="O620" s="96"/>
      <c r="P620" s="96"/>
      <c r="Q620" s="96"/>
      <c r="R620" s="96"/>
      <c r="S620" s="96"/>
      <c r="T620" s="96"/>
      <c r="U620" s="96"/>
      <c r="V620" s="96"/>
      <c r="W620" s="96"/>
      <c r="X620" s="96"/>
      <c r="Y620" s="96"/>
      <c r="Z620" s="96"/>
      <c r="AA620" s="96"/>
      <c r="AB620" s="96"/>
    </row>
    <row r="621">
      <c r="A621" s="87"/>
      <c r="B621" s="96"/>
      <c r="C621" s="96"/>
      <c r="D621" s="96"/>
      <c r="E621" s="87"/>
      <c r="F621" s="96"/>
      <c r="G621" s="96"/>
      <c r="H621" s="96"/>
      <c r="I621" s="96"/>
      <c r="J621" s="96"/>
      <c r="K621" s="96"/>
      <c r="L621" s="96"/>
      <c r="M621" s="96"/>
      <c r="N621" s="96"/>
      <c r="O621" s="96"/>
      <c r="P621" s="96"/>
      <c r="Q621" s="96"/>
      <c r="R621" s="96"/>
      <c r="S621" s="96"/>
      <c r="T621" s="96"/>
      <c r="U621" s="96"/>
      <c r="V621" s="96"/>
      <c r="W621" s="96"/>
      <c r="X621" s="96"/>
      <c r="Y621" s="96"/>
      <c r="Z621" s="96"/>
      <c r="AA621" s="96"/>
      <c r="AB621" s="96"/>
    </row>
    <row r="622">
      <c r="A622" s="87"/>
      <c r="B622" s="96"/>
      <c r="C622" s="96"/>
      <c r="D622" s="96"/>
      <c r="E622" s="87"/>
      <c r="F622" s="96"/>
      <c r="G622" s="96"/>
      <c r="H622" s="96"/>
      <c r="I622" s="96"/>
      <c r="J622" s="96"/>
      <c r="K622" s="96"/>
      <c r="L622" s="96"/>
      <c r="M622" s="96"/>
      <c r="N622" s="96"/>
      <c r="O622" s="96"/>
      <c r="P622" s="96"/>
      <c r="Q622" s="96"/>
      <c r="R622" s="96"/>
      <c r="S622" s="96"/>
      <c r="T622" s="96"/>
      <c r="U622" s="96"/>
      <c r="V622" s="96"/>
      <c r="W622" s="96"/>
      <c r="X622" s="96"/>
      <c r="Y622" s="96"/>
      <c r="Z622" s="96"/>
      <c r="AA622" s="96"/>
      <c r="AB622" s="96"/>
    </row>
    <row r="623">
      <c r="A623" s="87"/>
      <c r="B623" s="96"/>
      <c r="C623" s="96"/>
      <c r="D623" s="96"/>
      <c r="E623" s="87"/>
      <c r="F623" s="96"/>
      <c r="G623" s="96"/>
      <c r="H623" s="96"/>
      <c r="I623" s="96"/>
      <c r="J623" s="96"/>
      <c r="K623" s="96"/>
      <c r="L623" s="96"/>
      <c r="M623" s="96"/>
      <c r="N623" s="96"/>
      <c r="O623" s="96"/>
      <c r="P623" s="96"/>
      <c r="Q623" s="96"/>
      <c r="R623" s="96"/>
      <c r="S623" s="96"/>
      <c r="T623" s="96"/>
      <c r="U623" s="96"/>
      <c r="V623" s="96"/>
      <c r="W623" s="96"/>
      <c r="X623" s="96"/>
      <c r="Y623" s="96"/>
      <c r="Z623" s="96"/>
      <c r="AA623" s="96"/>
      <c r="AB623" s="96"/>
    </row>
    <row r="624">
      <c r="A624" s="87"/>
      <c r="B624" s="96"/>
      <c r="C624" s="96"/>
      <c r="D624" s="96"/>
      <c r="E624" s="87"/>
      <c r="F624" s="96"/>
      <c r="G624" s="96"/>
      <c r="H624" s="96"/>
      <c r="I624" s="96"/>
      <c r="J624" s="96"/>
      <c r="K624" s="96"/>
      <c r="L624" s="96"/>
      <c r="M624" s="96"/>
      <c r="N624" s="96"/>
      <c r="O624" s="96"/>
      <c r="P624" s="96"/>
      <c r="Q624" s="96"/>
      <c r="R624" s="96"/>
      <c r="S624" s="96"/>
      <c r="T624" s="96"/>
      <c r="U624" s="96"/>
      <c r="V624" s="96"/>
      <c r="W624" s="96"/>
      <c r="X624" s="96"/>
      <c r="Y624" s="96"/>
      <c r="Z624" s="96"/>
      <c r="AA624" s="96"/>
      <c r="AB624" s="96"/>
    </row>
    <row r="625">
      <c r="A625" s="87"/>
      <c r="B625" s="96"/>
      <c r="C625" s="96"/>
      <c r="D625" s="96"/>
      <c r="E625" s="87"/>
      <c r="F625" s="96"/>
      <c r="G625" s="96"/>
      <c r="H625" s="96"/>
      <c r="I625" s="96"/>
      <c r="J625" s="96"/>
      <c r="K625" s="96"/>
      <c r="L625" s="96"/>
      <c r="M625" s="96"/>
      <c r="N625" s="96"/>
      <c r="O625" s="96"/>
      <c r="P625" s="96"/>
      <c r="Q625" s="96"/>
      <c r="R625" s="96"/>
      <c r="S625" s="96"/>
      <c r="T625" s="96"/>
      <c r="U625" s="96"/>
      <c r="V625" s="96"/>
      <c r="W625" s="96"/>
      <c r="X625" s="96"/>
      <c r="Y625" s="96"/>
      <c r="Z625" s="96"/>
      <c r="AA625" s="96"/>
      <c r="AB625" s="96"/>
    </row>
    <row r="626">
      <c r="A626" s="87"/>
      <c r="B626" s="96"/>
      <c r="C626" s="96"/>
      <c r="D626" s="96"/>
      <c r="E626" s="87"/>
      <c r="F626" s="96"/>
      <c r="G626" s="96"/>
      <c r="H626" s="96"/>
      <c r="I626" s="96"/>
      <c r="J626" s="96"/>
      <c r="K626" s="96"/>
      <c r="L626" s="96"/>
      <c r="M626" s="96"/>
      <c r="N626" s="96"/>
      <c r="O626" s="96"/>
      <c r="P626" s="96"/>
      <c r="Q626" s="96"/>
      <c r="R626" s="96"/>
      <c r="S626" s="96"/>
      <c r="T626" s="96"/>
      <c r="U626" s="96"/>
      <c r="V626" s="96"/>
      <c r="W626" s="96"/>
      <c r="X626" s="96"/>
      <c r="Y626" s="96"/>
      <c r="Z626" s="96"/>
      <c r="AA626" s="96"/>
      <c r="AB626" s="96"/>
    </row>
    <row r="627">
      <c r="A627" s="87"/>
      <c r="B627" s="96"/>
      <c r="C627" s="96"/>
      <c r="D627" s="96"/>
      <c r="E627" s="87"/>
      <c r="F627" s="96"/>
      <c r="G627" s="96"/>
      <c r="H627" s="96"/>
      <c r="I627" s="96"/>
      <c r="J627" s="96"/>
      <c r="K627" s="96"/>
      <c r="L627" s="96"/>
      <c r="M627" s="96"/>
      <c r="N627" s="96"/>
      <c r="O627" s="96"/>
      <c r="P627" s="96"/>
      <c r="Q627" s="96"/>
      <c r="R627" s="96"/>
      <c r="S627" s="96"/>
      <c r="T627" s="96"/>
      <c r="U627" s="96"/>
      <c r="V627" s="96"/>
      <c r="W627" s="96"/>
      <c r="X627" s="96"/>
      <c r="Y627" s="96"/>
      <c r="Z627" s="96"/>
      <c r="AA627" s="96"/>
      <c r="AB627" s="96"/>
    </row>
    <row r="628">
      <c r="A628" s="87"/>
      <c r="B628" s="96"/>
      <c r="C628" s="96"/>
      <c r="D628" s="96"/>
      <c r="E628" s="87"/>
      <c r="F628" s="96"/>
      <c r="G628" s="96"/>
      <c r="H628" s="96"/>
      <c r="I628" s="96"/>
      <c r="J628" s="96"/>
      <c r="K628" s="96"/>
      <c r="L628" s="96"/>
      <c r="M628" s="96"/>
      <c r="N628" s="96"/>
      <c r="O628" s="96"/>
      <c r="P628" s="96"/>
      <c r="Q628" s="96"/>
      <c r="R628" s="96"/>
      <c r="S628" s="96"/>
      <c r="T628" s="96"/>
      <c r="U628" s="96"/>
      <c r="V628" s="96"/>
      <c r="W628" s="96"/>
      <c r="X628" s="96"/>
      <c r="Y628" s="96"/>
      <c r="Z628" s="96"/>
      <c r="AA628" s="96"/>
      <c r="AB628" s="96"/>
    </row>
    <row r="629">
      <c r="A629" s="87"/>
      <c r="B629" s="96"/>
      <c r="C629" s="96"/>
      <c r="D629" s="96"/>
      <c r="E629" s="87"/>
      <c r="F629" s="96"/>
      <c r="G629" s="96"/>
      <c r="H629" s="96"/>
      <c r="I629" s="96"/>
      <c r="J629" s="96"/>
      <c r="K629" s="96"/>
      <c r="L629" s="96"/>
      <c r="M629" s="96"/>
      <c r="N629" s="96"/>
      <c r="O629" s="96"/>
      <c r="P629" s="96"/>
      <c r="Q629" s="96"/>
      <c r="R629" s="96"/>
      <c r="S629" s="96"/>
      <c r="T629" s="96"/>
      <c r="U629" s="96"/>
      <c r="V629" s="96"/>
      <c r="W629" s="96"/>
      <c r="X629" s="96"/>
      <c r="Y629" s="96"/>
      <c r="Z629" s="96"/>
      <c r="AA629" s="96"/>
      <c r="AB629" s="96"/>
    </row>
    <row r="630">
      <c r="A630" s="87"/>
      <c r="B630" s="96"/>
      <c r="C630" s="96"/>
      <c r="D630" s="96"/>
      <c r="E630" s="87"/>
      <c r="F630" s="96"/>
      <c r="G630" s="96"/>
      <c r="H630" s="96"/>
      <c r="I630" s="96"/>
      <c r="J630" s="96"/>
      <c r="K630" s="96"/>
      <c r="L630" s="96"/>
      <c r="M630" s="96"/>
      <c r="N630" s="96"/>
      <c r="O630" s="96"/>
      <c r="P630" s="96"/>
      <c r="Q630" s="96"/>
      <c r="R630" s="96"/>
      <c r="S630" s="96"/>
      <c r="T630" s="96"/>
      <c r="U630" s="96"/>
      <c r="V630" s="96"/>
      <c r="W630" s="96"/>
      <c r="X630" s="96"/>
      <c r="Y630" s="96"/>
      <c r="Z630" s="96"/>
      <c r="AA630" s="96"/>
      <c r="AB630" s="96"/>
    </row>
    <row r="631">
      <c r="A631" s="87"/>
      <c r="B631" s="96"/>
      <c r="C631" s="96"/>
      <c r="D631" s="96"/>
      <c r="E631" s="87"/>
      <c r="F631" s="96"/>
      <c r="G631" s="96"/>
      <c r="H631" s="96"/>
      <c r="I631" s="96"/>
      <c r="J631" s="96"/>
      <c r="K631" s="96"/>
      <c r="L631" s="96"/>
      <c r="M631" s="96"/>
      <c r="N631" s="96"/>
      <c r="O631" s="96"/>
      <c r="P631" s="96"/>
      <c r="Q631" s="96"/>
      <c r="R631" s="96"/>
      <c r="S631" s="96"/>
      <c r="T631" s="96"/>
      <c r="U631" s="96"/>
      <c r="V631" s="96"/>
      <c r="W631" s="96"/>
      <c r="X631" s="96"/>
      <c r="Y631" s="96"/>
      <c r="Z631" s="96"/>
      <c r="AA631" s="96"/>
      <c r="AB631" s="96"/>
    </row>
    <row r="632">
      <c r="A632" s="87"/>
      <c r="B632" s="96"/>
      <c r="C632" s="96"/>
      <c r="D632" s="96"/>
      <c r="E632" s="87"/>
      <c r="F632" s="96"/>
      <c r="G632" s="96"/>
      <c r="H632" s="96"/>
      <c r="I632" s="96"/>
      <c r="J632" s="96"/>
      <c r="K632" s="96"/>
      <c r="L632" s="96"/>
      <c r="M632" s="96"/>
      <c r="N632" s="96"/>
      <c r="O632" s="96"/>
      <c r="P632" s="96"/>
      <c r="Q632" s="96"/>
      <c r="R632" s="96"/>
      <c r="S632" s="96"/>
      <c r="T632" s="96"/>
      <c r="U632" s="96"/>
      <c r="V632" s="96"/>
      <c r="W632" s="96"/>
      <c r="X632" s="96"/>
      <c r="Y632" s="96"/>
      <c r="Z632" s="96"/>
      <c r="AA632" s="96"/>
      <c r="AB632" s="96"/>
    </row>
    <row r="633">
      <c r="A633" s="87"/>
      <c r="B633" s="96"/>
      <c r="C633" s="96"/>
      <c r="D633" s="96"/>
      <c r="E633" s="87"/>
      <c r="F633" s="96"/>
      <c r="G633" s="96"/>
      <c r="H633" s="96"/>
      <c r="I633" s="96"/>
      <c r="J633" s="96"/>
      <c r="K633" s="96"/>
      <c r="L633" s="96"/>
      <c r="M633" s="96"/>
      <c r="N633" s="96"/>
      <c r="O633" s="96"/>
      <c r="P633" s="96"/>
      <c r="Q633" s="96"/>
      <c r="R633" s="96"/>
      <c r="S633" s="96"/>
      <c r="T633" s="96"/>
      <c r="U633" s="96"/>
      <c r="V633" s="96"/>
      <c r="W633" s="96"/>
      <c r="X633" s="96"/>
      <c r="Y633" s="96"/>
      <c r="Z633" s="96"/>
      <c r="AA633" s="96"/>
      <c r="AB633" s="96"/>
    </row>
    <row r="634">
      <c r="A634" s="87"/>
      <c r="B634" s="96"/>
      <c r="C634" s="96"/>
      <c r="D634" s="96"/>
      <c r="E634" s="87"/>
      <c r="F634" s="96"/>
      <c r="G634" s="96"/>
      <c r="H634" s="96"/>
      <c r="I634" s="96"/>
      <c r="J634" s="96"/>
      <c r="K634" s="96"/>
      <c r="L634" s="96"/>
      <c r="M634" s="96"/>
      <c r="N634" s="96"/>
      <c r="O634" s="96"/>
      <c r="P634" s="96"/>
      <c r="Q634" s="96"/>
      <c r="R634" s="96"/>
      <c r="S634" s="96"/>
      <c r="T634" s="96"/>
      <c r="U634" s="96"/>
      <c r="V634" s="96"/>
      <c r="W634" s="96"/>
      <c r="X634" s="96"/>
      <c r="Y634" s="96"/>
      <c r="Z634" s="96"/>
      <c r="AA634" s="96"/>
      <c r="AB634" s="96"/>
    </row>
    <row r="635">
      <c r="A635" s="87"/>
      <c r="B635" s="96"/>
      <c r="C635" s="96"/>
      <c r="D635" s="96"/>
      <c r="E635" s="87"/>
      <c r="F635" s="96"/>
      <c r="G635" s="96"/>
      <c r="H635" s="96"/>
      <c r="I635" s="96"/>
      <c r="J635" s="96"/>
      <c r="K635" s="96"/>
      <c r="L635" s="96"/>
      <c r="M635" s="96"/>
      <c r="N635" s="96"/>
      <c r="O635" s="96"/>
      <c r="P635" s="96"/>
      <c r="Q635" s="96"/>
      <c r="R635" s="96"/>
      <c r="S635" s="96"/>
      <c r="T635" s="96"/>
      <c r="U635" s="96"/>
      <c r="V635" s="96"/>
      <c r="W635" s="96"/>
      <c r="X635" s="96"/>
      <c r="Y635" s="96"/>
      <c r="Z635" s="96"/>
      <c r="AA635" s="96"/>
      <c r="AB635" s="96"/>
    </row>
    <row r="636">
      <c r="A636" s="87"/>
      <c r="B636" s="96"/>
      <c r="C636" s="96"/>
      <c r="D636" s="96"/>
      <c r="E636" s="87"/>
      <c r="F636" s="96"/>
      <c r="G636" s="96"/>
      <c r="H636" s="96"/>
      <c r="I636" s="96"/>
      <c r="J636" s="96"/>
      <c r="K636" s="96"/>
      <c r="L636" s="96"/>
      <c r="M636" s="96"/>
      <c r="N636" s="96"/>
      <c r="O636" s="96"/>
      <c r="P636" s="96"/>
      <c r="Q636" s="96"/>
      <c r="R636" s="96"/>
      <c r="S636" s="96"/>
      <c r="T636" s="96"/>
      <c r="U636" s="96"/>
      <c r="V636" s="96"/>
      <c r="W636" s="96"/>
      <c r="X636" s="96"/>
      <c r="Y636" s="96"/>
      <c r="Z636" s="96"/>
      <c r="AA636" s="96"/>
      <c r="AB636" s="96"/>
    </row>
    <row r="637">
      <c r="A637" s="87"/>
      <c r="B637" s="96"/>
      <c r="C637" s="96"/>
      <c r="D637" s="96"/>
      <c r="E637" s="87"/>
      <c r="F637" s="96"/>
      <c r="G637" s="96"/>
      <c r="H637" s="96"/>
      <c r="I637" s="96"/>
      <c r="J637" s="96"/>
      <c r="K637" s="96"/>
      <c r="L637" s="96"/>
      <c r="M637" s="96"/>
      <c r="N637" s="96"/>
      <c r="O637" s="96"/>
      <c r="P637" s="96"/>
      <c r="Q637" s="96"/>
      <c r="R637" s="96"/>
      <c r="S637" s="96"/>
      <c r="T637" s="96"/>
      <c r="U637" s="96"/>
      <c r="V637" s="96"/>
      <c r="W637" s="96"/>
      <c r="X637" s="96"/>
      <c r="Y637" s="96"/>
      <c r="Z637" s="96"/>
      <c r="AA637" s="96"/>
      <c r="AB637" s="96"/>
    </row>
    <row r="638">
      <c r="A638" s="87"/>
      <c r="B638" s="96"/>
      <c r="C638" s="96"/>
      <c r="D638" s="96"/>
      <c r="E638" s="87"/>
      <c r="F638" s="96"/>
      <c r="G638" s="96"/>
      <c r="H638" s="96"/>
      <c r="I638" s="96"/>
      <c r="J638" s="96"/>
      <c r="K638" s="96"/>
      <c r="L638" s="96"/>
      <c r="M638" s="96"/>
      <c r="N638" s="96"/>
      <c r="O638" s="96"/>
      <c r="P638" s="96"/>
      <c r="Q638" s="96"/>
      <c r="R638" s="96"/>
      <c r="S638" s="96"/>
      <c r="T638" s="96"/>
      <c r="U638" s="96"/>
      <c r="V638" s="96"/>
      <c r="W638" s="96"/>
      <c r="X638" s="96"/>
      <c r="Y638" s="96"/>
      <c r="Z638" s="96"/>
      <c r="AA638" s="96"/>
      <c r="AB638" s="96"/>
    </row>
    <row r="639">
      <c r="A639" s="87"/>
      <c r="B639" s="96"/>
      <c r="C639" s="96"/>
      <c r="D639" s="96"/>
      <c r="E639" s="87"/>
      <c r="F639" s="96"/>
      <c r="G639" s="96"/>
      <c r="H639" s="96"/>
      <c r="I639" s="96"/>
      <c r="J639" s="96"/>
      <c r="K639" s="96"/>
      <c r="L639" s="96"/>
      <c r="M639" s="96"/>
      <c r="N639" s="96"/>
      <c r="O639" s="96"/>
      <c r="P639" s="96"/>
      <c r="Q639" s="96"/>
      <c r="R639" s="96"/>
      <c r="S639" s="96"/>
      <c r="T639" s="96"/>
      <c r="U639" s="96"/>
      <c r="V639" s="96"/>
      <c r="W639" s="96"/>
      <c r="X639" s="96"/>
      <c r="Y639" s="96"/>
      <c r="Z639" s="96"/>
      <c r="AA639" s="96"/>
      <c r="AB639" s="96"/>
    </row>
    <row r="640">
      <c r="A640" s="87"/>
      <c r="B640" s="96"/>
      <c r="C640" s="96"/>
      <c r="D640" s="96"/>
      <c r="E640" s="87"/>
      <c r="F640" s="96"/>
      <c r="G640" s="96"/>
      <c r="H640" s="96"/>
      <c r="I640" s="96"/>
      <c r="J640" s="96"/>
      <c r="K640" s="96"/>
      <c r="L640" s="96"/>
      <c r="M640" s="96"/>
      <c r="N640" s="96"/>
      <c r="O640" s="96"/>
      <c r="P640" s="96"/>
      <c r="Q640" s="96"/>
      <c r="R640" s="96"/>
      <c r="S640" s="96"/>
      <c r="T640" s="96"/>
      <c r="U640" s="96"/>
      <c r="V640" s="96"/>
      <c r="W640" s="96"/>
      <c r="X640" s="96"/>
      <c r="Y640" s="96"/>
      <c r="Z640" s="96"/>
      <c r="AA640" s="96"/>
      <c r="AB640" s="96"/>
    </row>
    <row r="641">
      <c r="A641" s="87"/>
      <c r="B641" s="96"/>
      <c r="C641" s="96"/>
      <c r="D641" s="96"/>
      <c r="E641" s="87"/>
      <c r="F641" s="96"/>
      <c r="G641" s="96"/>
      <c r="H641" s="96"/>
      <c r="I641" s="96"/>
      <c r="J641" s="96"/>
      <c r="K641" s="96"/>
      <c r="L641" s="96"/>
      <c r="M641" s="96"/>
      <c r="N641" s="96"/>
      <c r="O641" s="96"/>
      <c r="P641" s="96"/>
      <c r="Q641" s="96"/>
      <c r="R641" s="96"/>
      <c r="S641" s="96"/>
      <c r="T641" s="96"/>
      <c r="U641" s="96"/>
      <c r="V641" s="96"/>
      <c r="W641" s="96"/>
      <c r="X641" s="96"/>
      <c r="Y641" s="96"/>
      <c r="Z641" s="96"/>
      <c r="AA641" s="96"/>
      <c r="AB641" s="96"/>
    </row>
    <row r="642">
      <c r="A642" s="87"/>
      <c r="B642" s="96"/>
      <c r="C642" s="96"/>
      <c r="D642" s="96"/>
      <c r="E642" s="87"/>
      <c r="F642" s="96"/>
      <c r="G642" s="96"/>
      <c r="H642" s="96"/>
      <c r="I642" s="96"/>
      <c r="J642" s="96"/>
      <c r="K642" s="96"/>
      <c r="L642" s="96"/>
      <c r="M642" s="96"/>
      <c r="N642" s="96"/>
      <c r="O642" s="96"/>
      <c r="P642" s="96"/>
      <c r="Q642" s="96"/>
      <c r="R642" s="96"/>
      <c r="S642" s="96"/>
      <c r="T642" s="96"/>
      <c r="U642" s="96"/>
      <c r="V642" s="96"/>
      <c r="W642" s="96"/>
      <c r="X642" s="96"/>
      <c r="Y642" s="96"/>
      <c r="Z642" s="96"/>
      <c r="AA642" s="96"/>
      <c r="AB642" s="96"/>
    </row>
    <row r="643">
      <c r="A643" s="87"/>
      <c r="B643" s="96"/>
      <c r="C643" s="96"/>
      <c r="D643" s="96"/>
      <c r="E643" s="87"/>
      <c r="F643" s="96"/>
      <c r="G643" s="96"/>
      <c r="H643" s="96"/>
      <c r="I643" s="96"/>
      <c r="J643" s="96"/>
      <c r="K643" s="96"/>
      <c r="L643" s="96"/>
      <c r="M643" s="96"/>
      <c r="N643" s="96"/>
      <c r="O643" s="96"/>
      <c r="P643" s="96"/>
      <c r="Q643" s="96"/>
      <c r="R643" s="96"/>
      <c r="S643" s="96"/>
      <c r="T643" s="96"/>
      <c r="U643" s="96"/>
      <c r="V643" s="96"/>
      <c r="W643" s="96"/>
      <c r="X643" s="96"/>
      <c r="Y643" s="96"/>
      <c r="Z643" s="96"/>
      <c r="AA643" s="96"/>
      <c r="AB643" s="96"/>
    </row>
    <row r="644">
      <c r="A644" s="87"/>
      <c r="B644" s="96"/>
      <c r="C644" s="96"/>
      <c r="D644" s="96"/>
      <c r="E644" s="87"/>
      <c r="F644" s="96"/>
      <c r="G644" s="96"/>
      <c r="H644" s="96"/>
      <c r="I644" s="96"/>
      <c r="J644" s="96"/>
      <c r="K644" s="96"/>
      <c r="L644" s="96"/>
      <c r="M644" s="96"/>
      <c r="N644" s="96"/>
      <c r="O644" s="96"/>
      <c r="P644" s="96"/>
      <c r="Q644" s="96"/>
      <c r="R644" s="96"/>
      <c r="S644" s="96"/>
      <c r="T644" s="96"/>
      <c r="U644" s="96"/>
      <c r="V644" s="96"/>
      <c r="W644" s="96"/>
      <c r="X644" s="96"/>
      <c r="Y644" s="96"/>
      <c r="Z644" s="96"/>
      <c r="AA644" s="96"/>
      <c r="AB644" s="96"/>
    </row>
    <row r="645">
      <c r="A645" s="87"/>
      <c r="B645" s="96"/>
      <c r="C645" s="96"/>
      <c r="D645" s="96"/>
      <c r="E645" s="87"/>
      <c r="F645" s="96"/>
      <c r="G645" s="96"/>
      <c r="H645" s="96"/>
      <c r="I645" s="96"/>
      <c r="J645" s="96"/>
      <c r="K645" s="96"/>
      <c r="L645" s="96"/>
      <c r="M645" s="96"/>
      <c r="N645" s="96"/>
      <c r="O645" s="96"/>
      <c r="P645" s="96"/>
      <c r="Q645" s="96"/>
      <c r="R645" s="96"/>
      <c r="S645" s="96"/>
      <c r="T645" s="96"/>
      <c r="U645" s="96"/>
      <c r="V645" s="96"/>
      <c r="W645" s="96"/>
      <c r="X645" s="96"/>
      <c r="Y645" s="96"/>
      <c r="Z645" s="96"/>
      <c r="AA645" s="96"/>
      <c r="AB645" s="96"/>
    </row>
    <row r="646">
      <c r="A646" s="87"/>
      <c r="B646" s="96"/>
      <c r="C646" s="96"/>
      <c r="D646" s="96"/>
      <c r="E646" s="87"/>
      <c r="F646" s="96"/>
      <c r="G646" s="96"/>
      <c r="H646" s="96"/>
      <c r="I646" s="96"/>
      <c r="J646" s="96"/>
      <c r="K646" s="96"/>
      <c r="L646" s="96"/>
      <c r="M646" s="96"/>
      <c r="N646" s="96"/>
      <c r="O646" s="96"/>
      <c r="P646" s="96"/>
      <c r="Q646" s="96"/>
      <c r="R646" s="96"/>
      <c r="S646" s="96"/>
      <c r="T646" s="96"/>
      <c r="U646" s="96"/>
      <c r="V646" s="96"/>
      <c r="W646" s="96"/>
      <c r="X646" s="96"/>
      <c r="Y646" s="96"/>
      <c r="Z646" s="96"/>
      <c r="AA646" s="96"/>
      <c r="AB646" s="96"/>
    </row>
    <row r="647">
      <c r="A647" s="87"/>
      <c r="B647" s="96"/>
      <c r="C647" s="96"/>
      <c r="D647" s="96"/>
      <c r="E647" s="87"/>
      <c r="F647" s="96"/>
      <c r="G647" s="96"/>
      <c r="H647" s="96"/>
      <c r="I647" s="96"/>
      <c r="J647" s="96"/>
      <c r="K647" s="96"/>
      <c r="L647" s="96"/>
      <c r="M647" s="96"/>
      <c r="N647" s="96"/>
      <c r="O647" s="96"/>
      <c r="P647" s="96"/>
      <c r="Q647" s="96"/>
      <c r="R647" s="96"/>
      <c r="S647" s="96"/>
      <c r="T647" s="96"/>
      <c r="U647" s="96"/>
      <c r="V647" s="96"/>
      <c r="W647" s="96"/>
      <c r="X647" s="96"/>
      <c r="Y647" s="96"/>
      <c r="Z647" s="96"/>
      <c r="AA647" s="96"/>
      <c r="AB647" s="96"/>
    </row>
    <row r="648">
      <c r="A648" s="87"/>
      <c r="B648" s="96"/>
      <c r="C648" s="96"/>
      <c r="D648" s="96"/>
      <c r="E648" s="87"/>
      <c r="F648" s="96"/>
      <c r="G648" s="96"/>
      <c r="H648" s="96"/>
      <c r="I648" s="96"/>
      <c r="J648" s="96"/>
      <c r="K648" s="96"/>
      <c r="L648" s="96"/>
      <c r="M648" s="96"/>
      <c r="N648" s="96"/>
      <c r="O648" s="96"/>
      <c r="P648" s="96"/>
      <c r="Q648" s="96"/>
      <c r="R648" s="96"/>
      <c r="S648" s="96"/>
      <c r="T648" s="96"/>
      <c r="U648" s="96"/>
      <c r="V648" s="96"/>
      <c r="W648" s="96"/>
      <c r="X648" s="96"/>
      <c r="Y648" s="96"/>
      <c r="Z648" s="96"/>
      <c r="AA648" s="96"/>
      <c r="AB648" s="96"/>
    </row>
    <row r="649">
      <c r="A649" s="87"/>
      <c r="B649" s="96"/>
      <c r="C649" s="96"/>
      <c r="D649" s="96"/>
      <c r="E649" s="87"/>
      <c r="F649" s="96"/>
      <c r="G649" s="96"/>
      <c r="H649" s="96"/>
      <c r="I649" s="96"/>
      <c r="J649" s="96"/>
      <c r="K649" s="96"/>
      <c r="L649" s="96"/>
      <c r="M649" s="96"/>
      <c r="N649" s="96"/>
      <c r="O649" s="96"/>
      <c r="P649" s="96"/>
      <c r="Q649" s="96"/>
      <c r="R649" s="96"/>
      <c r="S649" s="96"/>
      <c r="T649" s="96"/>
      <c r="U649" s="96"/>
      <c r="V649" s="96"/>
      <c r="W649" s="96"/>
      <c r="X649" s="96"/>
      <c r="Y649" s="96"/>
      <c r="Z649" s="96"/>
      <c r="AA649" s="96"/>
      <c r="AB649" s="96"/>
    </row>
    <row r="650">
      <c r="A650" s="87"/>
      <c r="B650" s="96"/>
      <c r="C650" s="96"/>
      <c r="D650" s="96"/>
      <c r="E650" s="87"/>
      <c r="F650" s="96"/>
      <c r="G650" s="96"/>
      <c r="H650" s="96"/>
      <c r="I650" s="96"/>
      <c r="J650" s="96"/>
      <c r="K650" s="96"/>
      <c r="L650" s="96"/>
      <c r="M650" s="96"/>
      <c r="N650" s="96"/>
      <c r="O650" s="96"/>
      <c r="P650" s="96"/>
      <c r="Q650" s="96"/>
      <c r="R650" s="96"/>
      <c r="S650" s="96"/>
      <c r="T650" s="96"/>
      <c r="U650" s="96"/>
      <c r="V650" s="96"/>
      <c r="W650" s="96"/>
      <c r="X650" s="96"/>
      <c r="Y650" s="96"/>
      <c r="Z650" s="96"/>
      <c r="AA650" s="96"/>
      <c r="AB650" s="96"/>
    </row>
    <row r="651">
      <c r="A651" s="87"/>
      <c r="B651" s="96"/>
      <c r="C651" s="96"/>
      <c r="D651" s="96"/>
      <c r="E651" s="87"/>
      <c r="F651" s="96"/>
      <c r="G651" s="96"/>
      <c r="H651" s="96"/>
      <c r="I651" s="96"/>
      <c r="J651" s="96"/>
      <c r="K651" s="96"/>
      <c r="L651" s="96"/>
      <c r="M651" s="96"/>
      <c r="N651" s="96"/>
      <c r="O651" s="96"/>
      <c r="P651" s="96"/>
      <c r="Q651" s="96"/>
      <c r="R651" s="96"/>
      <c r="S651" s="96"/>
      <c r="T651" s="96"/>
      <c r="U651" s="96"/>
      <c r="V651" s="96"/>
      <c r="W651" s="96"/>
      <c r="X651" s="96"/>
      <c r="Y651" s="96"/>
      <c r="Z651" s="96"/>
      <c r="AA651" s="96"/>
      <c r="AB651" s="96"/>
    </row>
    <row r="652">
      <c r="A652" s="87"/>
      <c r="B652" s="96"/>
      <c r="C652" s="96"/>
      <c r="D652" s="96"/>
      <c r="E652" s="87"/>
      <c r="F652" s="96"/>
      <c r="G652" s="96"/>
      <c r="H652" s="96"/>
      <c r="I652" s="96"/>
      <c r="J652" s="96"/>
      <c r="K652" s="96"/>
      <c r="L652" s="96"/>
      <c r="M652" s="96"/>
      <c r="N652" s="96"/>
      <c r="O652" s="96"/>
      <c r="P652" s="96"/>
      <c r="Q652" s="96"/>
      <c r="R652" s="96"/>
      <c r="S652" s="96"/>
      <c r="T652" s="96"/>
      <c r="U652" s="96"/>
      <c r="V652" s="96"/>
      <c r="W652" s="96"/>
      <c r="X652" s="96"/>
      <c r="Y652" s="96"/>
      <c r="Z652" s="96"/>
      <c r="AA652" s="96"/>
      <c r="AB652" s="96"/>
    </row>
    <row r="653">
      <c r="A653" s="87"/>
      <c r="B653" s="96"/>
      <c r="C653" s="96"/>
      <c r="D653" s="96"/>
      <c r="E653" s="87"/>
      <c r="F653" s="96"/>
      <c r="G653" s="96"/>
      <c r="H653" s="96"/>
      <c r="I653" s="96"/>
      <c r="J653" s="96"/>
      <c r="K653" s="96"/>
      <c r="L653" s="96"/>
      <c r="M653" s="96"/>
      <c r="N653" s="96"/>
      <c r="O653" s="96"/>
      <c r="P653" s="96"/>
      <c r="Q653" s="96"/>
      <c r="R653" s="96"/>
      <c r="S653" s="96"/>
      <c r="T653" s="96"/>
      <c r="U653" s="96"/>
      <c r="V653" s="96"/>
      <c r="W653" s="96"/>
      <c r="X653" s="96"/>
      <c r="Y653" s="96"/>
      <c r="Z653" s="96"/>
      <c r="AA653" s="96"/>
      <c r="AB653" s="96"/>
    </row>
    <row r="654">
      <c r="A654" s="87"/>
      <c r="B654" s="96"/>
      <c r="C654" s="96"/>
      <c r="D654" s="96"/>
      <c r="E654" s="87"/>
      <c r="F654" s="96"/>
      <c r="G654" s="96"/>
      <c r="H654" s="96"/>
      <c r="I654" s="96"/>
      <c r="J654" s="96"/>
      <c r="K654" s="96"/>
      <c r="L654" s="96"/>
      <c r="M654" s="96"/>
      <c r="N654" s="96"/>
      <c r="O654" s="96"/>
      <c r="P654" s="96"/>
      <c r="Q654" s="96"/>
      <c r="R654" s="96"/>
      <c r="S654" s="96"/>
      <c r="T654" s="96"/>
      <c r="U654" s="96"/>
      <c r="V654" s="96"/>
      <c r="W654" s="96"/>
      <c r="X654" s="96"/>
      <c r="Y654" s="96"/>
      <c r="Z654" s="96"/>
      <c r="AA654" s="96"/>
      <c r="AB654" s="96"/>
    </row>
    <row r="655">
      <c r="A655" s="87"/>
      <c r="B655" s="96"/>
      <c r="C655" s="96"/>
      <c r="D655" s="96"/>
      <c r="E655" s="87"/>
      <c r="F655" s="96"/>
      <c r="G655" s="96"/>
      <c r="H655" s="96"/>
      <c r="I655" s="96"/>
      <c r="J655" s="96"/>
      <c r="K655" s="96"/>
      <c r="L655" s="96"/>
      <c r="M655" s="96"/>
      <c r="N655" s="96"/>
      <c r="O655" s="96"/>
      <c r="P655" s="96"/>
      <c r="Q655" s="96"/>
      <c r="R655" s="96"/>
      <c r="S655" s="96"/>
      <c r="T655" s="96"/>
      <c r="U655" s="96"/>
      <c r="V655" s="96"/>
      <c r="W655" s="96"/>
      <c r="X655" s="96"/>
      <c r="Y655" s="96"/>
      <c r="Z655" s="96"/>
      <c r="AA655" s="96"/>
      <c r="AB655" s="96"/>
    </row>
    <row r="656">
      <c r="A656" s="87"/>
      <c r="B656" s="96"/>
      <c r="C656" s="96"/>
      <c r="D656" s="96"/>
      <c r="E656" s="87"/>
      <c r="F656" s="96"/>
      <c r="G656" s="96"/>
      <c r="H656" s="96"/>
      <c r="I656" s="96"/>
      <c r="J656" s="96"/>
      <c r="K656" s="96"/>
      <c r="L656" s="96"/>
      <c r="M656" s="96"/>
      <c r="N656" s="96"/>
      <c r="O656" s="96"/>
      <c r="P656" s="96"/>
      <c r="Q656" s="96"/>
      <c r="R656" s="96"/>
      <c r="S656" s="96"/>
      <c r="T656" s="96"/>
      <c r="U656" s="96"/>
      <c r="V656" s="96"/>
      <c r="W656" s="96"/>
      <c r="X656" s="96"/>
      <c r="Y656" s="96"/>
      <c r="Z656" s="96"/>
      <c r="AA656" s="96"/>
      <c r="AB656" s="96"/>
    </row>
    <row r="657">
      <c r="A657" s="87"/>
      <c r="B657" s="96"/>
      <c r="C657" s="96"/>
      <c r="D657" s="96"/>
      <c r="E657" s="87"/>
      <c r="F657" s="96"/>
      <c r="G657" s="96"/>
      <c r="H657" s="96"/>
      <c r="I657" s="96"/>
      <c r="J657" s="96"/>
      <c r="K657" s="96"/>
      <c r="L657" s="96"/>
      <c r="M657" s="96"/>
      <c r="N657" s="96"/>
      <c r="O657" s="96"/>
      <c r="P657" s="96"/>
      <c r="Q657" s="96"/>
      <c r="R657" s="96"/>
      <c r="S657" s="96"/>
      <c r="T657" s="96"/>
      <c r="U657" s="96"/>
      <c r="V657" s="96"/>
      <c r="W657" s="96"/>
      <c r="X657" s="96"/>
      <c r="Y657" s="96"/>
      <c r="Z657" s="96"/>
      <c r="AA657" s="96"/>
      <c r="AB657" s="96"/>
    </row>
    <row r="658">
      <c r="A658" s="87"/>
      <c r="B658" s="96"/>
      <c r="C658" s="96"/>
      <c r="D658" s="96"/>
      <c r="E658" s="87"/>
      <c r="F658" s="96"/>
      <c r="G658" s="96"/>
      <c r="H658" s="96"/>
      <c r="I658" s="96"/>
      <c r="J658" s="96"/>
      <c r="K658" s="96"/>
      <c r="L658" s="96"/>
      <c r="M658" s="96"/>
      <c r="N658" s="96"/>
      <c r="O658" s="96"/>
      <c r="P658" s="96"/>
      <c r="Q658" s="96"/>
      <c r="R658" s="96"/>
      <c r="S658" s="96"/>
      <c r="T658" s="96"/>
      <c r="U658" s="96"/>
      <c r="V658" s="96"/>
      <c r="W658" s="96"/>
      <c r="X658" s="96"/>
      <c r="Y658" s="96"/>
      <c r="Z658" s="96"/>
      <c r="AA658" s="96"/>
      <c r="AB658" s="96"/>
    </row>
    <row r="659">
      <c r="A659" s="87"/>
      <c r="B659" s="96"/>
      <c r="C659" s="96"/>
      <c r="D659" s="96"/>
      <c r="E659" s="87"/>
      <c r="F659" s="96"/>
      <c r="G659" s="96"/>
      <c r="H659" s="96"/>
      <c r="I659" s="96"/>
      <c r="J659" s="96"/>
      <c r="K659" s="96"/>
      <c r="L659" s="96"/>
      <c r="M659" s="96"/>
      <c r="N659" s="96"/>
      <c r="O659" s="96"/>
      <c r="P659" s="96"/>
      <c r="Q659" s="96"/>
      <c r="R659" s="96"/>
      <c r="S659" s="96"/>
      <c r="T659" s="96"/>
      <c r="U659" s="96"/>
      <c r="V659" s="96"/>
      <c r="W659" s="96"/>
      <c r="X659" s="96"/>
      <c r="Y659" s="96"/>
      <c r="Z659" s="96"/>
      <c r="AA659" s="96"/>
      <c r="AB659" s="96"/>
    </row>
    <row r="660">
      <c r="A660" s="87"/>
      <c r="B660" s="96"/>
      <c r="C660" s="96"/>
      <c r="D660" s="96"/>
      <c r="E660" s="87"/>
      <c r="F660" s="96"/>
      <c r="G660" s="96"/>
      <c r="H660" s="96"/>
      <c r="I660" s="96"/>
      <c r="J660" s="96"/>
      <c r="K660" s="96"/>
      <c r="L660" s="96"/>
      <c r="M660" s="96"/>
      <c r="N660" s="96"/>
      <c r="O660" s="96"/>
      <c r="P660" s="96"/>
      <c r="Q660" s="96"/>
      <c r="R660" s="96"/>
      <c r="S660" s="96"/>
      <c r="T660" s="96"/>
      <c r="U660" s="96"/>
      <c r="V660" s="96"/>
      <c r="W660" s="96"/>
      <c r="X660" s="96"/>
      <c r="Y660" s="96"/>
      <c r="Z660" s="96"/>
      <c r="AA660" s="96"/>
      <c r="AB660" s="96"/>
    </row>
    <row r="661">
      <c r="A661" s="87"/>
      <c r="B661" s="96"/>
      <c r="C661" s="96"/>
      <c r="D661" s="96"/>
      <c r="E661" s="87"/>
      <c r="F661" s="96"/>
      <c r="G661" s="96"/>
      <c r="H661" s="96"/>
      <c r="I661" s="96"/>
      <c r="J661" s="96"/>
      <c r="K661" s="96"/>
      <c r="L661" s="96"/>
      <c r="M661" s="96"/>
      <c r="N661" s="96"/>
      <c r="O661" s="96"/>
      <c r="P661" s="96"/>
      <c r="Q661" s="96"/>
      <c r="R661" s="96"/>
      <c r="S661" s="96"/>
      <c r="T661" s="96"/>
      <c r="U661" s="96"/>
      <c r="V661" s="96"/>
      <c r="W661" s="96"/>
      <c r="X661" s="96"/>
      <c r="Y661" s="96"/>
      <c r="Z661" s="96"/>
      <c r="AA661" s="96"/>
      <c r="AB661" s="96"/>
    </row>
    <row r="662">
      <c r="A662" s="87"/>
      <c r="B662" s="96"/>
      <c r="C662" s="96"/>
      <c r="D662" s="96"/>
      <c r="E662" s="87"/>
      <c r="F662" s="96"/>
      <c r="G662" s="96"/>
      <c r="H662" s="96"/>
      <c r="I662" s="96"/>
      <c r="J662" s="96"/>
      <c r="K662" s="96"/>
      <c r="L662" s="96"/>
      <c r="M662" s="96"/>
      <c r="N662" s="96"/>
      <c r="O662" s="96"/>
      <c r="P662" s="96"/>
      <c r="Q662" s="96"/>
      <c r="R662" s="96"/>
      <c r="S662" s="96"/>
      <c r="T662" s="96"/>
      <c r="U662" s="96"/>
      <c r="V662" s="96"/>
      <c r="W662" s="96"/>
      <c r="X662" s="96"/>
      <c r="Y662" s="96"/>
      <c r="Z662" s="96"/>
      <c r="AA662" s="96"/>
      <c r="AB662" s="96"/>
    </row>
    <row r="663">
      <c r="A663" s="87"/>
      <c r="B663" s="96"/>
      <c r="C663" s="96"/>
      <c r="D663" s="96"/>
      <c r="E663" s="87"/>
      <c r="F663" s="96"/>
      <c r="G663" s="96"/>
      <c r="H663" s="96"/>
      <c r="I663" s="96"/>
      <c r="J663" s="96"/>
      <c r="K663" s="96"/>
      <c r="L663" s="96"/>
      <c r="M663" s="96"/>
      <c r="N663" s="96"/>
      <c r="O663" s="96"/>
      <c r="P663" s="96"/>
      <c r="Q663" s="96"/>
      <c r="R663" s="96"/>
      <c r="S663" s="96"/>
      <c r="T663" s="96"/>
      <c r="U663" s="96"/>
      <c r="V663" s="96"/>
      <c r="W663" s="96"/>
      <c r="X663" s="96"/>
      <c r="Y663" s="96"/>
      <c r="Z663" s="96"/>
      <c r="AA663" s="96"/>
      <c r="AB663" s="96"/>
    </row>
    <row r="664">
      <c r="A664" s="87"/>
      <c r="B664" s="96"/>
      <c r="C664" s="96"/>
      <c r="D664" s="96"/>
      <c r="E664" s="87"/>
      <c r="F664" s="96"/>
      <c r="G664" s="96"/>
      <c r="H664" s="96"/>
      <c r="I664" s="96"/>
      <c r="J664" s="96"/>
      <c r="K664" s="96"/>
      <c r="L664" s="96"/>
      <c r="M664" s="96"/>
      <c r="N664" s="96"/>
      <c r="O664" s="96"/>
      <c r="P664" s="96"/>
      <c r="Q664" s="96"/>
      <c r="R664" s="96"/>
      <c r="S664" s="96"/>
      <c r="T664" s="96"/>
      <c r="U664" s="96"/>
      <c r="V664" s="96"/>
      <c r="W664" s="96"/>
      <c r="X664" s="96"/>
      <c r="Y664" s="96"/>
      <c r="Z664" s="96"/>
      <c r="AA664" s="96"/>
      <c r="AB664" s="96"/>
    </row>
    <row r="665">
      <c r="A665" s="87"/>
      <c r="B665" s="96"/>
      <c r="C665" s="96"/>
      <c r="D665" s="96"/>
      <c r="E665" s="87"/>
      <c r="F665" s="96"/>
      <c r="G665" s="96"/>
      <c r="H665" s="96"/>
      <c r="I665" s="96"/>
      <c r="J665" s="96"/>
      <c r="K665" s="96"/>
      <c r="L665" s="96"/>
      <c r="M665" s="96"/>
      <c r="N665" s="96"/>
      <c r="O665" s="96"/>
      <c r="P665" s="96"/>
      <c r="Q665" s="96"/>
      <c r="R665" s="96"/>
      <c r="S665" s="96"/>
      <c r="T665" s="96"/>
      <c r="U665" s="96"/>
      <c r="V665" s="96"/>
      <c r="W665" s="96"/>
      <c r="X665" s="96"/>
      <c r="Y665" s="96"/>
      <c r="Z665" s="96"/>
      <c r="AA665" s="96"/>
      <c r="AB665" s="96"/>
    </row>
    <row r="666">
      <c r="A666" s="87"/>
      <c r="B666" s="96"/>
      <c r="C666" s="96"/>
      <c r="D666" s="96"/>
      <c r="E666" s="87"/>
      <c r="F666" s="96"/>
      <c r="G666" s="96"/>
      <c r="H666" s="96"/>
      <c r="I666" s="96"/>
      <c r="J666" s="96"/>
      <c r="K666" s="96"/>
      <c r="L666" s="96"/>
      <c r="M666" s="96"/>
      <c r="N666" s="96"/>
      <c r="O666" s="96"/>
      <c r="P666" s="96"/>
      <c r="Q666" s="96"/>
      <c r="R666" s="96"/>
      <c r="S666" s="96"/>
      <c r="T666" s="96"/>
      <c r="U666" s="96"/>
      <c r="V666" s="96"/>
      <c r="W666" s="96"/>
      <c r="X666" s="96"/>
      <c r="Y666" s="96"/>
      <c r="Z666" s="96"/>
      <c r="AA666" s="96"/>
      <c r="AB666" s="96"/>
    </row>
    <row r="667">
      <c r="A667" s="87"/>
      <c r="B667" s="96"/>
      <c r="C667" s="96"/>
      <c r="D667" s="96"/>
      <c r="E667" s="87"/>
      <c r="F667" s="96"/>
      <c r="G667" s="96"/>
      <c r="H667" s="96"/>
      <c r="I667" s="96"/>
      <c r="J667" s="96"/>
      <c r="K667" s="96"/>
      <c r="L667" s="96"/>
      <c r="M667" s="96"/>
      <c r="N667" s="96"/>
      <c r="O667" s="96"/>
      <c r="P667" s="96"/>
      <c r="Q667" s="96"/>
      <c r="R667" s="96"/>
      <c r="S667" s="96"/>
      <c r="T667" s="96"/>
      <c r="U667" s="96"/>
      <c r="V667" s="96"/>
      <c r="W667" s="96"/>
      <c r="X667" s="96"/>
      <c r="Y667" s="96"/>
      <c r="Z667" s="96"/>
      <c r="AA667" s="96"/>
      <c r="AB667" s="96"/>
    </row>
    <row r="668">
      <c r="A668" s="87"/>
      <c r="B668" s="96"/>
      <c r="C668" s="96"/>
      <c r="D668" s="96"/>
      <c r="E668" s="87"/>
      <c r="F668" s="96"/>
      <c r="G668" s="96"/>
      <c r="H668" s="96"/>
      <c r="I668" s="96"/>
      <c r="J668" s="96"/>
      <c r="K668" s="96"/>
      <c r="L668" s="96"/>
      <c r="M668" s="96"/>
      <c r="N668" s="96"/>
      <c r="O668" s="96"/>
      <c r="P668" s="96"/>
      <c r="Q668" s="96"/>
      <c r="R668" s="96"/>
      <c r="S668" s="96"/>
      <c r="T668" s="96"/>
      <c r="U668" s="96"/>
      <c r="V668" s="96"/>
      <c r="W668" s="96"/>
      <c r="X668" s="96"/>
      <c r="Y668" s="96"/>
      <c r="Z668" s="96"/>
      <c r="AA668" s="96"/>
      <c r="AB668" s="96"/>
    </row>
    <row r="669">
      <c r="A669" s="87"/>
      <c r="B669" s="96"/>
      <c r="C669" s="96"/>
      <c r="D669" s="96"/>
      <c r="E669" s="87"/>
      <c r="F669" s="96"/>
      <c r="G669" s="96"/>
      <c r="H669" s="96"/>
      <c r="I669" s="96"/>
      <c r="J669" s="96"/>
      <c r="K669" s="96"/>
      <c r="L669" s="96"/>
      <c r="M669" s="96"/>
      <c r="N669" s="96"/>
      <c r="O669" s="96"/>
      <c r="P669" s="96"/>
      <c r="Q669" s="96"/>
      <c r="R669" s="96"/>
      <c r="S669" s="96"/>
      <c r="T669" s="96"/>
      <c r="U669" s="96"/>
      <c r="V669" s="96"/>
      <c r="W669" s="96"/>
      <c r="X669" s="96"/>
      <c r="Y669" s="96"/>
      <c r="Z669" s="96"/>
      <c r="AA669" s="96"/>
      <c r="AB669" s="96"/>
    </row>
    <row r="670">
      <c r="A670" s="87"/>
      <c r="B670" s="96"/>
      <c r="C670" s="96"/>
      <c r="D670" s="96"/>
      <c r="E670" s="87"/>
      <c r="F670" s="96"/>
      <c r="G670" s="96"/>
      <c r="H670" s="96"/>
      <c r="I670" s="96"/>
      <c r="J670" s="96"/>
      <c r="K670" s="96"/>
      <c r="L670" s="96"/>
      <c r="M670" s="96"/>
      <c r="N670" s="96"/>
      <c r="O670" s="96"/>
      <c r="P670" s="96"/>
      <c r="Q670" s="96"/>
      <c r="R670" s="96"/>
      <c r="S670" s="96"/>
      <c r="T670" s="96"/>
      <c r="U670" s="96"/>
      <c r="V670" s="96"/>
      <c r="W670" s="96"/>
      <c r="X670" s="96"/>
      <c r="Y670" s="96"/>
      <c r="Z670" s="96"/>
      <c r="AA670" s="96"/>
      <c r="AB670" s="96"/>
    </row>
    <row r="671">
      <c r="A671" s="87"/>
      <c r="B671" s="96"/>
      <c r="C671" s="96"/>
      <c r="D671" s="96"/>
      <c r="E671" s="87"/>
      <c r="F671" s="96"/>
      <c r="G671" s="96"/>
      <c r="H671" s="96"/>
      <c r="I671" s="96"/>
      <c r="J671" s="96"/>
      <c r="K671" s="96"/>
      <c r="L671" s="96"/>
      <c r="M671" s="96"/>
      <c r="N671" s="96"/>
      <c r="O671" s="96"/>
      <c r="P671" s="96"/>
      <c r="Q671" s="96"/>
      <c r="R671" s="96"/>
      <c r="S671" s="96"/>
      <c r="T671" s="96"/>
      <c r="U671" s="96"/>
      <c r="V671" s="96"/>
      <c r="W671" s="96"/>
      <c r="X671" s="96"/>
      <c r="Y671" s="96"/>
      <c r="Z671" s="96"/>
      <c r="AA671" s="96"/>
      <c r="AB671" s="96"/>
    </row>
    <row r="672">
      <c r="A672" s="87"/>
      <c r="B672" s="96"/>
      <c r="C672" s="96"/>
      <c r="D672" s="96"/>
      <c r="E672" s="87"/>
      <c r="F672" s="96"/>
      <c r="G672" s="96"/>
      <c r="H672" s="96"/>
      <c r="I672" s="96"/>
      <c r="J672" s="96"/>
      <c r="K672" s="96"/>
      <c r="L672" s="96"/>
      <c r="M672" s="96"/>
      <c r="N672" s="96"/>
      <c r="O672" s="96"/>
      <c r="P672" s="96"/>
      <c r="Q672" s="96"/>
      <c r="R672" s="96"/>
      <c r="S672" s="96"/>
      <c r="T672" s="96"/>
      <c r="U672" s="96"/>
      <c r="V672" s="96"/>
      <c r="W672" s="96"/>
      <c r="X672" s="96"/>
      <c r="Y672" s="96"/>
      <c r="Z672" s="96"/>
      <c r="AA672" s="96"/>
      <c r="AB672" s="96"/>
    </row>
    <row r="673">
      <c r="A673" s="87"/>
      <c r="B673" s="96"/>
      <c r="C673" s="96"/>
      <c r="D673" s="96"/>
      <c r="E673" s="87"/>
      <c r="F673" s="96"/>
      <c r="G673" s="96"/>
      <c r="H673" s="96"/>
      <c r="I673" s="96"/>
      <c r="J673" s="96"/>
      <c r="K673" s="96"/>
      <c r="L673" s="96"/>
      <c r="M673" s="96"/>
      <c r="N673" s="96"/>
      <c r="O673" s="96"/>
      <c r="P673" s="96"/>
      <c r="Q673" s="96"/>
      <c r="R673" s="96"/>
      <c r="S673" s="96"/>
      <c r="T673" s="96"/>
      <c r="U673" s="96"/>
      <c r="V673" s="96"/>
      <c r="W673" s="96"/>
      <c r="X673" s="96"/>
      <c r="Y673" s="96"/>
      <c r="Z673" s="96"/>
      <c r="AA673" s="96"/>
      <c r="AB673" s="96"/>
    </row>
    <row r="674">
      <c r="A674" s="87"/>
      <c r="B674" s="96"/>
      <c r="C674" s="96"/>
      <c r="D674" s="96"/>
      <c r="E674" s="87"/>
      <c r="F674" s="96"/>
      <c r="G674" s="96"/>
      <c r="H674" s="96"/>
      <c r="I674" s="96"/>
      <c r="J674" s="96"/>
      <c r="K674" s="96"/>
      <c r="L674" s="96"/>
      <c r="M674" s="96"/>
      <c r="N674" s="96"/>
      <c r="O674" s="96"/>
      <c r="P674" s="96"/>
      <c r="Q674" s="96"/>
      <c r="R674" s="96"/>
      <c r="S674" s="96"/>
      <c r="T674" s="96"/>
      <c r="U674" s="96"/>
      <c r="V674" s="96"/>
      <c r="W674" s="96"/>
      <c r="X674" s="96"/>
      <c r="Y674" s="96"/>
      <c r="Z674" s="96"/>
      <c r="AA674" s="96"/>
      <c r="AB674" s="96"/>
    </row>
    <row r="675">
      <c r="A675" s="87"/>
      <c r="B675" s="96"/>
      <c r="C675" s="96"/>
      <c r="D675" s="96"/>
      <c r="E675" s="87"/>
      <c r="F675" s="96"/>
      <c r="G675" s="96"/>
      <c r="H675" s="96"/>
      <c r="I675" s="96"/>
      <c r="J675" s="96"/>
      <c r="K675" s="96"/>
      <c r="L675" s="96"/>
      <c r="M675" s="96"/>
      <c r="N675" s="96"/>
      <c r="O675" s="96"/>
      <c r="P675" s="96"/>
      <c r="Q675" s="96"/>
      <c r="R675" s="96"/>
      <c r="S675" s="96"/>
      <c r="T675" s="96"/>
      <c r="U675" s="96"/>
      <c r="V675" s="96"/>
      <c r="W675" s="96"/>
      <c r="X675" s="96"/>
      <c r="Y675" s="96"/>
      <c r="Z675" s="96"/>
      <c r="AA675" s="96"/>
      <c r="AB675" s="96"/>
    </row>
    <row r="676">
      <c r="A676" s="87"/>
      <c r="B676" s="96"/>
      <c r="C676" s="96"/>
      <c r="D676" s="96"/>
      <c r="E676" s="87"/>
      <c r="F676" s="96"/>
      <c r="G676" s="96"/>
      <c r="H676" s="96"/>
      <c r="I676" s="96"/>
      <c r="J676" s="96"/>
      <c r="K676" s="96"/>
      <c r="L676" s="96"/>
      <c r="M676" s="96"/>
      <c r="N676" s="96"/>
      <c r="O676" s="96"/>
      <c r="P676" s="96"/>
      <c r="Q676" s="96"/>
      <c r="R676" s="96"/>
      <c r="S676" s="96"/>
      <c r="T676" s="96"/>
      <c r="U676" s="96"/>
      <c r="V676" s="96"/>
      <c r="W676" s="96"/>
      <c r="X676" s="96"/>
      <c r="Y676" s="96"/>
      <c r="Z676" s="96"/>
      <c r="AA676" s="96"/>
      <c r="AB676" s="96"/>
    </row>
    <row r="677">
      <c r="A677" s="87"/>
      <c r="B677" s="96"/>
      <c r="C677" s="96"/>
      <c r="D677" s="96"/>
      <c r="E677" s="87"/>
      <c r="F677" s="96"/>
      <c r="G677" s="96"/>
      <c r="H677" s="96"/>
      <c r="I677" s="96"/>
      <c r="J677" s="96"/>
      <c r="K677" s="96"/>
      <c r="L677" s="96"/>
      <c r="M677" s="96"/>
      <c r="N677" s="96"/>
      <c r="O677" s="96"/>
      <c r="P677" s="96"/>
      <c r="Q677" s="96"/>
      <c r="R677" s="96"/>
      <c r="S677" s="96"/>
      <c r="T677" s="96"/>
      <c r="U677" s="96"/>
      <c r="V677" s="96"/>
      <c r="W677" s="96"/>
      <c r="X677" s="96"/>
      <c r="Y677" s="96"/>
      <c r="Z677" s="96"/>
      <c r="AA677" s="96"/>
      <c r="AB677" s="96"/>
    </row>
    <row r="678">
      <c r="A678" s="87"/>
      <c r="B678" s="96"/>
      <c r="C678" s="96"/>
      <c r="D678" s="96"/>
      <c r="E678" s="87"/>
      <c r="F678" s="96"/>
      <c r="G678" s="96"/>
      <c r="H678" s="96"/>
      <c r="I678" s="96"/>
      <c r="J678" s="96"/>
      <c r="K678" s="96"/>
      <c r="L678" s="96"/>
      <c r="M678" s="96"/>
      <c r="N678" s="96"/>
      <c r="O678" s="96"/>
      <c r="P678" s="96"/>
      <c r="Q678" s="96"/>
      <c r="R678" s="96"/>
      <c r="S678" s="96"/>
      <c r="T678" s="96"/>
      <c r="U678" s="96"/>
      <c r="V678" s="96"/>
      <c r="W678" s="96"/>
      <c r="X678" s="96"/>
      <c r="Y678" s="96"/>
      <c r="Z678" s="96"/>
      <c r="AA678" s="96"/>
      <c r="AB678" s="96"/>
    </row>
    <row r="679">
      <c r="A679" s="87"/>
      <c r="B679" s="96"/>
      <c r="C679" s="96"/>
      <c r="D679" s="96"/>
      <c r="E679" s="87"/>
      <c r="F679" s="96"/>
      <c r="G679" s="96"/>
      <c r="H679" s="96"/>
      <c r="I679" s="96"/>
      <c r="J679" s="96"/>
      <c r="K679" s="96"/>
      <c r="L679" s="96"/>
      <c r="M679" s="96"/>
      <c r="N679" s="96"/>
      <c r="O679" s="96"/>
      <c r="P679" s="96"/>
      <c r="Q679" s="96"/>
      <c r="R679" s="96"/>
      <c r="S679" s="96"/>
      <c r="T679" s="96"/>
      <c r="U679" s="96"/>
      <c r="V679" s="96"/>
      <c r="W679" s="96"/>
      <c r="X679" s="96"/>
      <c r="Y679" s="96"/>
      <c r="Z679" s="96"/>
      <c r="AA679" s="96"/>
      <c r="AB679" s="96"/>
    </row>
    <row r="680">
      <c r="A680" s="87"/>
      <c r="B680" s="96"/>
      <c r="C680" s="96"/>
      <c r="D680" s="96"/>
      <c r="E680" s="87"/>
      <c r="F680" s="96"/>
      <c r="G680" s="96"/>
      <c r="H680" s="96"/>
      <c r="I680" s="96"/>
      <c r="J680" s="96"/>
      <c r="K680" s="96"/>
      <c r="L680" s="96"/>
      <c r="M680" s="96"/>
      <c r="N680" s="96"/>
      <c r="O680" s="96"/>
      <c r="P680" s="96"/>
      <c r="Q680" s="96"/>
      <c r="R680" s="96"/>
      <c r="S680" s="96"/>
      <c r="T680" s="96"/>
      <c r="U680" s="96"/>
      <c r="V680" s="96"/>
      <c r="W680" s="96"/>
      <c r="X680" s="96"/>
      <c r="Y680" s="96"/>
      <c r="Z680" s="96"/>
      <c r="AA680" s="96"/>
      <c r="AB680" s="96"/>
    </row>
    <row r="681">
      <c r="A681" s="87"/>
      <c r="B681" s="96"/>
      <c r="C681" s="96"/>
      <c r="D681" s="96"/>
      <c r="E681" s="87"/>
      <c r="F681" s="96"/>
      <c r="G681" s="96"/>
      <c r="H681" s="96"/>
      <c r="I681" s="96"/>
      <c r="J681" s="96"/>
      <c r="K681" s="96"/>
      <c r="L681" s="96"/>
      <c r="M681" s="96"/>
      <c r="N681" s="96"/>
      <c r="O681" s="96"/>
      <c r="P681" s="96"/>
      <c r="Q681" s="96"/>
      <c r="R681" s="96"/>
      <c r="S681" s="96"/>
      <c r="T681" s="96"/>
      <c r="U681" s="96"/>
      <c r="V681" s="96"/>
      <c r="W681" s="96"/>
      <c r="X681" s="96"/>
      <c r="Y681" s="96"/>
      <c r="Z681" s="96"/>
      <c r="AA681" s="96"/>
      <c r="AB681" s="96"/>
    </row>
    <row r="682">
      <c r="A682" s="87"/>
      <c r="B682" s="96"/>
      <c r="C682" s="96"/>
      <c r="D682" s="96"/>
      <c r="E682" s="87"/>
      <c r="F682" s="96"/>
      <c r="G682" s="96"/>
      <c r="H682" s="96"/>
      <c r="I682" s="96"/>
      <c r="J682" s="96"/>
      <c r="K682" s="96"/>
      <c r="L682" s="96"/>
      <c r="M682" s="96"/>
      <c r="N682" s="96"/>
      <c r="O682" s="96"/>
      <c r="P682" s="96"/>
      <c r="Q682" s="96"/>
      <c r="R682" s="96"/>
      <c r="S682" s="96"/>
      <c r="T682" s="96"/>
      <c r="U682" s="96"/>
      <c r="V682" s="96"/>
      <c r="W682" s="96"/>
      <c r="X682" s="96"/>
      <c r="Y682" s="96"/>
      <c r="Z682" s="96"/>
      <c r="AA682" s="96"/>
      <c r="AB682" s="96"/>
    </row>
    <row r="683">
      <c r="A683" s="87"/>
      <c r="B683" s="96"/>
      <c r="C683" s="96"/>
      <c r="D683" s="96"/>
      <c r="E683" s="87"/>
      <c r="F683" s="96"/>
      <c r="G683" s="96"/>
      <c r="H683" s="96"/>
      <c r="I683" s="96"/>
      <c r="J683" s="96"/>
      <c r="K683" s="96"/>
      <c r="L683" s="96"/>
      <c r="M683" s="96"/>
      <c r="N683" s="96"/>
      <c r="O683" s="96"/>
      <c r="P683" s="96"/>
      <c r="Q683" s="96"/>
      <c r="R683" s="96"/>
      <c r="S683" s="96"/>
      <c r="T683" s="96"/>
      <c r="U683" s="96"/>
      <c r="V683" s="96"/>
      <c r="W683" s="96"/>
      <c r="X683" s="96"/>
      <c r="Y683" s="96"/>
      <c r="Z683" s="96"/>
      <c r="AA683" s="96"/>
      <c r="AB683" s="96"/>
    </row>
    <row r="684">
      <c r="A684" s="87"/>
      <c r="B684" s="96"/>
      <c r="C684" s="96"/>
      <c r="D684" s="96"/>
      <c r="E684" s="87"/>
      <c r="F684" s="96"/>
      <c r="G684" s="96"/>
      <c r="H684" s="96"/>
      <c r="I684" s="96"/>
      <c r="J684" s="96"/>
      <c r="K684" s="96"/>
      <c r="L684" s="96"/>
      <c r="M684" s="96"/>
      <c r="N684" s="96"/>
      <c r="O684" s="96"/>
      <c r="P684" s="96"/>
      <c r="Q684" s="96"/>
      <c r="R684" s="96"/>
      <c r="S684" s="96"/>
      <c r="T684" s="96"/>
      <c r="U684" s="96"/>
      <c r="V684" s="96"/>
      <c r="W684" s="96"/>
      <c r="X684" s="96"/>
      <c r="Y684" s="96"/>
      <c r="Z684" s="96"/>
      <c r="AA684" s="96"/>
      <c r="AB684" s="96"/>
    </row>
    <row r="685">
      <c r="A685" s="87"/>
      <c r="B685" s="96"/>
      <c r="C685" s="96"/>
      <c r="D685" s="96"/>
      <c r="E685" s="87"/>
      <c r="F685" s="96"/>
      <c r="G685" s="96"/>
      <c r="H685" s="96"/>
      <c r="I685" s="96"/>
      <c r="J685" s="96"/>
      <c r="K685" s="96"/>
      <c r="L685" s="96"/>
      <c r="M685" s="96"/>
      <c r="N685" s="96"/>
      <c r="O685" s="96"/>
      <c r="P685" s="96"/>
      <c r="Q685" s="96"/>
      <c r="R685" s="96"/>
      <c r="S685" s="96"/>
      <c r="T685" s="96"/>
      <c r="U685" s="96"/>
      <c r="V685" s="96"/>
      <c r="W685" s="96"/>
      <c r="X685" s="96"/>
      <c r="Y685" s="96"/>
      <c r="Z685" s="96"/>
      <c r="AA685" s="96"/>
      <c r="AB685" s="96"/>
    </row>
    <row r="686">
      <c r="A686" s="87"/>
      <c r="B686" s="96"/>
      <c r="C686" s="96"/>
      <c r="D686" s="96"/>
      <c r="E686" s="87"/>
      <c r="F686" s="96"/>
      <c r="G686" s="96"/>
      <c r="H686" s="96"/>
      <c r="I686" s="96"/>
      <c r="J686" s="96"/>
      <c r="K686" s="96"/>
      <c r="L686" s="96"/>
      <c r="M686" s="96"/>
      <c r="N686" s="96"/>
      <c r="O686" s="96"/>
      <c r="P686" s="96"/>
      <c r="Q686" s="96"/>
      <c r="R686" s="96"/>
      <c r="S686" s="96"/>
      <c r="T686" s="96"/>
      <c r="U686" s="96"/>
      <c r="V686" s="96"/>
      <c r="W686" s="96"/>
      <c r="X686" s="96"/>
      <c r="Y686" s="96"/>
      <c r="Z686" s="96"/>
      <c r="AA686" s="96"/>
      <c r="AB686" s="96"/>
    </row>
    <row r="687">
      <c r="A687" s="87"/>
      <c r="B687" s="96"/>
      <c r="C687" s="96"/>
      <c r="D687" s="96"/>
      <c r="E687" s="87"/>
      <c r="F687" s="96"/>
      <c r="G687" s="96"/>
      <c r="H687" s="96"/>
      <c r="I687" s="96"/>
      <c r="J687" s="96"/>
      <c r="K687" s="96"/>
      <c r="L687" s="96"/>
      <c r="M687" s="96"/>
      <c r="N687" s="96"/>
      <c r="O687" s="96"/>
      <c r="P687" s="96"/>
      <c r="Q687" s="96"/>
      <c r="R687" s="96"/>
      <c r="S687" s="96"/>
      <c r="T687" s="96"/>
      <c r="U687" s="96"/>
      <c r="V687" s="96"/>
      <c r="W687" s="96"/>
      <c r="X687" s="96"/>
      <c r="Y687" s="96"/>
      <c r="Z687" s="96"/>
      <c r="AA687" s="96"/>
      <c r="AB687" s="96"/>
    </row>
    <row r="688">
      <c r="A688" s="87"/>
      <c r="B688" s="96"/>
      <c r="C688" s="96"/>
      <c r="D688" s="96"/>
      <c r="E688" s="87"/>
      <c r="F688" s="96"/>
      <c r="G688" s="96"/>
      <c r="H688" s="96"/>
      <c r="I688" s="96"/>
      <c r="J688" s="96"/>
      <c r="K688" s="96"/>
      <c r="L688" s="96"/>
      <c r="M688" s="96"/>
      <c r="N688" s="96"/>
      <c r="O688" s="96"/>
      <c r="P688" s="96"/>
      <c r="Q688" s="96"/>
      <c r="R688" s="96"/>
      <c r="S688" s="96"/>
      <c r="T688" s="96"/>
      <c r="U688" s="96"/>
      <c r="V688" s="96"/>
      <c r="W688" s="96"/>
      <c r="X688" s="96"/>
      <c r="Y688" s="96"/>
      <c r="Z688" s="96"/>
      <c r="AA688" s="96"/>
      <c r="AB688" s="96"/>
    </row>
    <row r="689">
      <c r="A689" s="87"/>
      <c r="B689" s="96"/>
      <c r="C689" s="96"/>
      <c r="D689" s="96"/>
      <c r="E689" s="87"/>
      <c r="F689" s="96"/>
      <c r="G689" s="96"/>
      <c r="H689" s="96"/>
      <c r="I689" s="96"/>
      <c r="J689" s="96"/>
      <c r="K689" s="96"/>
      <c r="L689" s="96"/>
      <c r="M689" s="96"/>
      <c r="N689" s="96"/>
      <c r="O689" s="96"/>
      <c r="P689" s="96"/>
      <c r="Q689" s="96"/>
      <c r="R689" s="96"/>
      <c r="S689" s="96"/>
      <c r="T689" s="96"/>
      <c r="U689" s="96"/>
      <c r="V689" s="96"/>
      <c r="W689" s="96"/>
      <c r="X689" s="96"/>
      <c r="Y689" s="96"/>
      <c r="Z689" s="96"/>
      <c r="AA689" s="96"/>
      <c r="AB689" s="96"/>
    </row>
    <row r="690">
      <c r="A690" s="87"/>
      <c r="B690" s="96"/>
      <c r="C690" s="96"/>
      <c r="D690" s="96"/>
      <c r="E690" s="87"/>
      <c r="F690" s="96"/>
      <c r="G690" s="96"/>
      <c r="H690" s="96"/>
      <c r="I690" s="96"/>
      <c r="J690" s="96"/>
      <c r="K690" s="96"/>
      <c r="L690" s="96"/>
      <c r="M690" s="96"/>
      <c r="N690" s="96"/>
      <c r="O690" s="96"/>
      <c r="P690" s="96"/>
      <c r="Q690" s="96"/>
      <c r="R690" s="96"/>
      <c r="S690" s="96"/>
      <c r="T690" s="96"/>
      <c r="U690" s="96"/>
      <c r="V690" s="96"/>
      <c r="W690" s="96"/>
      <c r="X690" s="96"/>
      <c r="Y690" s="96"/>
      <c r="Z690" s="96"/>
      <c r="AA690" s="96"/>
      <c r="AB690" s="96"/>
    </row>
    <row r="691">
      <c r="A691" s="87"/>
      <c r="B691" s="96"/>
      <c r="C691" s="96"/>
      <c r="D691" s="96"/>
      <c r="E691" s="87"/>
      <c r="F691" s="96"/>
      <c r="G691" s="96"/>
      <c r="H691" s="96"/>
      <c r="I691" s="96"/>
      <c r="J691" s="96"/>
      <c r="K691" s="96"/>
      <c r="L691" s="96"/>
      <c r="M691" s="96"/>
      <c r="N691" s="96"/>
      <c r="O691" s="96"/>
      <c r="P691" s="96"/>
      <c r="Q691" s="96"/>
      <c r="R691" s="96"/>
      <c r="S691" s="96"/>
      <c r="T691" s="96"/>
      <c r="U691" s="96"/>
      <c r="V691" s="96"/>
      <c r="W691" s="96"/>
      <c r="X691" s="96"/>
      <c r="Y691" s="96"/>
      <c r="Z691" s="96"/>
      <c r="AA691" s="96"/>
      <c r="AB691" s="96"/>
    </row>
    <row r="692">
      <c r="A692" s="87"/>
      <c r="B692" s="96"/>
      <c r="C692" s="96"/>
      <c r="D692" s="96"/>
      <c r="E692" s="87"/>
      <c r="F692" s="96"/>
      <c r="G692" s="96"/>
      <c r="H692" s="96"/>
      <c r="I692" s="96"/>
      <c r="J692" s="96"/>
      <c r="K692" s="96"/>
      <c r="L692" s="96"/>
      <c r="M692" s="96"/>
      <c r="N692" s="96"/>
      <c r="O692" s="96"/>
      <c r="P692" s="96"/>
      <c r="Q692" s="96"/>
      <c r="R692" s="96"/>
      <c r="S692" s="96"/>
      <c r="T692" s="96"/>
      <c r="U692" s="96"/>
      <c r="V692" s="96"/>
      <c r="W692" s="96"/>
      <c r="X692" s="96"/>
      <c r="Y692" s="96"/>
      <c r="Z692" s="96"/>
      <c r="AA692" s="96"/>
      <c r="AB692" s="96"/>
    </row>
    <row r="693">
      <c r="A693" s="87"/>
      <c r="B693" s="96"/>
      <c r="C693" s="96"/>
      <c r="D693" s="96"/>
      <c r="E693" s="87"/>
      <c r="F693" s="96"/>
      <c r="G693" s="96"/>
      <c r="H693" s="96"/>
      <c r="I693" s="96"/>
      <c r="J693" s="96"/>
      <c r="K693" s="96"/>
      <c r="L693" s="96"/>
      <c r="M693" s="96"/>
      <c r="N693" s="96"/>
      <c r="O693" s="96"/>
      <c r="P693" s="96"/>
      <c r="Q693" s="96"/>
      <c r="R693" s="96"/>
      <c r="S693" s="96"/>
      <c r="T693" s="96"/>
      <c r="U693" s="96"/>
      <c r="V693" s="96"/>
      <c r="W693" s="96"/>
      <c r="X693" s="96"/>
      <c r="Y693" s="96"/>
      <c r="Z693" s="96"/>
      <c r="AA693" s="96"/>
      <c r="AB693" s="96"/>
    </row>
    <row r="694">
      <c r="A694" s="87"/>
      <c r="B694" s="96"/>
      <c r="C694" s="96"/>
      <c r="D694" s="96"/>
      <c r="E694" s="87"/>
      <c r="F694" s="96"/>
      <c r="G694" s="96"/>
      <c r="H694" s="96"/>
      <c r="I694" s="96"/>
      <c r="J694" s="96"/>
      <c r="K694" s="96"/>
      <c r="L694" s="96"/>
      <c r="M694" s="96"/>
      <c r="N694" s="96"/>
      <c r="O694" s="96"/>
      <c r="P694" s="96"/>
      <c r="Q694" s="96"/>
      <c r="R694" s="96"/>
      <c r="S694" s="96"/>
      <c r="T694" s="96"/>
      <c r="U694" s="96"/>
      <c r="V694" s="96"/>
      <c r="W694" s="96"/>
      <c r="X694" s="96"/>
      <c r="Y694" s="96"/>
      <c r="Z694" s="96"/>
      <c r="AA694" s="96"/>
      <c r="AB694" s="96"/>
    </row>
    <row r="695">
      <c r="A695" s="87"/>
      <c r="B695" s="96"/>
      <c r="C695" s="96"/>
      <c r="D695" s="96"/>
      <c r="E695" s="87"/>
      <c r="F695" s="96"/>
      <c r="G695" s="96"/>
      <c r="H695" s="96"/>
      <c r="I695" s="96"/>
      <c r="J695" s="96"/>
      <c r="K695" s="96"/>
      <c r="L695" s="96"/>
      <c r="M695" s="96"/>
      <c r="N695" s="96"/>
      <c r="O695" s="96"/>
      <c r="P695" s="96"/>
      <c r="Q695" s="96"/>
      <c r="R695" s="96"/>
      <c r="S695" s="96"/>
      <c r="T695" s="96"/>
      <c r="U695" s="96"/>
      <c r="V695" s="96"/>
      <c r="W695" s="96"/>
      <c r="X695" s="96"/>
      <c r="Y695" s="96"/>
      <c r="Z695" s="96"/>
      <c r="AA695" s="96"/>
      <c r="AB695" s="96"/>
    </row>
    <row r="696">
      <c r="A696" s="87"/>
      <c r="B696" s="96"/>
      <c r="C696" s="96"/>
      <c r="D696" s="96"/>
      <c r="E696" s="87"/>
      <c r="F696" s="96"/>
      <c r="G696" s="96"/>
      <c r="H696" s="96"/>
      <c r="I696" s="96"/>
      <c r="J696" s="96"/>
      <c r="K696" s="96"/>
      <c r="L696" s="96"/>
      <c r="M696" s="96"/>
      <c r="N696" s="96"/>
      <c r="O696" s="96"/>
      <c r="P696" s="96"/>
      <c r="Q696" s="96"/>
      <c r="R696" s="96"/>
      <c r="S696" s="96"/>
      <c r="T696" s="96"/>
      <c r="U696" s="96"/>
      <c r="V696" s="96"/>
      <c r="W696" s="96"/>
      <c r="X696" s="96"/>
      <c r="Y696" s="96"/>
      <c r="Z696" s="96"/>
      <c r="AA696" s="96"/>
      <c r="AB696" s="96"/>
    </row>
    <row r="697">
      <c r="A697" s="87"/>
      <c r="B697" s="96"/>
      <c r="C697" s="96"/>
      <c r="D697" s="96"/>
      <c r="E697" s="87"/>
      <c r="F697" s="96"/>
      <c r="G697" s="96"/>
      <c r="H697" s="96"/>
      <c r="I697" s="96"/>
      <c r="J697" s="96"/>
      <c r="K697" s="96"/>
      <c r="L697" s="96"/>
      <c r="M697" s="96"/>
      <c r="N697" s="96"/>
      <c r="O697" s="96"/>
      <c r="P697" s="96"/>
      <c r="Q697" s="96"/>
      <c r="R697" s="96"/>
      <c r="S697" s="96"/>
      <c r="T697" s="96"/>
      <c r="U697" s="96"/>
      <c r="V697" s="96"/>
      <c r="W697" s="96"/>
      <c r="X697" s="96"/>
      <c r="Y697" s="96"/>
      <c r="Z697" s="96"/>
      <c r="AA697" s="96"/>
      <c r="AB697" s="96"/>
    </row>
    <row r="698">
      <c r="A698" s="87"/>
      <c r="B698" s="96"/>
      <c r="C698" s="96"/>
      <c r="D698" s="96"/>
      <c r="E698" s="87"/>
      <c r="F698" s="96"/>
      <c r="G698" s="96"/>
      <c r="H698" s="96"/>
      <c r="I698" s="96"/>
      <c r="J698" s="96"/>
      <c r="K698" s="96"/>
      <c r="L698" s="96"/>
      <c r="M698" s="96"/>
      <c r="N698" s="96"/>
      <c r="O698" s="96"/>
      <c r="P698" s="96"/>
      <c r="Q698" s="96"/>
      <c r="R698" s="96"/>
      <c r="S698" s="96"/>
      <c r="T698" s="96"/>
      <c r="U698" s="96"/>
      <c r="V698" s="96"/>
      <c r="W698" s="96"/>
      <c r="X698" s="96"/>
      <c r="Y698" s="96"/>
      <c r="Z698" s="96"/>
      <c r="AA698" s="96"/>
      <c r="AB698" s="96"/>
    </row>
    <row r="699">
      <c r="A699" s="87"/>
      <c r="B699" s="96"/>
      <c r="C699" s="96"/>
      <c r="D699" s="96"/>
      <c r="E699" s="87"/>
      <c r="F699" s="96"/>
      <c r="G699" s="96"/>
      <c r="H699" s="96"/>
      <c r="I699" s="96"/>
      <c r="J699" s="96"/>
      <c r="K699" s="96"/>
      <c r="L699" s="96"/>
      <c r="M699" s="96"/>
      <c r="N699" s="96"/>
      <c r="O699" s="96"/>
      <c r="P699" s="96"/>
      <c r="Q699" s="96"/>
      <c r="R699" s="96"/>
      <c r="S699" s="96"/>
      <c r="T699" s="96"/>
      <c r="U699" s="96"/>
      <c r="V699" s="96"/>
      <c r="W699" s="96"/>
      <c r="X699" s="96"/>
      <c r="Y699" s="96"/>
      <c r="Z699" s="96"/>
      <c r="AA699" s="96"/>
      <c r="AB699" s="96"/>
    </row>
    <row r="700">
      <c r="A700" s="87"/>
      <c r="B700" s="96"/>
      <c r="C700" s="96"/>
      <c r="D700" s="96"/>
      <c r="E700" s="87"/>
      <c r="F700" s="96"/>
      <c r="G700" s="96"/>
      <c r="H700" s="96"/>
      <c r="I700" s="96"/>
      <c r="J700" s="96"/>
      <c r="K700" s="96"/>
      <c r="L700" s="96"/>
      <c r="M700" s="96"/>
      <c r="N700" s="96"/>
      <c r="O700" s="96"/>
      <c r="P700" s="96"/>
      <c r="Q700" s="96"/>
      <c r="R700" s="96"/>
      <c r="S700" s="96"/>
      <c r="T700" s="96"/>
      <c r="U700" s="96"/>
      <c r="V700" s="96"/>
      <c r="W700" s="96"/>
      <c r="X700" s="96"/>
      <c r="Y700" s="96"/>
      <c r="Z700" s="96"/>
      <c r="AA700" s="96"/>
      <c r="AB700" s="96"/>
    </row>
    <row r="701">
      <c r="A701" s="87"/>
      <c r="B701" s="96"/>
      <c r="C701" s="96"/>
      <c r="D701" s="96"/>
      <c r="E701" s="87"/>
      <c r="F701" s="96"/>
      <c r="G701" s="96"/>
      <c r="H701" s="96"/>
      <c r="I701" s="96"/>
      <c r="J701" s="96"/>
      <c r="K701" s="96"/>
      <c r="L701" s="96"/>
      <c r="M701" s="96"/>
      <c r="N701" s="96"/>
      <c r="O701" s="96"/>
      <c r="P701" s="96"/>
      <c r="Q701" s="96"/>
      <c r="R701" s="96"/>
      <c r="S701" s="96"/>
      <c r="T701" s="96"/>
      <c r="U701" s="96"/>
      <c r="V701" s="96"/>
      <c r="W701" s="96"/>
      <c r="X701" s="96"/>
      <c r="Y701" s="96"/>
      <c r="Z701" s="96"/>
      <c r="AA701" s="96"/>
      <c r="AB701" s="96"/>
    </row>
    <row r="702">
      <c r="A702" s="87"/>
      <c r="B702" s="96"/>
      <c r="C702" s="96"/>
      <c r="D702" s="96"/>
      <c r="E702" s="87"/>
      <c r="F702" s="96"/>
      <c r="G702" s="96"/>
      <c r="H702" s="96"/>
      <c r="I702" s="96"/>
      <c r="J702" s="96"/>
      <c r="K702" s="96"/>
      <c r="L702" s="96"/>
      <c r="M702" s="96"/>
      <c r="N702" s="96"/>
      <c r="O702" s="96"/>
      <c r="P702" s="96"/>
      <c r="Q702" s="96"/>
      <c r="R702" s="96"/>
      <c r="S702" s="96"/>
      <c r="T702" s="96"/>
      <c r="U702" s="96"/>
      <c r="V702" s="96"/>
      <c r="W702" s="96"/>
      <c r="X702" s="96"/>
      <c r="Y702" s="96"/>
      <c r="Z702" s="96"/>
      <c r="AA702" s="96"/>
      <c r="AB702" s="96"/>
    </row>
    <row r="703">
      <c r="A703" s="87"/>
      <c r="B703" s="96"/>
      <c r="C703" s="96"/>
      <c r="D703" s="96"/>
      <c r="E703" s="87"/>
      <c r="F703" s="96"/>
      <c r="G703" s="96"/>
      <c r="H703" s="96"/>
      <c r="I703" s="96"/>
      <c r="J703" s="96"/>
      <c r="K703" s="96"/>
      <c r="L703" s="96"/>
      <c r="M703" s="96"/>
      <c r="N703" s="96"/>
      <c r="O703" s="96"/>
      <c r="P703" s="96"/>
      <c r="Q703" s="96"/>
      <c r="R703" s="96"/>
      <c r="S703" s="96"/>
      <c r="T703" s="96"/>
      <c r="U703" s="96"/>
      <c r="V703" s="96"/>
      <c r="W703" s="96"/>
      <c r="X703" s="96"/>
      <c r="Y703" s="96"/>
      <c r="Z703" s="96"/>
      <c r="AA703" s="96"/>
      <c r="AB703" s="96"/>
    </row>
    <row r="704">
      <c r="A704" s="87"/>
      <c r="B704" s="96"/>
      <c r="C704" s="96"/>
      <c r="D704" s="96"/>
      <c r="E704" s="87"/>
      <c r="F704" s="96"/>
      <c r="G704" s="96"/>
      <c r="H704" s="96"/>
      <c r="I704" s="96"/>
      <c r="J704" s="96"/>
      <c r="K704" s="96"/>
      <c r="L704" s="96"/>
      <c r="M704" s="96"/>
      <c r="N704" s="96"/>
      <c r="O704" s="96"/>
      <c r="P704" s="96"/>
      <c r="Q704" s="96"/>
      <c r="R704" s="96"/>
      <c r="S704" s="96"/>
      <c r="T704" s="96"/>
      <c r="U704" s="96"/>
      <c r="V704" s="96"/>
      <c r="W704" s="96"/>
      <c r="X704" s="96"/>
      <c r="Y704" s="96"/>
      <c r="Z704" s="96"/>
      <c r="AA704" s="96"/>
      <c r="AB704" s="96"/>
    </row>
    <row r="705">
      <c r="A705" s="87"/>
      <c r="B705" s="96"/>
      <c r="C705" s="96"/>
      <c r="D705" s="96"/>
      <c r="E705" s="87"/>
      <c r="F705" s="96"/>
      <c r="G705" s="96"/>
      <c r="H705" s="96"/>
      <c r="I705" s="96"/>
      <c r="J705" s="96"/>
      <c r="K705" s="96"/>
      <c r="L705" s="96"/>
      <c r="M705" s="96"/>
      <c r="N705" s="96"/>
      <c r="O705" s="96"/>
      <c r="P705" s="96"/>
      <c r="Q705" s="96"/>
      <c r="R705" s="96"/>
      <c r="S705" s="96"/>
      <c r="T705" s="96"/>
      <c r="U705" s="96"/>
      <c r="V705" s="96"/>
      <c r="W705" s="96"/>
      <c r="X705" s="96"/>
      <c r="Y705" s="96"/>
      <c r="Z705" s="96"/>
      <c r="AA705" s="96"/>
      <c r="AB705" s="96"/>
    </row>
    <row r="706">
      <c r="A706" s="87"/>
      <c r="B706" s="96"/>
      <c r="C706" s="96"/>
      <c r="D706" s="96"/>
      <c r="E706" s="87"/>
      <c r="F706" s="96"/>
      <c r="G706" s="96"/>
      <c r="H706" s="96"/>
      <c r="I706" s="96"/>
      <c r="J706" s="96"/>
      <c r="K706" s="96"/>
      <c r="L706" s="96"/>
      <c r="M706" s="96"/>
      <c r="N706" s="96"/>
      <c r="O706" s="96"/>
      <c r="P706" s="96"/>
      <c r="Q706" s="96"/>
      <c r="R706" s="96"/>
      <c r="S706" s="96"/>
      <c r="T706" s="96"/>
      <c r="U706" s="96"/>
      <c r="V706" s="96"/>
      <c r="W706" s="96"/>
      <c r="X706" s="96"/>
      <c r="Y706" s="96"/>
      <c r="Z706" s="96"/>
      <c r="AA706" s="96"/>
      <c r="AB706" s="96"/>
    </row>
    <row r="707">
      <c r="A707" s="87"/>
      <c r="B707" s="96"/>
      <c r="C707" s="96"/>
      <c r="D707" s="96"/>
      <c r="E707" s="87"/>
      <c r="F707" s="96"/>
      <c r="G707" s="96"/>
      <c r="H707" s="96"/>
      <c r="I707" s="96"/>
      <c r="J707" s="96"/>
      <c r="K707" s="96"/>
      <c r="L707" s="96"/>
      <c r="M707" s="96"/>
      <c r="N707" s="96"/>
      <c r="O707" s="96"/>
      <c r="P707" s="96"/>
      <c r="Q707" s="96"/>
      <c r="R707" s="96"/>
      <c r="S707" s="96"/>
      <c r="T707" s="96"/>
      <c r="U707" s="96"/>
      <c r="V707" s="96"/>
      <c r="W707" s="96"/>
      <c r="X707" s="96"/>
      <c r="Y707" s="96"/>
      <c r="Z707" s="96"/>
      <c r="AA707" s="96"/>
      <c r="AB707" s="96"/>
    </row>
    <row r="708">
      <c r="A708" s="87"/>
      <c r="B708" s="96"/>
      <c r="C708" s="96"/>
      <c r="D708" s="96"/>
      <c r="E708" s="87"/>
      <c r="F708" s="96"/>
      <c r="G708" s="96"/>
      <c r="H708" s="96"/>
      <c r="I708" s="96"/>
      <c r="J708" s="96"/>
      <c r="K708" s="96"/>
      <c r="L708" s="96"/>
      <c r="M708" s="96"/>
      <c r="N708" s="96"/>
      <c r="O708" s="96"/>
      <c r="P708" s="96"/>
      <c r="Q708" s="96"/>
      <c r="R708" s="96"/>
      <c r="S708" s="96"/>
      <c r="T708" s="96"/>
      <c r="U708" s="96"/>
      <c r="V708" s="96"/>
      <c r="W708" s="96"/>
      <c r="X708" s="96"/>
      <c r="Y708" s="96"/>
      <c r="Z708" s="96"/>
      <c r="AA708" s="96"/>
      <c r="AB708" s="96"/>
    </row>
    <row r="709">
      <c r="A709" s="87"/>
      <c r="B709" s="96"/>
      <c r="C709" s="96"/>
      <c r="D709" s="96"/>
      <c r="E709" s="87"/>
      <c r="F709" s="96"/>
      <c r="G709" s="96"/>
      <c r="H709" s="96"/>
      <c r="I709" s="96"/>
      <c r="J709" s="96"/>
      <c r="K709" s="96"/>
      <c r="L709" s="96"/>
      <c r="M709" s="96"/>
      <c r="N709" s="96"/>
      <c r="O709" s="96"/>
      <c r="P709" s="96"/>
      <c r="Q709" s="96"/>
      <c r="R709" s="96"/>
      <c r="S709" s="96"/>
      <c r="T709" s="96"/>
      <c r="U709" s="96"/>
      <c r="V709" s="96"/>
      <c r="W709" s="96"/>
      <c r="X709" s="96"/>
      <c r="Y709" s="96"/>
      <c r="Z709" s="96"/>
      <c r="AA709" s="96"/>
      <c r="AB709" s="96"/>
    </row>
    <row r="710">
      <c r="A710" s="87"/>
      <c r="B710" s="96"/>
      <c r="C710" s="96"/>
      <c r="D710" s="96"/>
      <c r="E710" s="87"/>
      <c r="F710" s="96"/>
      <c r="G710" s="96"/>
      <c r="H710" s="96"/>
      <c r="I710" s="96"/>
      <c r="J710" s="96"/>
      <c r="K710" s="96"/>
      <c r="L710" s="96"/>
      <c r="M710" s="96"/>
      <c r="N710" s="96"/>
      <c r="O710" s="96"/>
      <c r="P710" s="96"/>
      <c r="Q710" s="96"/>
      <c r="R710" s="96"/>
      <c r="S710" s="96"/>
      <c r="T710" s="96"/>
      <c r="U710" s="96"/>
      <c r="V710" s="96"/>
      <c r="W710" s="96"/>
      <c r="X710" s="96"/>
      <c r="Y710" s="96"/>
      <c r="Z710" s="96"/>
      <c r="AA710" s="96"/>
      <c r="AB710" s="96"/>
    </row>
    <row r="711">
      <c r="A711" s="87"/>
      <c r="B711" s="96"/>
      <c r="C711" s="96"/>
      <c r="D711" s="96"/>
      <c r="E711" s="87"/>
      <c r="F711" s="96"/>
      <c r="G711" s="96"/>
      <c r="H711" s="96"/>
      <c r="I711" s="96"/>
      <c r="J711" s="96"/>
      <c r="K711" s="96"/>
      <c r="L711" s="96"/>
      <c r="M711" s="96"/>
      <c r="N711" s="96"/>
      <c r="O711" s="96"/>
      <c r="P711" s="96"/>
      <c r="Q711" s="96"/>
      <c r="R711" s="96"/>
      <c r="S711" s="96"/>
      <c r="T711" s="96"/>
      <c r="U711" s="96"/>
      <c r="V711" s="96"/>
      <c r="W711" s="96"/>
      <c r="X711" s="96"/>
      <c r="Y711" s="96"/>
      <c r="Z711" s="96"/>
      <c r="AA711" s="96"/>
      <c r="AB711" s="96"/>
    </row>
    <row r="712">
      <c r="A712" s="87"/>
      <c r="B712" s="96"/>
      <c r="C712" s="96"/>
      <c r="D712" s="96"/>
      <c r="E712" s="87"/>
      <c r="F712" s="96"/>
      <c r="G712" s="96"/>
      <c r="H712" s="96"/>
      <c r="I712" s="96"/>
      <c r="J712" s="96"/>
      <c r="K712" s="96"/>
      <c r="L712" s="96"/>
      <c r="M712" s="96"/>
      <c r="N712" s="96"/>
      <c r="O712" s="96"/>
      <c r="P712" s="96"/>
      <c r="Q712" s="96"/>
      <c r="R712" s="96"/>
      <c r="S712" s="96"/>
      <c r="T712" s="96"/>
      <c r="U712" s="96"/>
      <c r="V712" s="96"/>
      <c r="W712" s="96"/>
      <c r="X712" s="96"/>
      <c r="Y712" s="96"/>
      <c r="Z712" s="96"/>
      <c r="AA712" s="96"/>
      <c r="AB712" s="96"/>
    </row>
    <row r="713">
      <c r="A713" s="87"/>
      <c r="B713" s="96"/>
      <c r="C713" s="96"/>
      <c r="D713" s="96"/>
      <c r="E713" s="87"/>
      <c r="F713" s="96"/>
      <c r="G713" s="96"/>
      <c r="H713" s="96"/>
      <c r="I713" s="96"/>
      <c r="J713" s="96"/>
      <c r="K713" s="96"/>
      <c r="L713" s="96"/>
      <c r="M713" s="96"/>
      <c r="N713" s="96"/>
      <c r="O713" s="96"/>
      <c r="P713" s="96"/>
      <c r="Q713" s="96"/>
      <c r="R713" s="96"/>
      <c r="S713" s="96"/>
      <c r="T713" s="96"/>
      <c r="U713" s="96"/>
      <c r="V713" s="96"/>
      <c r="W713" s="96"/>
      <c r="X713" s="96"/>
      <c r="Y713" s="96"/>
      <c r="Z713" s="96"/>
      <c r="AA713" s="96"/>
      <c r="AB713" s="96"/>
    </row>
    <row r="714">
      <c r="A714" s="87"/>
      <c r="B714" s="96"/>
      <c r="C714" s="96"/>
      <c r="D714" s="96"/>
      <c r="E714" s="87"/>
      <c r="F714" s="96"/>
      <c r="G714" s="96"/>
      <c r="H714" s="96"/>
      <c r="I714" s="96"/>
      <c r="J714" s="96"/>
      <c r="K714" s="96"/>
      <c r="L714" s="96"/>
      <c r="M714" s="96"/>
      <c r="N714" s="96"/>
      <c r="O714" s="96"/>
      <c r="P714" s="96"/>
      <c r="Q714" s="96"/>
      <c r="R714" s="96"/>
      <c r="S714" s="96"/>
      <c r="T714" s="96"/>
      <c r="U714" s="96"/>
      <c r="V714" s="96"/>
      <c r="W714" s="96"/>
      <c r="X714" s="96"/>
      <c r="Y714" s="96"/>
      <c r="Z714" s="96"/>
      <c r="AA714" s="96"/>
      <c r="AB714" s="96"/>
    </row>
    <row r="715">
      <c r="A715" s="87"/>
      <c r="B715" s="96"/>
      <c r="C715" s="96"/>
      <c r="D715" s="96"/>
      <c r="E715" s="87"/>
      <c r="F715" s="96"/>
      <c r="G715" s="96"/>
      <c r="H715" s="96"/>
      <c r="I715" s="96"/>
      <c r="J715" s="96"/>
      <c r="K715" s="96"/>
      <c r="L715" s="96"/>
      <c r="M715" s="96"/>
      <c r="N715" s="96"/>
      <c r="O715" s="96"/>
      <c r="P715" s="96"/>
      <c r="Q715" s="96"/>
      <c r="R715" s="96"/>
      <c r="S715" s="96"/>
      <c r="T715" s="96"/>
      <c r="U715" s="96"/>
      <c r="V715" s="96"/>
      <c r="W715" s="96"/>
      <c r="X715" s="96"/>
      <c r="Y715" s="96"/>
      <c r="Z715" s="96"/>
      <c r="AA715" s="96"/>
      <c r="AB715" s="96"/>
    </row>
    <row r="716">
      <c r="A716" s="87"/>
      <c r="B716" s="96"/>
      <c r="C716" s="96"/>
      <c r="D716" s="96"/>
      <c r="E716" s="87"/>
      <c r="F716" s="96"/>
      <c r="G716" s="96"/>
      <c r="H716" s="96"/>
      <c r="I716" s="96"/>
      <c r="J716" s="96"/>
      <c r="K716" s="96"/>
      <c r="L716" s="96"/>
      <c r="M716" s="96"/>
      <c r="N716" s="96"/>
      <c r="O716" s="96"/>
      <c r="P716" s="96"/>
      <c r="Q716" s="96"/>
      <c r="R716" s="96"/>
      <c r="S716" s="96"/>
      <c r="T716" s="96"/>
      <c r="U716" s="96"/>
      <c r="V716" s="96"/>
      <c r="W716" s="96"/>
      <c r="X716" s="96"/>
      <c r="Y716" s="96"/>
      <c r="Z716" s="96"/>
      <c r="AA716" s="96"/>
      <c r="AB716" s="96"/>
    </row>
    <row r="717">
      <c r="A717" s="87"/>
      <c r="B717" s="96"/>
      <c r="C717" s="96"/>
      <c r="D717" s="96"/>
      <c r="E717" s="87"/>
      <c r="F717" s="96"/>
      <c r="G717" s="96"/>
      <c r="H717" s="96"/>
      <c r="I717" s="96"/>
      <c r="J717" s="96"/>
      <c r="K717" s="96"/>
      <c r="L717" s="96"/>
      <c r="M717" s="96"/>
      <c r="N717" s="96"/>
      <c r="O717" s="96"/>
      <c r="P717" s="96"/>
      <c r="Q717" s="96"/>
      <c r="R717" s="96"/>
      <c r="S717" s="96"/>
      <c r="T717" s="96"/>
      <c r="U717" s="96"/>
      <c r="V717" s="96"/>
      <c r="W717" s="96"/>
      <c r="X717" s="96"/>
      <c r="Y717" s="96"/>
      <c r="Z717" s="96"/>
      <c r="AA717" s="96"/>
      <c r="AB717" s="96"/>
    </row>
    <row r="718">
      <c r="A718" s="87"/>
      <c r="B718" s="96"/>
      <c r="C718" s="96"/>
      <c r="D718" s="96"/>
      <c r="E718" s="87"/>
      <c r="F718" s="96"/>
      <c r="G718" s="96"/>
      <c r="H718" s="96"/>
      <c r="I718" s="96"/>
      <c r="J718" s="96"/>
      <c r="K718" s="96"/>
      <c r="L718" s="96"/>
      <c r="M718" s="96"/>
      <c r="N718" s="96"/>
      <c r="O718" s="96"/>
      <c r="P718" s="96"/>
      <c r="Q718" s="96"/>
      <c r="R718" s="96"/>
      <c r="S718" s="96"/>
      <c r="T718" s="96"/>
      <c r="U718" s="96"/>
      <c r="V718" s="96"/>
      <c r="W718" s="96"/>
      <c r="X718" s="96"/>
      <c r="Y718" s="96"/>
      <c r="Z718" s="96"/>
      <c r="AA718" s="96"/>
      <c r="AB718" s="96"/>
    </row>
    <row r="719">
      <c r="A719" s="87"/>
      <c r="B719" s="96"/>
      <c r="C719" s="96"/>
      <c r="D719" s="96"/>
      <c r="E719" s="87"/>
      <c r="F719" s="96"/>
      <c r="G719" s="96"/>
      <c r="H719" s="96"/>
      <c r="I719" s="96"/>
      <c r="J719" s="96"/>
      <c r="K719" s="96"/>
      <c r="L719" s="96"/>
      <c r="M719" s="96"/>
      <c r="N719" s="96"/>
      <c r="O719" s="96"/>
      <c r="P719" s="96"/>
      <c r="Q719" s="96"/>
      <c r="R719" s="96"/>
      <c r="S719" s="96"/>
      <c r="T719" s="96"/>
      <c r="U719" s="96"/>
      <c r="V719" s="96"/>
      <c r="W719" s="96"/>
      <c r="X719" s="96"/>
      <c r="Y719" s="96"/>
      <c r="Z719" s="96"/>
      <c r="AA719" s="96"/>
      <c r="AB719" s="96"/>
    </row>
    <row r="720">
      <c r="A720" s="87"/>
      <c r="B720" s="96"/>
      <c r="C720" s="96"/>
      <c r="D720" s="96"/>
      <c r="E720" s="87"/>
      <c r="F720" s="96"/>
      <c r="G720" s="96"/>
      <c r="H720" s="96"/>
      <c r="I720" s="96"/>
      <c r="J720" s="96"/>
      <c r="K720" s="96"/>
      <c r="L720" s="96"/>
      <c r="M720" s="96"/>
      <c r="N720" s="96"/>
      <c r="O720" s="96"/>
      <c r="P720" s="96"/>
      <c r="Q720" s="96"/>
      <c r="R720" s="96"/>
      <c r="S720" s="96"/>
      <c r="T720" s="96"/>
      <c r="U720" s="96"/>
      <c r="V720" s="96"/>
      <c r="W720" s="96"/>
      <c r="X720" s="96"/>
      <c r="Y720" s="96"/>
      <c r="Z720" s="96"/>
      <c r="AA720" s="96"/>
      <c r="AB720" s="96"/>
    </row>
    <row r="721">
      <c r="A721" s="87"/>
      <c r="B721" s="96"/>
      <c r="C721" s="96"/>
      <c r="D721" s="96"/>
      <c r="E721" s="87"/>
      <c r="F721" s="96"/>
      <c r="G721" s="96"/>
      <c r="H721" s="96"/>
      <c r="I721" s="96"/>
      <c r="J721" s="96"/>
      <c r="K721" s="96"/>
      <c r="L721" s="96"/>
      <c r="M721" s="96"/>
      <c r="N721" s="96"/>
      <c r="O721" s="96"/>
      <c r="P721" s="96"/>
      <c r="Q721" s="96"/>
      <c r="R721" s="96"/>
      <c r="S721" s="96"/>
      <c r="T721" s="96"/>
      <c r="U721" s="96"/>
      <c r="V721" s="96"/>
      <c r="W721" s="96"/>
      <c r="X721" s="96"/>
      <c r="Y721" s="96"/>
      <c r="Z721" s="96"/>
      <c r="AA721" s="96"/>
      <c r="AB721" s="96"/>
    </row>
    <row r="722">
      <c r="A722" s="87"/>
      <c r="B722" s="96"/>
      <c r="C722" s="96"/>
      <c r="D722" s="96"/>
      <c r="E722" s="87"/>
      <c r="F722" s="96"/>
      <c r="G722" s="96"/>
      <c r="H722" s="96"/>
      <c r="I722" s="96"/>
      <c r="J722" s="96"/>
      <c r="K722" s="96"/>
      <c r="L722" s="96"/>
      <c r="M722" s="96"/>
      <c r="N722" s="96"/>
      <c r="O722" s="96"/>
      <c r="P722" s="96"/>
      <c r="Q722" s="96"/>
      <c r="R722" s="96"/>
      <c r="S722" s="96"/>
      <c r="T722" s="96"/>
      <c r="U722" s="96"/>
      <c r="V722" s="96"/>
      <c r="W722" s="96"/>
      <c r="X722" s="96"/>
      <c r="Y722" s="96"/>
      <c r="Z722" s="96"/>
      <c r="AA722" s="96"/>
      <c r="AB722" s="96"/>
    </row>
    <row r="723">
      <c r="A723" s="87"/>
      <c r="B723" s="96"/>
      <c r="C723" s="96"/>
      <c r="D723" s="96"/>
      <c r="E723" s="87"/>
      <c r="F723" s="96"/>
      <c r="G723" s="96"/>
      <c r="H723" s="96"/>
      <c r="I723" s="96"/>
      <c r="J723" s="96"/>
      <c r="K723" s="96"/>
      <c r="L723" s="96"/>
      <c r="M723" s="96"/>
      <c r="N723" s="96"/>
      <c r="O723" s="96"/>
      <c r="P723" s="96"/>
      <c r="Q723" s="96"/>
      <c r="R723" s="96"/>
      <c r="S723" s="96"/>
      <c r="T723" s="96"/>
      <c r="U723" s="96"/>
      <c r="V723" s="96"/>
      <c r="W723" s="96"/>
      <c r="X723" s="96"/>
      <c r="Y723" s="96"/>
      <c r="Z723" s="96"/>
      <c r="AA723" s="96"/>
      <c r="AB723" s="96"/>
    </row>
    <row r="724">
      <c r="A724" s="87"/>
      <c r="B724" s="96"/>
      <c r="C724" s="96"/>
      <c r="D724" s="96"/>
      <c r="E724" s="87"/>
      <c r="F724" s="96"/>
      <c r="G724" s="96"/>
      <c r="H724" s="96"/>
      <c r="I724" s="96"/>
      <c r="J724" s="96"/>
      <c r="K724" s="96"/>
      <c r="L724" s="96"/>
      <c r="M724" s="96"/>
      <c r="N724" s="96"/>
      <c r="O724" s="96"/>
      <c r="P724" s="96"/>
      <c r="Q724" s="96"/>
      <c r="R724" s="96"/>
      <c r="S724" s="96"/>
      <c r="T724" s="96"/>
      <c r="U724" s="96"/>
      <c r="V724" s="96"/>
      <c r="W724" s="96"/>
      <c r="X724" s="96"/>
      <c r="Y724" s="96"/>
      <c r="Z724" s="96"/>
      <c r="AA724" s="96"/>
      <c r="AB724" s="96"/>
    </row>
    <row r="725">
      <c r="A725" s="87"/>
      <c r="B725" s="96"/>
      <c r="C725" s="96"/>
      <c r="D725" s="96"/>
      <c r="E725" s="87"/>
      <c r="F725" s="96"/>
      <c r="G725" s="96"/>
      <c r="H725" s="96"/>
      <c r="I725" s="96"/>
      <c r="J725" s="96"/>
      <c r="K725" s="96"/>
      <c r="L725" s="96"/>
      <c r="M725" s="96"/>
      <c r="N725" s="96"/>
      <c r="O725" s="96"/>
      <c r="P725" s="96"/>
      <c r="Q725" s="96"/>
      <c r="R725" s="96"/>
      <c r="S725" s="96"/>
      <c r="T725" s="96"/>
      <c r="U725" s="96"/>
      <c r="V725" s="96"/>
      <c r="W725" s="96"/>
      <c r="X725" s="96"/>
      <c r="Y725" s="96"/>
      <c r="Z725" s="96"/>
      <c r="AA725" s="96"/>
      <c r="AB725" s="96"/>
    </row>
    <row r="726">
      <c r="A726" s="87"/>
      <c r="B726" s="96"/>
      <c r="C726" s="96"/>
      <c r="D726" s="96"/>
      <c r="E726" s="87"/>
      <c r="F726" s="96"/>
      <c r="G726" s="96"/>
      <c r="H726" s="96"/>
      <c r="I726" s="96"/>
      <c r="J726" s="96"/>
      <c r="K726" s="96"/>
      <c r="L726" s="96"/>
      <c r="M726" s="96"/>
      <c r="N726" s="96"/>
      <c r="O726" s="96"/>
      <c r="P726" s="96"/>
      <c r="Q726" s="96"/>
      <c r="R726" s="96"/>
      <c r="S726" s="96"/>
      <c r="T726" s="96"/>
      <c r="U726" s="96"/>
      <c r="V726" s="96"/>
      <c r="W726" s="96"/>
      <c r="X726" s="96"/>
      <c r="Y726" s="96"/>
      <c r="Z726" s="96"/>
      <c r="AA726" s="96"/>
      <c r="AB726" s="96"/>
    </row>
    <row r="727">
      <c r="A727" s="87"/>
      <c r="B727" s="96"/>
      <c r="C727" s="96"/>
      <c r="D727" s="96"/>
      <c r="E727" s="87"/>
      <c r="F727" s="96"/>
      <c r="G727" s="96"/>
      <c r="H727" s="96"/>
      <c r="I727" s="96"/>
      <c r="J727" s="96"/>
      <c r="K727" s="96"/>
      <c r="L727" s="96"/>
      <c r="M727" s="96"/>
      <c r="N727" s="96"/>
      <c r="O727" s="96"/>
      <c r="P727" s="96"/>
      <c r="Q727" s="96"/>
      <c r="R727" s="96"/>
      <c r="S727" s="96"/>
      <c r="T727" s="96"/>
      <c r="U727" s="96"/>
      <c r="V727" s="96"/>
      <c r="W727" s="96"/>
      <c r="X727" s="96"/>
      <c r="Y727" s="96"/>
      <c r="Z727" s="96"/>
      <c r="AA727" s="96"/>
      <c r="AB727" s="96"/>
    </row>
    <row r="728">
      <c r="A728" s="87"/>
      <c r="B728" s="96"/>
      <c r="C728" s="96"/>
      <c r="D728" s="96"/>
      <c r="E728" s="87"/>
      <c r="F728" s="96"/>
      <c r="G728" s="96"/>
      <c r="H728" s="96"/>
      <c r="I728" s="96"/>
      <c r="J728" s="96"/>
      <c r="K728" s="96"/>
      <c r="L728" s="96"/>
      <c r="M728" s="96"/>
      <c r="N728" s="96"/>
      <c r="O728" s="96"/>
      <c r="P728" s="96"/>
      <c r="Q728" s="96"/>
      <c r="R728" s="96"/>
      <c r="S728" s="96"/>
      <c r="T728" s="96"/>
      <c r="U728" s="96"/>
      <c r="V728" s="96"/>
      <c r="W728" s="96"/>
      <c r="X728" s="96"/>
      <c r="Y728" s="96"/>
      <c r="Z728" s="96"/>
      <c r="AA728" s="96"/>
      <c r="AB728" s="96"/>
    </row>
    <row r="729">
      <c r="A729" s="87"/>
      <c r="B729" s="96"/>
      <c r="C729" s="96"/>
      <c r="D729" s="96"/>
      <c r="E729" s="87"/>
      <c r="F729" s="96"/>
      <c r="G729" s="96"/>
      <c r="H729" s="96"/>
      <c r="I729" s="96"/>
      <c r="J729" s="96"/>
      <c r="K729" s="96"/>
      <c r="L729" s="96"/>
      <c r="M729" s="96"/>
      <c r="N729" s="96"/>
      <c r="O729" s="96"/>
      <c r="P729" s="96"/>
      <c r="Q729" s="96"/>
      <c r="R729" s="96"/>
      <c r="S729" s="96"/>
      <c r="T729" s="96"/>
      <c r="U729" s="96"/>
      <c r="V729" s="96"/>
      <c r="W729" s="96"/>
      <c r="X729" s="96"/>
      <c r="Y729" s="96"/>
      <c r="Z729" s="96"/>
      <c r="AA729" s="96"/>
      <c r="AB729" s="96"/>
    </row>
    <row r="730">
      <c r="A730" s="87"/>
      <c r="B730" s="96"/>
      <c r="C730" s="96"/>
      <c r="D730" s="96"/>
      <c r="E730" s="87"/>
      <c r="F730" s="96"/>
      <c r="G730" s="96"/>
      <c r="H730" s="96"/>
      <c r="I730" s="96"/>
      <c r="J730" s="96"/>
      <c r="K730" s="96"/>
      <c r="L730" s="96"/>
      <c r="M730" s="96"/>
      <c r="N730" s="96"/>
      <c r="O730" s="96"/>
      <c r="P730" s="96"/>
      <c r="Q730" s="96"/>
      <c r="R730" s="96"/>
      <c r="S730" s="96"/>
      <c r="T730" s="96"/>
      <c r="U730" s="96"/>
      <c r="V730" s="96"/>
      <c r="W730" s="96"/>
      <c r="X730" s="96"/>
      <c r="Y730" s="96"/>
      <c r="Z730" s="96"/>
      <c r="AA730" s="96"/>
      <c r="AB730" s="96"/>
    </row>
    <row r="731">
      <c r="A731" s="87"/>
      <c r="B731" s="96"/>
      <c r="C731" s="96"/>
      <c r="D731" s="96"/>
      <c r="E731" s="87"/>
      <c r="F731" s="96"/>
      <c r="G731" s="96"/>
      <c r="H731" s="96"/>
      <c r="I731" s="96"/>
      <c r="J731" s="96"/>
      <c r="K731" s="96"/>
      <c r="L731" s="96"/>
      <c r="M731" s="96"/>
      <c r="N731" s="96"/>
      <c r="O731" s="96"/>
      <c r="P731" s="96"/>
      <c r="Q731" s="96"/>
      <c r="R731" s="96"/>
      <c r="S731" s="96"/>
      <c r="T731" s="96"/>
      <c r="U731" s="96"/>
      <c r="V731" s="96"/>
      <c r="W731" s="96"/>
      <c r="X731" s="96"/>
      <c r="Y731" s="96"/>
      <c r="Z731" s="96"/>
      <c r="AA731" s="96"/>
      <c r="AB731" s="96"/>
    </row>
    <row r="732">
      <c r="A732" s="87"/>
      <c r="B732" s="96"/>
      <c r="C732" s="96"/>
      <c r="D732" s="96"/>
      <c r="E732" s="87"/>
      <c r="F732" s="96"/>
      <c r="G732" s="96"/>
      <c r="H732" s="96"/>
      <c r="I732" s="96"/>
      <c r="J732" s="96"/>
      <c r="K732" s="96"/>
      <c r="L732" s="96"/>
      <c r="M732" s="96"/>
      <c r="N732" s="96"/>
      <c r="O732" s="96"/>
      <c r="P732" s="96"/>
      <c r="Q732" s="96"/>
      <c r="R732" s="96"/>
      <c r="S732" s="96"/>
      <c r="T732" s="96"/>
      <c r="U732" s="96"/>
      <c r="V732" s="96"/>
      <c r="W732" s="96"/>
      <c r="X732" s="96"/>
      <c r="Y732" s="96"/>
      <c r="Z732" s="96"/>
      <c r="AA732" s="96"/>
      <c r="AB732" s="96"/>
    </row>
    <row r="733">
      <c r="A733" s="87"/>
      <c r="B733" s="96"/>
      <c r="C733" s="96"/>
      <c r="D733" s="96"/>
      <c r="E733" s="87"/>
      <c r="F733" s="96"/>
      <c r="G733" s="96"/>
      <c r="H733" s="96"/>
      <c r="I733" s="96"/>
      <c r="J733" s="96"/>
      <c r="K733" s="96"/>
      <c r="L733" s="96"/>
      <c r="M733" s="96"/>
      <c r="N733" s="96"/>
      <c r="O733" s="96"/>
      <c r="P733" s="96"/>
      <c r="Q733" s="96"/>
      <c r="R733" s="96"/>
      <c r="S733" s="96"/>
      <c r="T733" s="96"/>
      <c r="U733" s="96"/>
      <c r="V733" s="96"/>
      <c r="W733" s="96"/>
      <c r="X733" s="96"/>
      <c r="Y733" s="96"/>
      <c r="Z733" s="96"/>
      <c r="AA733" s="96"/>
      <c r="AB733" s="96"/>
    </row>
    <row r="734">
      <c r="A734" s="87"/>
      <c r="B734" s="96"/>
      <c r="C734" s="96"/>
      <c r="D734" s="96"/>
      <c r="E734" s="87"/>
      <c r="F734" s="96"/>
      <c r="G734" s="96"/>
      <c r="H734" s="96"/>
      <c r="I734" s="96"/>
      <c r="J734" s="96"/>
      <c r="K734" s="96"/>
      <c r="L734" s="96"/>
      <c r="M734" s="96"/>
      <c r="N734" s="96"/>
      <c r="O734" s="96"/>
      <c r="P734" s="96"/>
      <c r="Q734" s="96"/>
      <c r="R734" s="96"/>
      <c r="S734" s="96"/>
      <c r="T734" s="96"/>
      <c r="U734" s="96"/>
      <c r="V734" s="96"/>
      <c r="W734" s="96"/>
      <c r="X734" s="96"/>
      <c r="Y734" s="96"/>
      <c r="Z734" s="96"/>
      <c r="AA734" s="96"/>
      <c r="AB734" s="96"/>
    </row>
    <row r="735">
      <c r="A735" s="87"/>
      <c r="B735" s="96"/>
      <c r="C735" s="96"/>
      <c r="D735" s="96"/>
      <c r="E735" s="87"/>
      <c r="F735" s="96"/>
      <c r="G735" s="96"/>
      <c r="H735" s="96"/>
      <c r="I735" s="96"/>
      <c r="J735" s="96"/>
      <c r="K735" s="96"/>
      <c r="L735" s="96"/>
      <c r="M735" s="96"/>
      <c r="N735" s="96"/>
      <c r="O735" s="96"/>
      <c r="P735" s="96"/>
      <c r="Q735" s="96"/>
      <c r="R735" s="96"/>
      <c r="S735" s="96"/>
      <c r="T735" s="96"/>
      <c r="U735" s="96"/>
      <c r="V735" s="96"/>
      <c r="W735" s="96"/>
      <c r="X735" s="96"/>
      <c r="Y735" s="96"/>
      <c r="Z735" s="96"/>
      <c r="AA735" s="96"/>
      <c r="AB735" s="96"/>
    </row>
    <row r="736">
      <c r="A736" s="87"/>
      <c r="B736" s="96"/>
      <c r="C736" s="96"/>
      <c r="D736" s="96"/>
      <c r="E736" s="87"/>
      <c r="F736" s="96"/>
      <c r="G736" s="96"/>
      <c r="H736" s="96"/>
      <c r="I736" s="96"/>
      <c r="J736" s="96"/>
      <c r="K736" s="96"/>
      <c r="L736" s="96"/>
      <c r="M736" s="96"/>
      <c r="N736" s="96"/>
      <c r="O736" s="96"/>
      <c r="P736" s="96"/>
      <c r="Q736" s="96"/>
      <c r="R736" s="96"/>
      <c r="S736" s="96"/>
      <c r="T736" s="96"/>
      <c r="U736" s="96"/>
      <c r="V736" s="96"/>
      <c r="W736" s="96"/>
      <c r="X736" s="96"/>
      <c r="Y736" s="96"/>
      <c r="Z736" s="96"/>
      <c r="AA736" s="96"/>
      <c r="AB736" s="96"/>
    </row>
    <row r="737">
      <c r="A737" s="87"/>
      <c r="B737" s="96"/>
      <c r="C737" s="96"/>
      <c r="D737" s="96"/>
      <c r="E737" s="87"/>
      <c r="F737" s="96"/>
      <c r="G737" s="96"/>
      <c r="H737" s="96"/>
      <c r="I737" s="96"/>
      <c r="J737" s="96"/>
      <c r="K737" s="96"/>
      <c r="L737" s="96"/>
      <c r="M737" s="96"/>
      <c r="N737" s="96"/>
      <c r="O737" s="96"/>
      <c r="P737" s="96"/>
      <c r="Q737" s="96"/>
      <c r="R737" s="96"/>
      <c r="S737" s="96"/>
      <c r="T737" s="96"/>
      <c r="U737" s="96"/>
      <c r="V737" s="96"/>
      <c r="W737" s="96"/>
      <c r="X737" s="96"/>
      <c r="Y737" s="96"/>
      <c r="Z737" s="96"/>
      <c r="AA737" s="96"/>
      <c r="AB737" s="96"/>
    </row>
    <row r="738">
      <c r="A738" s="87"/>
      <c r="B738" s="96"/>
      <c r="C738" s="96"/>
      <c r="D738" s="96"/>
      <c r="E738" s="87"/>
      <c r="F738" s="96"/>
      <c r="G738" s="96"/>
      <c r="H738" s="96"/>
      <c r="I738" s="96"/>
      <c r="J738" s="96"/>
      <c r="K738" s="96"/>
      <c r="L738" s="96"/>
      <c r="M738" s="96"/>
      <c r="N738" s="96"/>
      <c r="O738" s="96"/>
      <c r="P738" s="96"/>
      <c r="Q738" s="96"/>
      <c r="R738" s="96"/>
      <c r="S738" s="96"/>
      <c r="T738" s="96"/>
      <c r="U738" s="96"/>
      <c r="V738" s="96"/>
      <c r="W738" s="96"/>
      <c r="X738" s="96"/>
      <c r="Y738" s="96"/>
      <c r="Z738" s="96"/>
      <c r="AA738" s="96"/>
      <c r="AB738" s="96"/>
    </row>
    <row r="739">
      <c r="A739" s="87"/>
      <c r="B739" s="96"/>
      <c r="C739" s="96"/>
      <c r="D739" s="96"/>
      <c r="E739" s="87"/>
      <c r="F739" s="96"/>
      <c r="G739" s="96"/>
      <c r="H739" s="96"/>
      <c r="I739" s="96"/>
      <c r="J739" s="96"/>
      <c r="K739" s="96"/>
      <c r="L739" s="96"/>
      <c r="M739" s="96"/>
      <c r="N739" s="96"/>
      <c r="O739" s="96"/>
      <c r="P739" s="96"/>
      <c r="Q739" s="96"/>
      <c r="R739" s="96"/>
      <c r="S739" s="96"/>
      <c r="T739" s="96"/>
      <c r="U739" s="96"/>
      <c r="V739" s="96"/>
      <c r="W739" s="96"/>
      <c r="X739" s="96"/>
      <c r="Y739" s="96"/>
      <c r="Z739" s="96"/>
      <c r="AA739" s="96"/>
      <c r="AB739" s="96"/>
    </row>
    <row r="740">
      <c r="A740" s="87"/>
      <c r="B740" s="96"/>
      <c r="C740" s="96"/>
      <c r="D740" s="96"/>
      <c r="E740" s="87"/>
      <c r="F740" s="96"/>
      <c r="G740" s="96"/>
      <c r="H740" s="96"/>
      <c r="I740" s="96"/>
      <c r="J740" s="96"/>
      <c r="K740" s="96"/>
      <c r="L740" s="96"/>
      <c r="M740" s="96"/>
      <c r="N740" s="96"/>
      <c r="O740" s="96"/>
      <c r="P740" s="96"/>
      <c r="Q740" s="96"/>
      <c r="R740" s="96"/>
      <c r="S740" s="96"/>
      <c r="T740" s="96"/>
      <c r="U740" s="96"/>
      <c r="V740" s="96"/>
      <c r="W740" s="96"/>
      <c r="X740" s="96"/>
      <c r="Y740" s="96"/>
      <c r="Z740" s="96"/>
      <c r="AA740" s="96"/>
      <c r="AB740" s="96"/>
    </row>
    <row r="741">
      <c r="A741" s="87"/>
      <c r="B741" s="96"/>
      <c r="C741" s="96"/>
      <c r="D741" s="96"/>
      <c r="E741" s="87"/>
      <c r="F741" s="96"/>
      <c r="G741" s="96"/>
      <c r="H741" s="96"/>
      <c r="I741" s="96"/>
      <c r="J741" s="96"/>
      <c r="K741" s="96"/>
      <c r="L741" s="96"/>
      <c r="M741" s="96"/>
      <c r="N741" s="96"/>
      <c r="O741" s="96"/>
      <c r="P741" s="96"/>
      <c r="Q741" s="96"/>
      <c r="R741" s="96"/>
      <c r="S741" s="96"/>
      <c r="T741" s="96"/>
      <c r="U741" s="96"/>
      <c r="V741" s="96"/>
      <c r="W741" s="96"/>
      <c r="X741" s="96"/>
      <c r="Y741" s="96"/>
      <c r="Z741" s="96"/>
      <c r="AA741" s="96"/>
      <c r="AB741" s="96"/>
    </row>
    <row r="742">
      <c r="A742" s="87"/>
      <c r="B742" s="96"/>
      <c r="C742" s="96"/>
      <c r="D742" s="96"/>
      <c r="E742" s="87"/>
      <c r="F742" s="96"/>
      <c r="G742" s="96"/>
      <c r="H742" s="96"/>
      <c r="I742" s="96"/>
      <c r="J742" s="96"/>
      <c r="K742" s="96"/>
      <c r="L742" s="96"/>
      <c r="M742" s="96"/>
      <c r="N742" s="96"/>
      <c r="O742" s="96"/>
      <c r="P742" s="96"/>
      <c r="Q742" s="96"/>
      <c r="R742" s="96"/>
      <c r="S742" s="96"/>
      <c r="T742" s="96"/>
      <c r="U742" s="96"/>
      <c r="V742" s="96"/>
      <c r="W742" s="96"/>
      <c r="X742" s="96"/>
      <c r="Y742" s="96"/>
      <c r="Z742" s="96"/>
      <c r="AA742" s="96"/>
      <c r="AB742" s="96"/>
    </row>
    <row r="743">
      <c r="A743" s="87"/>
      <c r="B743" s="96"/>
      <c r="C743" s="96"/>
      <c r="D743" s="96"/>
      <c r="E743" s="87"/>
      <c r="F743" s="96"/>
      <c r="G743" s="96"/>
      <c r="H743" s="96"/>
      <c r="I743" s="96"/>
      <c r="J743" s="96"/>
      <c r="K743" s="96"/>
      <c r="L743" s="96"/>
      <c r="M743" s="96"/>
      <c r="N743" s="96"/>
      <c r="O743" s="96"/>
      <c r="P743" s="96"/>
      <c r="Q743" s="96"/>
      <c r="R743" s="96"/>
      <c r="S743" s="96"/>
      <c r="T743" s="96"/>
      <c r="U743" s="96"/>
      <c r="V743" s="96"/>
      <c r="W743" s="96"/>
      <c r="X743" s="96"/>
      <c r="Y743" s="96"/>
      <c r="Z743" s="96"/>
      <c r="AA743" s="96"/>
      <c r="AB743" s="96"/>
    </row>
    <row r="744">
      <c r="A744" s="87"/>
      <c r="B744" s="96"/>
      <c r="C744" s="96"/>
      <c r="D744" s="96"/>
      <c r="E744" s="87"/>
      <c r="F744" s="96"/>
      <c r="G744" s="96"/>
      <c r="H744" s="96"/>
      <c r="I744" s="96"/>
      <c r="J744" s="96"/>
      <c r="K744" s="96"/>
      <c r="L744" s="96"/>
      <c r="M744" s="96"/>
      <c r="N744" s="96"/>
      <c r="O744" s="96"/>
      <c r="P744" s="96"/>
      <c r="Q744" s="96"/>
      <c r="R744" s="96"/>
      <c r="S744" s="96"/>
      <c r="T744" s="96"/>
      <c r="U744" s="96"/>
      <c r="V744" s="96"/>
      <c r="W744" s="96"/>
      <c r="X744" s="96"/>
      <c r="Y744" s="96"/>
      <c r="Z744" s="96"/>
      <c r="AA744" s="96"/>
      <c r="AB744" s="96"/>
    </row>
    <row r="745">
      <c r="A745" s="87"/>
      <c r="B745" s="96"/>
      <c r="C745" s="96"/>
      <c r="D745" s="96"/>
      <c r="E745" s="87"/>
      <c r="F745" s="96"/>
      <c r="G745" s="96"/>
      <c r="H745" s="96"/>
      <c r="I745" s="96"/>
      <c r="J745" s="96"/>
      <c r="K745" s="96"/>
      <c r="L745" s="96"/>
      <c r="M745" s="96"/>
      <c r="N745" s="96"/>
      <c r="O745" s="96"/>
      <c r="P745" s="96"/>
      <c r="Q745" s="96"/>
      <c r="R745" s="96"/>
      <c r="S745" s="96"/>
      <c r="T745" s="96"/>
      <c r="U745" s="96"/>
      <c r="V745" s="96"/>
      <c r="W745" s="96"/>
      <c r="X745" s="96"/>
      <c r="Y745" s="96"/>
      <c r="Z745" s="96"/>
      <c r="AA745" s="96"/>
      <c r="AB745" s="96"/>
    </row>
    <row r="746">
      <c r="A746" s="87"/>
      <c r="B746" s="96"/>
      <c r="C746" s="96"/>
      <c r="D746" s="96"/>
      <c r="E746" s="87"/>
      <c r="F746" s="96"/>
      <c r="G746" s="96"/>
      <c r="H746" s="96"/>
      <c r="I746" s="96"/>
      <c r="J746" s="96"/>
      <c r="K746" s="96"/>
      <c r="L746" s="96"/>
      <c r="M746" s="96"/>
      <c r="N746" s="96"/>
      <c r="O746" s="96"/>
      <c r="P746" s="96"/>
      <c r="Q746" s="96"/>
      <c r="R746" s="96"/>
      <c r="S746" s="96"/>
      <c r="T746" s="96"/>
      <c r="U746" s="96"/>
      <c r="V746" s="96"/>
      <c r="W746" s="96"/>
      <c r="X746" s="96"/>
      <c r="Y746" s="96"/>
      <c r="Z746" s="96"/>
      <c r="AA746" s="96"/>
      <c r="AB746" s="96"/>
    </row>
    <row r="747">
      <c r="A747" s="87"/>
      <c r="B747" s="96"/>
      <c r="C747" s="96"/>
      <c r="D747" s="96"/>
      <c r="E747" s="87"/>
      <c r="F747" s="96"/>
      <c r="G747" s="96"/>
      <c r="H747" s="96"/>
      <c r="I747" s="96"/>
      <c r="J747" s="96"/>
      <c r="K747" s="96"/>
      <c r="L747" s="96"/>
      <c r="M747" s="96"/>
      <c r="N747" s="96"/>
      <c r="O747" s="96"/>
      <c r="P747" s="96"/>
      <c r="Q747" s="96"/>
      <c r="R747" s="96"/>
      <c r="S747" s="96"/>
      <c r="T747" s="96"/>
      <c r="U747" s="96"/>
      <c r="V747" s="96"/>
      <c r="W747" s="96"/>
      <c r="X747" s="96"/>
      <c r="Y747" s="96"/>
      <c r="Z747" s="96"/>
      <c r="AA747" s="96"/>
      <c r="AB747" s="96"/>
    </row>
    <row r="748">
      <c r="A748" s="87"/>
      <c r="B748" s="96"/>
      <c r="C748" s="96"/>
      <c r="D748" s="96"/>
      <c r="E748" s="87"/>
      <c r="F748" s="96"/>
      <c r="G748" s="96"/>
      <c r="H748" s="96"/>
      <c r="I748" s="96"/>
      <c r="J748" s="96"/>
      <c r="K748" s="96"/>
      <c r="L748" s="96"/>
      <c r="M748" s="96"/>
      <c r="N748" s="96"/>
      <c r="O748" s="96"/>
      <c r="P748" s="96"/>
      <c r="Q748" s="96"/>
      <c r="R748" s="96"/>
      <c r="S748" s="96"/>
      <c r="T748" s="96"/>
      <c r="U748" s="96"/>
      <c r="V748" s="96"/>
      <c r="W748" s="96"/>
      <c r="X748" s="96"/>
      <c r="Y748" s="96"/>
      <c r="Z748" s="96"/>
      <c r="AA748" s="96"/>
      <c r="AB748" s="96"/>
    </row>
    <row r="749">
      <c r="A749" s="87"/>
      <c r="B749" s="96"/>
      <c r="C749" s="96"/>
      <c r="D749" s="96"/>
      <c r="E749" s="87"/>
      <c r="F749" s="96"/>
      <c r="G749" s="96"/>
      <c r="H749" s="96"/>
      <c r="I749" s="96"/>
      <c r="J749" s="96"/>
      <c r="K749" s="96"/>
      <c r="L749" s="96"/>
      <c r="M749" s="96"/>
      <c r="N749" s="96"/>
      <c r="O749" s="96"/>
      <c r="P749" s="96"/>
      <c r="Q749" s="96"/>
      <c r="R749" s="96"/>
      <c r="S749" s="96"/>
      <c r="T749" s="96"/>
      <c r="U749" s="96"/>
      <c r="V749" s="96"/>
      <c r="W749" s="96"/>
      <c r="X749" s="96"/>
      <c r="Y749" s="96"/>
      <c r="Z749" s="96"/>
      <c r="AA749" s="96"/>
      <c r="AB749" s="96"/>
    </row>
    <row r="750">
      <c r="A750" s="87"/>
      <c r="B750" s="96"/>
      <c r="C750" s="96"/>
      <c r="D750" s="96"/>
      <c r="E750" s="87"/>
      <c r="F750" s="96"/>
      <c r="G750" s="96"/>
      <c r="H750" s="96"/>
      <c r="I750" s="96"/>
      <c r="J750" s="96"/>
      <c r="K750" s="96"/>
      <c r="L750" s="96"/>
      <c r="M750" s="96"/>
      <c r="N750" s="96"/>
      <c r="O750" s="96"/>
      <c r="P750" s="96"/>
      <c r="Q750" s="96"/>
      <c r="R750" s="96"/>
      <c r="S750" s="96"/>
      <c r="T750" s="96"/>
      <c r="U750" s="96"/>
      <c r="V750" s="96"/>
      <c r="W750" s="96"/>
      <c r="X750" s="96"/>
      <c r="Y750" s="96"/>
      <c r="Z750" s="96"/>
      <c r="AA750" s="96"/>
      <c r="AB750" s="96"/>
    </row>
    <row r="751">
      <c r="A751" s="87"/>
      <c r="B751" s="96"/>
      <c r="C751" s="96"/>
      <c r="D751" s="96"/>
      <c r="E751" s="87"/>
      <c r="F751" s="96"/>
      <c r="G751" s="96"/>
      <c r="H751" s="96"/>
      <c r="I751" s="96"/>
      <c r="J751" s="96"/>
      <c r="K751" s="96"/>
      <c r="L751" s="96"/>
      <c r="M751" s="96"/>
      <c r="N751" s="96"/>
      <c r="O751" s="96"/>
      <c r="P751" s="96"/>
      <c r="Q751" s="96"/>
      <c r="R751" s="96"/>
      <c r="S751" s="96"/>
      <c r="T751" s="96"/>
      <c r="U751" s="96"/>
      <c r="V751" s="96"/>
      <c r="W751" s="96"/>
      <c r="X751" s="96"/>
      <c r="Y751" s="96"/>
      <c r="Z751" s="96"/>
      <c r="AA751" s="96"/>
      <c r="AB751" s="96"/>
    </row>
    <row r="752">
      <c r="A752" s="87"/>
      <c r="B752" s="96"/>
      <c r="C752" s="96"/>
      <c r="D752" s="96"/>
      <c r="E752" s="87"/>
      <c r="F752" s="96"/>
      <c r="G752" s="96"/>
      <c r="H752" s="96"/>
      <c r="I752" s="96"/>
      <c r="J752" s="96"/>
      <c r="K752" s="96"/>
      <c r="L752" s="96"/>
      <c r="M752" s="96"/>
      <c r="N752" s="96"/>
      <c r="O752" s="96"/>
      <c r="P752" s="96"/>
      <c r="Q752" s="96"/>
      <c r="R752" s="96"/>
      <c r="S752" s="96"/>
      <c r="T752" s="96"/>
      <c r="U752" s="96"/>
      <c r="V752" s="96"/>
      <c r="W752" s="96"/>
      <c r="X752" s="96"/>
      <c r="Y752" s="96"/>
      <c r="Z752" s="96"/>
      <c r="AA752" s="96"/>
      <c r="AB752" s="96"/>
    </row>
    <row r="753">
      <c r="A753" s="87"/>
      <c r="B753" s="96"/>
      <c r="C753" s="96"/>
      <c r="D753" s="96"/>
      <c r="E753" s="87"/>
      <c r="F753" s="96"/>
      <c r="G753" s="96"/>
      <c r="H753" s="96"/>
      <c r="I753" s="96"/>
      <c r="J753" s="96"/>
      <c r="K753" s="96"/>
      <c r="L753" s="96"/>
      <c r="M753" s="96"/>
      <c r="N753" s="96"/>
      <c r="O753" s="96"/>
      <c r="P753" s="96"/>
      <c r="Q753" s="96"/>
      <c r="R753" s="96"/>
      <c r="S753" s="96"/>
      <c r="T753" s="96"/>
      <c r="U753" s="96"/>
      <c r="V753" s="96"/>
      <c r="W753" s="96"/>
      <c r="X753" s="96"/>
      <c r="Y753" s="96"/>
      <c r="Z753" s="96"/>
      <c r="AA753" s="96"/>
      <c r="AB753" s="96"/>
    </row>
    <row r="754">
      <c r="A754" s="87"/>
      <c r="B754" s="96"/>
      <c r="C754" s="96"/>
      <c r="D754" s="96"/>
      <c r="E754" s="87"/>
      <c r="F754" s="96"/>
      <c r="G754" s="96"/>
      <c r="H754" s="96"/>
      <c r="I754" s="96"/>
      <c r="J754" s="96"/>
      <c r="K754" s="96"/>
      <c r="L754" s="96"/>
      <c r="M754" s="96"/>
      <c r="N754" s="96"/>
      <c r="O754" s="96"/>
      <c r="P754" s="96"/>
      <c r="Q754" s="96"/>
      <c r="R754" s="96"/>
      <c r="S754" s="96"/>
      <c r="T754" s="96"/>
      <c r="U754" s="96"/>
      <c r="V754" s="96"/>
      <c r="W754" s="96"/>
      <c r="X754" s="96"/>
      <c r="Y754" s="96"/>
      <c r="Z754" s="96"/>
      <c r="AA754" s="96"/>
      <c r="AB754" s="96"/>
    </row>
    <row r="755">
      <c r="A755" s="87"/>
      <c r="B755" s="96"/>
      <c r="C755" s="96"/>
      <c r="D755" s="96"/>
      <c r="E755" s="87"/>
      <c r="F755" s="96"/>
      <c r="G755" s="96"/>
      <c r="H755" s="96"/>
      <c r="I755" s="96"/>
      <c r="J755" s="96"/>
      <c r="K755" s="96"/>
      <c r="L755" s="96"/>
      <c r="M755" s="96"/>
      <c r="N755" s="96"/>
      <c r="O755" s="96"/>
      <c r="P755" s="96"/>
      <c r="Q755" s="96"/>
      <c r="R755" s="96"/>
      <c r="S755" s="96"/>
      <c r="T755" s="96"/>
      <c r="U755" s="96"/>
      <c r="V755" s="96"/>
      <c r="W755" s="96"/>
      <c r="X755" s="96"/>
      <c r="Y755" s="96"/>
      <c r="Z755" s="96"/>
      <c r="AA755" s="96"/>
      <c r="AB755" s="96"/>
    </row>
    <row r="756">
      <c r="A756" s="87"/>
      <c r="B756" s="96"/>
      <c r="C756" s="96"/>
      <c r="D756" s="96"/>
      <c r="E756" s="87"/>
      <c r="F756" s="96"/>
      <c r="G756" s="96"/>
      <c r="H756" s="96"/>
      <c r="I756" s="96"/>
      <c r="J756" s="96"/>
      <c r="K756" s="96"/>
      <c r="L756" s="96"/>
      <c r="M756" s="96"/>
      <c r="N756" s="96"/>
      <c r="O756" s="96"/>
      <c r="P756" s="96"/>
      <c r="Q756" s="96"/>
      <c r="R756" s="96"/>
      <c r="S756" s="96"/>
      <c r="T756" s="96"/>
      <c r="U756" s="96"/>
      <c r="V756" s="96"/>
      <c r="W756" s="96"/>
      <c r="X756" s="96"/>
      <c r="Y756" s="96"/>
      <c r="Z756" s="96"/>
      <c r="AA756" s="96"/>
      <c r="AB756" s="96"/>
    </row>
    <row r="757">
      <c r="A757" s="87"/>
      <c r="B757" s="96"/>
      <c r="C757" s="96"/>
      <c r="D757" s="96"/>
      <c r="E757" s="87"/>
      <c r="F757" s="96"/>
      <c r="G757" s="96"/>
      <c r="H757" s="96"/>
      <c r="I757" s="96"/>
      <c r="J757" s="96"/>
      <c r="K757" s="96"/>
      <c r="L757" s="96"/>
      <c r="M757" s="96"/>
      <c r="N757" s="96"/>
      <c r="O757" s="96"/>
      <c r="P757" s="96"/>
      <c r="Q757" s="96"/>
      <c r="R757" s="96"/>
      <c r="S757" s="96"/>
      <c r="T757" s="96"/>
      <c r="U757" s="96"/>
      <c r="V757" s="96"/>
      <c r="W757" s="96"/>
      <c r="X757" s="96"/>
      <c r="Y757" s="96"/>
      <c r="Z757" s="96"/>
      <c r="AA757" s="96"/>
      <c r="AB757" s="96"/>
    </row>
    <row r="758">
      <c r="A758" s="87"/>
      <c r="B758" s="96"/>
      <c r="C758" s="96"/>
      <c r="D758" s="96"/>
      <c r="E758" s="87"/>
      <c r="F758" s="96"/>
      <c r="G758" s="96"/>
      <c r="H758" s="96"/>
      <c r="I758" s="96"/>
      <c r="J758" s="96"/>
      <c r="K758" s="96"/>
      <c r="L758" s="96"/>
      <c r="M758" s="96"/>
      <c r="N758" s="96"/>
      <c r="O758" s="96"/>
      <c r="P758" s="96"/>
      <c r="Q758" s="96"/>
      <c r="R758" s="96"/>
      <c r="S758" s="96"/>
      <c r="T758" s="96"/>
      <c r="U758" s="96"/>
      <c r="V758" s="96"/>
      <c r="W758" s="96"/>
      <c r="X758" s="96"/>
      <c r="Y758" s="96"/>
      <c r="Z758" s="96"/>
      <c r="AA758" s="96"/>
      <c r="AB758" s="96"/>
    </row>
    <row r="759">
      <c r="A759" s="87"/>
      <c r="B759" s="96"/>
      <c r="C759" s="96"/>
      <c r="D759" s="96"/>
      <c r="E759" s="87"/>
      <c r="F759" s="96"/>
      <c r="G759" s="96"/>
      <c r="H759" s="96"/>
      <c r="I759" s="96"/>
      <c r="J759" s="96"/>
      <c r="K759" s="96"/>
      <c r="L759" s="96"/>
      <c r="M759" s="96"/>
      <c r="N759" s="96"/>
      <c r="O759" s="96"/>
      <c r="P759" s="96"/>
      <c r="Q759" s="96"/>
      <c r="R759" s="96"/>
      <c r="S759" s="96"/>
      <c r="T759" s="96"/>
      <c r="U759" s="96"/>
      <c r="V759" s="96"/>
      <c r="W759" s="96"/>
      <c r="X759" s="96"/>
      <c r="Y759" s="96"/>
      <c r="Z759" s="96"/>
      <c r="AA759" s="96"/>
      <c r="AB759" s="96"/>
    </row>
    <row r="760">
      <c r="A760" s="87"/>
      <c r="B760" s="96"/>
      <c r="C760" s="96"/>
      <c r="D760" s="96"/>
      <c r="E760" s="87"/>
      <c r="F760" s="96"/>
      <c r="G760" s="96"/>
      <c r="H760" s="96"/>
      <c r="I760" s="96"/>
      <c r="J760" s="96"/>
      <c r="K760" s="96"/>
      <c r="L760" s="96"/>
      <c r="M760" s="96"/>
      <c r="N760" s="96"/>
      <c r="O760" s="96"/>
      <c r="P760" s="96"/>
      <c r="Q760" s="96"/>
      <c r="R760" s="96"/>
      <c r="S760" s="96"/>
      <c r="T760" s="96"/>
      <c r="U760" s="96"/>
      <c r="V760" s="96"/>
      <c r="W760" s="96"/>
      <c r="X760" s="96"/>
      <c r="Y760" s="96"/>
      <c r="Z760" s="96"/>
      <c r="AA760" s="96"/>
      <c r="AB760" s="96"/>
    </row>
    <row r="761">
      <c r="A761" s="87"/>
      <c r="B761" s="96"/>
      <c r="C761" s="96"/>
      <c r="D761" s="96"/>
      <c r="E761" s="87"/>
      <c r="F761" s="96"/>
      <c r="G761" s="96"/>
      <c r="H761" s="96"/>
      <c r="I761" s="96"/>
      <c r="J761" s="96"/>
      <c r="K761" s="96"/>
      <c r="L761" s="96"/>
      <c r="M761" s="96"/>
      <c r="N761" s="96"/>
      <c r="O761" s="96"/>
      <c r="P761" s="96"/>
      <c r="Q761" s="96"/>
      <c r="R761" s="96"/>
      <c r="S761" s="96"/>
      <c r="T761" s="96"/>
      <c r="U761" s="96"/>
      <c r="V761" s="96"/>
      <c r="W761" s="96"/>
      <c r="X761" s="96"/>
      <c r="Y761" s="96"/>
      <c r="Z761" s="96"/>
      <c r="AA761" s="96"/>
      <c r="AB761" s="96"/>
    </row>
    <row r="762">
      <c r="A762" s="87"/>
      <c r="B762" s="96"/>
      <c r="C762" s="96"/>
      <c r="D762" s="96"/>
      <c r="E762" s="87"/>
      <c r="F762" s="96"/>
      <c r="G762" s="96"/>
      <c r="H762" s="96"/>
      <c r="I762" s="96"/>
      <c r="J762" s="96"/>
      <c r="K762" s="96"/>
      <c r="L762" s="96"/>
      <c r="M762" s="96"/>
      <c r="N762" s="96"/>
      <c r="O762" s="96"/>
      <c r="P762" s="96"/>
      <c r="Q762" s="96"/>
      <c r="R762" s="96"/>
      <c r="S762" s="96"/>
      <c r="T762" s="96"/>
      <c r="U762" s="96"/>
      <c r="V762" s="96"/>
      <c r="W762" s="96"/>
      <c r="X762" s="96"/>
      <c r="Y762" s="96"/>
      <c r="Z762" s="96"/>
      <c r="AA762" s="96"/>
      <c r="AB762" s="96"/>
    </row>
    <row r="763">
      <c r="A763" s="87"/>
      <c r="B763" s="96"/>
      <c r="C763" s="96"/>
      <c r="D763" s="96"/>
      <c r="E763" s="87"/>
      <c r="F763" s="96"/>
      <c r="G763" s="96"/>
      <c r="H763" s="96"/>
      <c r="I763" s="96"/>
      <c r="J763" s="96"/>
      <c r="K763" s="96"/>
      <c r="L763" s="96"/>
      <c r="M763" s="96"/>
      <c r="N763" s="96"/>
      <c r="O763" s="96"/>
      <c r="P763" s="96"/>
      <c r="Q763" s="96"/>
      <c r="R763" s="96"/>
      <c r="S763" s="96"/>
      <c r="T763" s="96"/>
      <c r="U763" s="96"/>
      <c r="V763" s="96"/>
      <c r="W763" s="96"/>
      <c r="X763" s="96"/>
      <c r="Y763" s="96"/>
      <c r="Z763" s="96"/>
      <c r="AA763" s="96"/>
      <c r="AB763" s="96"/>
    </row>
    <row r="764">
      <c r="A764" s="87"/>
      <c r="B764" s="96"/>
      <c r="C764" s="96"/>
      <c r="D764" s="96"/>
      <c r="E764" s="87"/>
      <c r="F764" s="96"/>
      <c r="G764" s="96"/>
      <c r="H764" s="96"/>
      <c r="I764" s="96"/>
      <c r="J764" s="96"/>
      <c r="K764" s="96"/>
      <c r="L764" s="96"/>
      <c r="M764" s="96"/>
      <c r="N764" s="96"/>
      <c r="O764" s="96"/>
      <c r="P764" s="96"/>
      <c r="Q764" s="96"/>
      <c r="R764" s="96"/>
      <c r="S764" s="96"/>
      <c r="T764" s="96"/>
      <c r="U764" s="96"/>
      <c r="V764" s="96"/>
      <c r="W764" s="96"/>
      <c r="X764" s="96"/>
      <c r="Y764" s="96"/>
      <c r="Z764" s="96"/>
      <c r="AA764" s="96"/>
      <c r="AB764" s="96"/>
    </row>
    <row r="765">
      <c r="A765" s="87"/>
      <c r="B765" s="96"/>
      <c r="C765" s="96"/>
      <c r="D765" s="96"/>
      <c r="E765" s="87"/>
      <c r="F765" s="96"/>
      <c r="G765" s="96"/>
      <c r="H765" s="96"/>
      <c r="I765" s="96"/>
      <c r="J765" s="96"/>
      <c r="K765" s="96"/>
      <c r="L765" s="96"/>
      <c r="M765" s="96"/>
      <c r="N765" s="96"/>
      <c r="O765" s="96"/>
      <c r="P765" s="96"/>
      <c r="Q765" s="96"/>
      <c r="R765" s="96"/>
      <c r="S765" s="96"/>
      <c r="T765" s="96"/>
      <c r="U765" s="96"/>
      <c r="V765" s="96"/>
      <c r="W765" s="96"/>
      <c r="X765" s="96"/>
      <c r="Y765" s="96"/>
      <c r="Z765" s="96"/>
      <c r="AA765" s="96"/>
      <c r="AB765" s="96"/>
    </row>
    <row r="766">
      <c r="A766" s="87"/>
      <c r="B766" s="96"/>
      <c r="C766" s="96"/>
      <c r="D766" s="96"/>
      <c r="E766" s="87"/>
      <c r="F766" s="96"/>
      <c r="G766" s="96"/>
      <c r="H766" s="96"/>
      <c r="I766" s="96"/>
      <c r="J766" s="96"/>
      <c r="K766" s="96"/>
      <c r="L766" s="96"/>
      <c r="M766" s="96"/>
      <c r="N766" s="96"/>
      <c r="O766" s="96"/>
      <c r="P766" s="96"/>
      <c r="Q766" s="96"/>
      <c r="R766" s="96"/>
      <c r="S766" s="96"/>
      <c r="T766" s="96"/>
      <c r="U766" s="96"/>
      <c r="V766" s="96"/>
      <c r="W766" s="96"/>
      <c r="X766" s="96"/>
      <c r="Y766" s="96"/>
      <c r="Z766" s="96"/>
      <c r="AA766" s="96"/>
      <c r="AB766" s="96"/>
    </row>
    <row r="767">
      <c r="A767" s="87"/>
      <c r="B767" s="96"/>
      <c r="C767" s="96"/>
      <c r="D767" s="96"/>
      <c r="E767" s="87"/>
      <c r="F767" s="96"/>
      <c r="G767" s="96"/>
      <c r="H767" s="96"/>
      <c r="I767" s="96"/>
      <c r="J767" s="96"/>
      <c r="K767" s="96"/>
      <c r="L767" s="96"/>
      <c r="M767" s="96"/>
      <c r="N767" s="96"/>
      <c r="O767" s="96"/>
      <c r="P767" s="96"/>
      <c r="Q767" s="96"/>
      <c r="R767" s="96"/>
      <c r="S767" s="96"/>
      <c r="T767" s="96"/>
      <c r="U767" s="96"/>
      <c r="V767" s="96"/>
      <c r="W767" s="96"/>
      <c r="X767" s="96"/>
      <c r="Y767" s="96"/>
      <c r="Z767" s="96"/>
      <c r="AA767" s="96"/>
      <c r="AB767" s="96"/>
    </row>
    <row r="768">
      <c r="A768" s="87"/>
      <c r="B768" s="96"/>
      <c r="C768" s="96"/>
      <c r="D768" s="96"/>
      <c r="E768" s="87"/>
      <c r="F768" s="96"/>
      <c r="G768" s="96"/>
      <c r="H768" s="96"/>
      <c r="I768" s="96"/>
      <c r="J768" s="96"/>
      <c r="K768" s="96"/>
      <c r="L768" s="96"/>
      <c r="M768" s="96"/>
      <c r="N768" s="96"/>
      <c r="O768" s="96"/>
      <c r="P768" s="96"/>
      <c r="Q768" s="96"/>
      <c r="R768" s="96"/>
      <c r="S768" s="96"/>
      <c r="T768" s="96"/>
      <c r="U768" s="96"/>
      <c r="V768" s="96"/>
      <c r="W768" s="96"/>
      <c r="X768" s="96"/>
      <c r="Y768" s="96"/>
      <c r="Z768" s="96"/>
      <c r="AA768" s="96"/>
      <c r="AB768" s="96"/>
    </row>
    <row r="769">
      <c r="A769" s="87"/>
      <c r="B769" s="96"/>
      <c r="C769" s="96"/>
      <c r="D769" s="96"/>
      <c r="E769" s="87"/>
      <c r="F769" s="96"/>
      <c r="G769" s="96"/>
      <c r="H769" s="96"/>
      <c r="I769" s="96"/>
      <c r="J769" s="96"/>
      <c r="K769" s="96"/>
      <c r="L769" s="96"/>
      <c r="M769" s="96"/>
      <c r="N769" s="96"/>
      <c r="O769" s="96"/>
      <c r="P769" s="96"/>
      <c r="Q769" s="96"/>
      <c r="R769" s="96"/>
      <c r="S769" s="96"/>
      <c r="T769" s="96"/>
      <c r="U769" s="96"/>
      <c r="V769" s="96"/>
      <c r="W769" s="96"/>
      <c r="X769" s="96"/>
      <c r="Y769" s="96"/>
      <c r="Z769" s="96"/>
      <c r="AA769" s="96"/>
      <c r="AB769" s="96"/>
    </row>
    <row r="770">
      <c r="A770" s="87"/>
      <c r="B770" s="96"/>
      <c r="C770" s="96"/>
      <c r="D770" s="96"/>
      <c r="E770" s="87"/>
      <c r="F770" s="96"/>
      <c r="G770" s="96"/>
      <c r="H770" s="96"/>
      <c r="I770" s="96"/>
      <c r="J770" s="96"/>
      <c r="K770" s="96"/>
      <c r="L770" s="96"/>
      <c r="M770" s="96"/>
      <c r="N770" s="96"/>
      <c r="O770" s="96"/>
      <c r="P770" s="96"/>
      <c r="Q770" s="96"/>
      <c r="R770" s="96"/>
      <c r="S770" s="96"/>
      <c r="T770" s="96"/>
      <c r="U770" s="96"/>
      <c r="V770" s="96"/>
      <c r="W770" s="96"/>
      <c r="X770" s="96"/>
      <c r="Y770" s="96"/>
      <c r="Z770" s="96"/>
      <c r="AA770" s="96"/>
      <c r="AB770" s="96"/>
    </row>
    <row r="771">
      <c r="A771" s="87"/>
      <c r="B771" s="96"/>
      <c r="C771" s="96"/>
      <c r="D771" s="96"/>
      <c r="E771" s="87"/>
      <c r="F771" s="96"/>
      <c r="G771" s="96"/>
      <c r="H771" s="96"/>
      <c r="I771" s="96"/>
      <c r="J771" s="96"/>
      <c r="K771" s="96"/>
      <c r="L771" s="96"/>
      <c r="M771" s="96"/>
      <c r="N771" s="96"/>
      <c r="O771" s="96"/>
      <c r="P771" s="96"/>
      <c r="Q771" s="96"/>
      <c r="R771" s="96"/>
      <c r="S771" s="96"/>
      <c r="T771" s="96"/>
      <c r="U771" s="96"/>
      <c r="V771" s="96"/>
      <c r="W771" s="96"/>
      <c r="X771" s="96"/>
      <c r="Y771" s="96"/>
      <c r="Z771" s="96"/>
      <c r="AA771" s="96"/>
      <c r="AB771" s="96"/>
    </row>
    <row r="772">
      <c r="A772" s="87"/>
      <c r="B772" s="96"/>
      <c r="C772" s="96"/>
      <c r="D772" s="96"/>
      <c r="E772" s="87"/>
      <c r="F772" s="96"/>
      <c r="G772" s="96"/>
      <c r="H772" s="96"/>
      <c r="I772" s="96"/>
      <c r="J772" s="96"/>
      <c r="K772" s="96"/>
      <c r="L772" s="96"/>
      <c r="M772" s="96"/>
      <c r="N772" s="96"/>
      <c r="O772" s="96"/>
      <c r="P772" s="96"/>
      <c r="Q772" s="96"/>
      <c r="R772" s="96"/>
      <c r="S772" s="96"/>
      <c r="T772" s="96"/>
      <c r="U772" s="96"/>
      <c r="V772" s="96"/>
      <c r="W772" s="96"/>
      <c r="X772" s="96"/>
      <c r="Y772" s="96"/>
      <c r="Z772" s="96"/>
      <c r="AA772" s="96"/>
      <c r="AB772" s="96"/>
    </row>
    <row r="773">
      <c r="A773" s="87"/>
      <c r="B773" s="96"/>
      <c r="C773" s="96"/>
      <c r="D773" s="96"/>
      <c r="E773" s="87"/>
      <c r="F773" s="96"/>
      <c r="G773" s="96"/>
      <c r="H773" s="96"/>
      <c r="I773" s="96"/>
      <c r="J773" s="96"/>
      <c r="K773" s="96"/>
      <c r="L773" s="96"/>
      <c r="M773" s="96"/>
      <c r="N773" s="96"/>
      <c r="O773" s="96"/>
      <c r="P773" s="96"/>
      <c r="Q773" s="96"/>
      <c r="R773" s="96"/>
      <c r="S773" s="96"/>
      <c r="T773" s="96"/>
      <c r="U773" s="96"/>
      <c r="V773" s="96"/>
      <c r="W773" s="96"/>
      <c r="X773" s="96"/>
      <c r="Y773" s="96"/>
      <c r="Z773" s="96"/>
      <c r="AA773" s="96"/>
      <c r="AB773" s="96"/>
    </row>
    <row r="774">
      <c r="A774" s="87"/>
      <c r="B774" s="96"/>
      <c r="C774" s="96"/>
      <c r="D774" s="96"/>
      <c r="E774" s="87"/>
      <c r="F774" s="96"/>
      <c r="G774" s="96"/>
      <c r="H774" s="96"/>
      <c r="I774" s="96"/>
      <c r="J774" s="96"/>
      <c r="K774" s="96"/>
      <c r="L774" s="96"/>
      <c r="M774" s="96"/>
      <c r="N774" s="96"/>
      <c r="O774" s="96"/>
      <c r="P774" s="96"/>
      <c r="Q774" s="96"/>
      <c r="R774" s="96"/>
      <c r="S774" s="96"/>
      <c r="T774" s="96"/>
      <c r="U774" s="96"/>
      <c r="V774" s="96"/>
      <c r="W774" s="96"/>
      <c r="X774" s="96"/>
      <c r="Y774" s="96"/>
      <c r="Z774" s="96"/>
      <c r="AA774" s="96"/>
      <c r="AB774" s="96"/>
    </row>
    <row r="775">
      <c r="A775" s="87"/>
      <c r="B775" s="96"/>
      <c r="C775" s="96"/>
      <c r="D775" s="96"/>
      <c r="E775" s="87"/>
      <c r="F775" s="96"/>
      <c r="G775" s="96"/>
      <c r="H775" s="96"/>
      <c r="I775" s="96"/>
      <c r="J775" s="96"/>
      <c r="K775" s="96"/>
      <c r="L775" s="96"/>
      <c r="M775" s="96"/>
      <c r="N775" s="96"/>
      <c r="O775" s="96"/>
      <c r="P775" s="96"/>
      <c r="Q775" s="96"/>
      <c r="R775" s="96"/>
      <c r="S775" s="96"/>
      <c r="T775" s="96"/>
      <c r="U775" s="96"/>
      <c r="V775" s="96"/>
      <c r="W775" s="96"/>
      <c r="X775" s="96"/>
      <c r="Y775" s="96"/>
      <c r="Z775" s="96"/>
      <c r="AA775" s="96"/>
      <c r="AB775" s="96"/>
    </row>
    <row r="776">
      <c r="A776" s="87"/>
      <c r="B776" s="96"/>
      <c r="C776" s="96"/>
      <c r="D776" s="96"/>
      <c r="E776" s="87"/>
      <c r="F776" s="96"/>
      <c r="G776" s="96"/>
      <c r="H776" s="96"/>
      <c r="I776" s="96"/>
      <c r="J776" s="96"/>
      <c r="K776" s="96"/>
      <c r="L776" s="96"/>
      <c r="M776" s="96"/>
      <c r="N776" s="96"/>
      <c r="O776" s="96"/>
      <c r="P776" s="96"/>
      <c r="Q776" s="96"/>
      <c r="R776" s="96"/>
      <c r="S776" s="96"/>
      <c r="T776" s="96"/>
      <c r="U776" s="96"/>
      <c r="V776" s="96"/>
      <c r="W776" s="96"/>
      <c r="X776" s="96"/>
      <c r="Y776" s="96"/>
      <c r="Z776" s="96"/>
      <c r="AA776" s="96"/>
      <c r="AB776" s="96"/>
    </row>
    <row r="777">
      <c r="A777" s="87"/>
      <c r="B777" s="96"/>
      <c r="C777" s="96"/>
      <c r="D777" s="96"/>
      <c r="E777" s="87"/>
      <c r="F777" s="96"/>
      <c r="G777" s="96"/>
      <c r="H777" s="96"/>
      <c r="I777" s="96"/>
      <c r="J777" s="96"/>
      <c r="K777" s="96"/>
      <c r="L777" s="96"/>
      <c r="M777" s="96"/>
      <c r="N777" s="96"/>
      <c r="O777" s="96"/>
      <c r="P777" s="96"/>
      <c r="Q777" s="96"/>
      <c r="R777" s="96"/>
      <c r="S777" s="96"/>
      <c r="T777" s="96"/>
      <c r="U777" s="96"/>
      <c r="V777" s="96"/>
      <c r="W777" s="96"/>
      <c r="X777" s="96"/>
      <c r="Y777" s="96"/>
      <c r="Z777" s="96"/>
      <c r="AA777" s="96"/>
      <c r="AB777" s="96"/>
    </row>
    <row r="778">
      <c r="A778" s="87"/>
      <c r="B778" s="96"/>
      <c r="C778" s="96"/>
      <c r="D778" s="96"/>
      <c r="E778" s="87"/>
      <c r="F778" s="96"/>
      <c r="G778" s="96"/>
      <c r="H778" s="96"/>
      <c r="I778" s="96"/>
      <c r="J778" s="96"/>
      <c r="K778" s="96"/>
      <c r="L778" s="96"/>
      <c r="M778" s="96"/>
      <c r="N778" s="96"/>
      <c r="O778" s="96"/>
      <c r="P778" s="96"/>
      <c r="Q778" s="96"/>
      <c r="R778" s="96"/>
      <c r="S778" s="96"/>
      <c r="T778" s="96"/>
      <c r="U778" s="96"/>
      <c r="V778" s="96"/>
      <c r="W778" s="96"/>
      <c r="X778" s="96"/>
      <c r="Y778" s="96"/>
      <c r="Z778" s="96"/>
      <c r="AA778" s="96"/>
      <c r="AB778" s="96"/>
    </row>
    <row r="779">
      <c r="A779" s="87"/>
      <c r="B779" s="96"/>
      <c r="C779" s="96"/>
      <c r="D779" s="96"/>
      <c r="E779" s="87"/>
      <c r="F779" s="96"/>
      <c r="G779" s="96"/>
      <c r="H779" s="96"/>
      <c r="I779" s="96"/>
      <c r="J779" s="96"/>
      <c r="K779" s="96"/>
      <c r="L779" s="96"/>
      <c r="M779" s="96"/>
      <c r="N779" s="96"/>
      <c r="O779" s="96"/>
      <c r="P779" s="96"/>
      <c r="Q779" s="96"/>
      <c r="R779" s="96"/>
      <c r="S779" s="96"/>
      <c r="T779" s="96"/>
      <c r="U779" s="96"/>
      <c r="V779" s="96"/>
      <c r="W779" s="96"/>
      <c r="X779" s="96"/>
      <c r="Y779" s="96"/>
      <c r="Z779" s="96"/>
      <c r="AA779" s="96"/>
      <c r="AB779" s="96"/>
    </row>
    <row r="780">
      <c r="A780" s="87"/>
      <c r="B780" s="96"/>
      <c r="C780" s="96"/>
      <c r="D780" s="96"/>
      <c r="E780" s="87"/>
      <c r="F780" s="96"/>
      <c r="G780" s="96"/>
      <c r="H780" s="96"/>
      <c r="I780" s="96"/>
      <c r="J780" s="96"/>
      <c r="K780" s="96"/>
      <c r="L780" s="96"/>
      <c r="M780" s="96"/>
      <c r="N780" s="96"/>
      <c r="O780" s="96"/>
      <c r="P780" s="96"/>
      <c r="Q780" s="96"/>
      <c r="R780" s="96"/>
      <c r="S780" s="96"/>
      <c r="T780" s="96"/>
      <c r="U780" s="96"/>
      <c r="V780" s="96"/>
      <c r="W780" s="96"/>
      <c r="X780" s="96"/>
      <c r="Y780" s="96"/>
      <c r="Z780" s="96"/>
      <c r="AA780" s="96"/>
      <c r="AB780" s="96"/>
    </row>
    <row r="781">
      <c r="A781" s="87"/>
      <c r="B781" s="96"/>
      <c r="C781" s="96"/>
      <c r="D781" s="96"/>
      <c r="E781" s="87"/>
      <c r="F781" s="96"/>
      <c r="G781" s="96"/>
      <c r="H781" s="96"/>
      <c r="I781" s="96"/>
      <c r="J781" s="96"/>
      <c r="K781" s="96"/>
      <c r="L781" s="96"/>
      <c r="M781" s="96"/>
      <c r="N781" s="96"/>
      <c r="O781" s="96"/>
      <c r="P781" s="96"/>
      <c r="Q781" s="96"/>
      <c r="R781" s="96"/>
      <c r="S781" s="96"/>
      <c r="T781" s="96"/>
      <c r="U781" s="96"/>
      <c r="V781" s="96"/>
      <c r="W781" s="96"/>
      <c r="X781" s="96"/>
      <c r="Y781" s="96"/>
      <c r="Z781" s="96"/>
      <c r="AA781" s="96"/>
      <c r="AB781" s="96"/>
    </row>
    <row r="782">
      <c r="A782" s="87"/>
      <c r="B782" s="96"/>
      <c r="C782" s="96"/>
      <c r="D782" s="96"/>
      <c r="E782" s="87"/>
      <c r="F782" s="96"/>
      <c r="G782" s="96"/>
      <c r="H782" s="96"/>
      <c r="I782" s="96"/>
      <c r="J782" s="96"/>
      <c r="K782" s="96"/>
      <c r="L782" s="96"/>
      <c r="M782" s="96"/>
      <c r="N782" s="96"/>
      <c r="O782" s="96"/>
      <c r="P782" s="96"/>
      <c r="Q782" s="96"/>
      <c r="R782" s="96"/>
      <c r="S782" s="96"/>
      <c r="T782" s="96"/>
      <c r="U782" s="96"/>
      <c r="V782" s="96"/>
      <c r="W782" s="96"/>
      <c r="X782" s="96"/>
      <c r="Y782" s="96"/>
      <c r="Z782" s="96"/>
      <c r="AA782" s="96"/>
      <c r="AB782" s="96"/>
    </row>
    <row r="783">
      <c r="A783" s="87"/>
      <c r="B783" s="96"/>
      <c r="C783" s="96"/>
      <c r="D783" s="96"/>
      <c r="E783" s="87"/>
      <c r="F783" s="96"/>
      <c r="G783" s="96"/>
      <c r="H783" s="96"/>
      <c r="I783" s="96"/>
      <c r="J783" s="96"/>
      <c r="K783" s="96"/>
      <c r="L783" s="96"/>
      <c r="M783" s="96"/>
      <c r="N783" s="96"/>
      <c r="O783" s="96"/>
      <c r="P783" s="96"/>
      <c r="Q783" s="96"/>
      <c r="R783" s="96"/>
      <c r="S783" s="96"/>
      <c r="T783" s="96"/>
      <c r="U783" s="96"/>
      <c r="V783" s="96"/>
      <c r="W783" s="96"/>
      <c r="X783" s="96"/>
      <c r="Y783" s="96"/>
      <c r="Z783" s="96"/>
      <c r="AA783" s="96"/>
      <c r="AB783" s="96"/>
    </row>
    <row r="784">
      <c r="A784" s="87"/>
      <c r="B784" s="96"/>
      <c r="C784" s="96"/>
      <c r="D784" s="96"/>
      <c r="E784" s="87"/>
      <c r="F784" s="96"/>
      <c r="G784" s="96"/>
      <c r="H784" s="96"/>
      <c r="I784" s="96"/>
      <c r="J784" s="96"/>
      <c r="K784" s="96"/>
      <c r="L784" s="96"/>
      <c r="M784" s="96"/>
      <c r="N784" s="96"/>
      <c r="O784" s="96"/>
      <c r="P784" s="96"/>
      <c r="Q784" s="96"/>
      <c r="R784" s="96"/>
      <c r="S784" s="96"/>
      <c r="T784" s="96"/>
      <c r="U784" s="96"/>
      <c r="V784" s="96"/>
      <c r="W784" s="96"/>
      <c r="X784" s="96"/>
      <c r="Y784" s="96"/>
      <c r="Z784" s="96"/>
      <c r="AA784" s="96"/>
      <c r="AB784" s="96"/>
    </row>
    <row r="785">
      <c r="A785" s="87"/>
      <c r="B785" s="96"/>
      <c r="C785" s="96"/>
      <c r="D785" s="96"/>
      <c r="E785" s="87"/>
      <c r="F785" s="96"/>
      <c r="G785" s="96"/>
      <c r="H785" s="96"/>
      <c r="I785" s="96"/>
      <c r="J785" s="96"/>
      <c r="K785" s="96"/>
      <c r="L785" s="96"/>
      <c r="M785" s="96"/>
      <c r="N785" s="96"/>
      <c r="O785" s="96"/>
      <c r="P785" s="96"/>
      <c r="Q785" s="96"/>
      <c r="R785" s="96"/>
      <c r="S785" s="96"/>
      <c r="T785" s="96"/>
      <c r="U785" s="96"/>
      <c r="V785" s="96"/>
      <c r="W785" s="96"/>
      <c r="X785" s="96"/>
      <c r="Y785" s="96"/>
      <c r="Z785" s="96"/>
      <c r="AA785" s="96"/>
      <c r="AB785" s="96"/>
    </row>
    <row r="786">
      <c r="A786" s="87"/>
      <c r="B786" s="96"/>
      <c r="C786" s="96"/>
      <c r="D786" s="96"/>
      <c r="E786" s="87"/>
      <c r="F786" s="96"/>
      <c r="G786" s="96"/>
      <c r="H786" s="96"/>
      <c r="I786" s="96"/>
      <c r="J786" s="96"/>
      <c r="K786" s="96"/>
      <c r="L786" s="96"/>
      <c r="M786" s="96"/>
      <c r="N786" s="96"/>
      <c r="O786" s="96"/>
      <c r="P786" s="96"/>
      <c r="Q786" s="96"/>
      <c r="R786" s="96"/>
      <c r="S786" s="96"/>
      <c r="T786" s="96"/>
      <c r="U786" s="96"/>
      <c r="V786" s="96"/>
      <c r="W786" s="96"/>
      <c r="X786" s="96"/>
      <c r="Y786" s="96"/>
      <c r="Z786" s="96"/>
      <c r="AA786" s="96"/>
      <c r="AB786" s="96"/>
    </row>
    <row r="787">
      <c r="A787" s="87"/>
      <c r="B787" s="96"/>
      <c r="C787" s="96"/>
      <c r="D787" s="96"/>
      <c r="E787" s="87"/>
      <c r="F787" s="96"/>
      <c r="G787" s="96"/>
      <c r="H787" s="96"/>
      <c r="I787" s="96"/>
      <c r="J787" s="96"/>
      <c r="K787" s="96"/>
      <c r="L787" s="96"/>
      <c r="M787" s="96"/>
      <c r="N787" s="96"/>
      <c r="O787" s="96"/>
      <c r="P787" s="96"/>
      <c r="Q787" s="96"/>
      <c r="R787" s="96"/>
      <c r="S787" s="96"/>
      <c r="T787" s="96"/>
      <c r="U787" s="96"/>
      <c r="V787" s="96"/>
      <c r="W787" s="96"/>
      <c r="X787" s="96"/>
      <c r="Y787" s="96"/>
      <c r="Z787" s="96"/>
      <c r="AA787" s="96"/>
      <c r="AB787" s="96"/>
    </row>
    <row r="788">
      <c r="A788" s="87"/>
      <c r="B788" s="96"/>
      <c r="C788" s="96"/>
      <c r="D788" s="96"/>
      <c r="E788" s="87"/>
      <c r="F788" s="96"/>
      <c r="G788" s="96"/>
      <c r="H788" s="96"/>
      <c r="I788" s="96"/>
      <c r="J788" s="96"/>
      <c r="K788" s="96"/>
      <c r="L788" s="96"/>
      <c r="M788" s="96"/>
      <c r="N788" s="96"/>
      <c r="O788" s="96"/>
      <c r="P788" s="96"/>
      <c r="Q788" s="96"/>
      <c r="R788" s="96"/>
      <c r="S788" s="96"/>
      <c r="T788" s="96"/>
      <c r="U788" s="96"/>
      <c r="V788" s="96"/>
      <c r="W788" s="96"/>
      <c r="X788" s="96"/>
      <c r="Y788" s="96"/>
      <c r="Z788" s="96"/>
      <c r="AA788" s="96"/>
      <c r="AB788" s="96"/>
    </row>
    <row r="789">
      <c r="A789" s="87"/>
      <c r="B789" s="96"/>
      <c r="C789" s="96"/>
      <c r="D789" s="96"/>
      <c r="E789" s="87"/>
      <c r="F789" s="96"/>
      <c r="G789" s="96"/>
      <c r="H789" s="96"/>
      <c r="I789" s="96"/>
      <c r="J789" s="96"/>
      <c r="K789" s="96"/>
      <c r="L789" s="96"/>
      <c r="M789" s="96"/>
      <c r="N789" s="96"/>
      <c r="O789" s="96"/>
      <c r="P789" s="96"/>
      <c r="Q789" s="96"/>
      <c r="R789" s="96"/>
      <c r="S789" s="96"/>
      <c r="T789" s="96"/>
      <c r="U789" s="96"/>
      <c r="V789" s="96"/>
      <c r="W789" s="96"/>
      <c r="X789" s="96"/>
      <c r="Y789" s="96"/>
      <c r="Z789" s="96"/>
      <c r="AA789" s="96"/>
      <c r="AB789" s="96"/>
    </row>
    <row r="790">
      <c r="A790" s="87"/>
      <c r="B790" s="96"/>
      <c r="C790" s="96"/>
      <c r="D790" s="96"/>
      <c r="E790" s="87"/>
      <c r="F790" s="96"/>
      <c r="G790" s="96"/>
      <c r="H790" s="96"/>
      <c r="I790" s="96"/>
      <c r="J790" s="96"/>
      <c r="K790" s="96"/>
      <c r="L790" s="96"/>
      <c r="M790" s="96"/>
      <c r="N790" s="96"/>
      <c r="O790" s="96"/>
      <c r="P790" s="96"/>
      <c r="Q790" s="96"/>
      <c r="R790" s="96"/>
      <c r="S790" s="96"/>
      <c r="T790" s="96"/>
      <c r="U790" s="96"/>
      <c r="V790" s="96"/>
      <c r="W790" s="96"/>
      <c r="X790" s="96"/>
      <c r="Y790" s="96"/>
      <c r="Z790" s="96"/>
      <c r="AA790" s="96"/>
      <c r="AB790" s="96"/>
    </row>
    <row r="791">
      <c r="A791" s="87"/>
      <c r="B791" s="96"/>
      <c r="C791" s="96"/>
      <c r="D791" s="96"/>
      <c r="E791" s="87"/>
      <c r="F791" s="96"/>
      <c r="G791" s="96"/>
      <c r="H791" s="96"/>
      <c r="I791" s="96"/>
      <c r="J791" s="96"/>
      <c r="K791" s="96"/>
      <c r="L791" s="96"/>
      <c r="M791" s="96"/>
      <c r="N791" s="96"/>
      <c r="O791" s="96"/>
      <c r="P791" s="96"/>
      <c r="Q791" s="96"/>
      <c r="R791" s="96"/>
      <c r="S791" s="96"/>
      <c r="T791" s="96"/>
      <c r="U791" s="96"/>
      <c r="V791" s="96"/>
      <c r="W791" s="96"/>
      <c r="X791" s="96"/>
      <c r="Y791" s="96"/>
      <c r="Z791" s="96"/>
      <c r="AA791" s="96"/>
      <c r="AB791" s="96"/>
    </row>
    <row r="792">
      <c r="A792" s="87"/>
      <c r="B792" s="96"/>
      <c r="C792" s="96"/>
      <c r="D792" s="96"/>
      <c r="E792" s="87"/>
      <c r="F792" s="96"/>
      <c r="G792" s="96"/>
      <c r="H792" s="96"/>
      <c r="I792" s="96"/>
      <c r="J792" s="96"/>
      <c r="K792" s="96"/>
      <c r="L792" s="96"/>
      <c r="M792" s="96"/>
      <c r="N792" s="96"/>
      <c r="O792" s="96"/>
      <c r="P792" s="96"/>
      <c r="Q792" s="96"/>
      <c r="R792" s="96"/>
      <c r="S792" s="96"/>
      <c r="T792" s="96"/>
      <c r="U792" s="96"/>
      <c r="V792" s="96"/>
      <c r="W792" s="96"/>
      <c r="X792" s="96"/>
      <c r="Y792" s="96"/>
      <c r="Z792" s="96"/>
      <c r="AA792" s="96"/>
      <c r="AB792" s="96"/>
    </row>
    <row r="793">
      <c r="A793" s="87"/>
      <c r="B793" s="96"/>
      <c r="C793" s="96"/>
      <c r="D793" s="96"/>
      <c r="E793" s="87"/>
      <c r="F793" s="96"/>
      <c r="G793" s="96"/>
      <c r="H793" s="96"/>
      <c r="I793" s="96"/>
      <c r="J793" s="96"/>
      <c r="K793" s="96"/>
      <c r="L793" s="96"/>
      <c r="M793" s="96"/>
      <c r="N793" s="96"/>
      <c r="O793" s="96"/>
      <c r="P793" s="96"/>
      <c r="Q793" s="96"/>
      <c r="R793" s="96"/>
      <c r="S793" s="96"/>
      <c r="T793" s="96"/>
      <c r="U793" s="96"/>
      <c r="V793" s="96"/>
      <c r="W793" s="96"/>
      <c r="X793" s="96"/>
      <c r="Y793" s="96"/>
      <c r="Z793" s="96"/>
      <c r="AA793" s="96"/>
      <c r="AB793" s="96"/>
    </row>
    <row r="794">
      <c r="A794" s="87"/>
      <c r="B794" s="96"/>
      <c r="C794" s="96"/>
      <c r="D794" s="96"/>
      <c r="E794" s="87"/>
      <c r="F794" s="96"/>
      <c r="G794" s="96"/>
      <c r="H794" s="96"/>
      <c r="I794" s="96"/>
      <c r="J794" s="96"/>
      <c r="K794" s="96"/>
      <c r="L794" s="96"/>
      <c r="M794" s="96"/>
      <c r="N794" s="96"/>
      <c r="O794" s="96"/>
      <c r="P794" s="96"/>
      <c r="Q794" s="96"/>
      <c r="R794" s="96"/>
      <c r="S794" s="96"/>
      <c r="T794" s="96"/>
      <c r="U794" s="96"/>
      <c r="V794" s="96"/>
      <c r="W794" s="96"/>
      <c r="X794" s="96"/>
      <c r="Y794" s="96"/>
      <c r="Z794" s="96"/>
      <c r="AA794" s="96"/>
      <c r="AB794" s="96"/>
    </row>
    <row r="795">
      <c r="A795" s="87"/>
      <c r="B795" s="96"/>
      <c r="C795" s="96"/>
      <c r="D795" s="96"/>
      <c r="E795" s="87"/>
      <c r="F795" s="96"/>
      <c r="G795" s="96"/>
      <c r="H795" s="96"/>
      <c r="I795" s="96"/>
      <c r="J795" s="96"/>
      <c r="K795" s="96"/>
      <c r="L795" s="96"/>
      <c r="M795" s="96"/>
      <c r="N795" s="96"/>
      <c r="O795" s="96"/>
      <c r="P795" s="96"/>
      <c r="Q795" s="96"/>
      <c r="R795" s="96"/>
      <c r="S795" s="96"/>
      <c r="T795" s="96"/>
      <c r="U795" s="96"/>
      <c r="V795" s="96"/>
      <c r="W795" s="96"/>
      <c r="X795" s="96"/>
      <c r="Y795" s="96"/>
      <c r="Z795" s="96"/>
      <c r="AA795" s="96"/>
      <c r="AB795" s="96"/>
    </row>
    <row r="796">
      <c r="A796" s="87"/>
      <c r="B796" s="96"/>
      <c r="C796" s="96"/>
      <c r="D796" s="96"/>
      <c r="E796" s="87"/>
      <c r="F796" s="96"/>
      <c r="G796" s="96"/>
      <c r="H796" s="96"/>
      <c r="I796" s="96"/>
      <c r="J796" s="96"/>
      <c r="K796" s="96"/>
      <c r="L796" s="96"/>
      <c r="M796" s="96"/>
      <c r="N796" s="96"/>
      <c r="O796" s="96"/>
      <c r="P796" s="96"/>
      <c r="Q796" s="96"/>
      <c r="R796" s="96"/>
      <c r="S796" s="96"/>
      <c r="T796" s="96"/>
      <c r="U796" s="96"/>
      <c r="V796" s="96"/>
      <c r="W796" s="96"/>
      <c r="X796" s="96"/>
      <c r="Y796" s="96"/>
      <c r="Z796" s="96"/>
      <c r="AA796" s="96"/>
      <c r="AB796" s="96"/>
    </row>
    <row r="797">
      <c r="A797" s="87"/>
      <c r="B797" s="96"/>
      <c r="C797" s="96"/>
      <c r="D797" s="96"/>
      <c r="E797" s="87"/>
      <c r="F797" s="96"/>
      <c r="G797" s="96"/>
      <c r="H797" s="96"/>
      <c r="I797" s="96"/>
      <c r="J797" s="96"/>
      <c r="K797" s="96"/>
      <c r="L797" s="96"/>
      <c r="M797" s="96"/>
      <c r="N797" s="96"/>
      <c r="O797" s="96"/>
      <c r="P797" s="96"/>
      <c r="Q797" s="96"/>
      <c r="R797" s="96"/>
      <c r="S797" s="96"/>
      <c r="T797" s="96"/>
      <c r="U797" s="96"/>
      <c r="V797" s="96"/>
      <c r="W797" s="96"/>
      <c r="X797" s="96"/>
      <c r="Y797" s="96"/>
      <c r="Z797" s="96"/>
      <c r="AA797" s="96"/>
      <c r="AB797" s="96"/>
    </row>
    <row r="798">
      <c r="A798" s="87"/>
      <c r="B798" s="96"/>
      <c r="C798" s="96"/>
      <c r="D798" s="96"/>
      <c r="E798" s="87"/>
      <c r="F798" s="96"/>
      <c r="G798" s="96"/>
      <c r="H798" s="96"/>
      <c r="I798" s="96"/>
      <c r="J798" s="96"/>
      <c r="K798" s="96"/>
      <c r="L798" s="96"/>
      <c r="M798" s="96"/>
      <c r="N798" s="96"/>
      <c r="O798" s="96"/>
      <c r="P798" s="96"/>
      <c r="Q798" s="96"/>
      <c r="R798" s="96"/>
      <c r="S798" s="96"/>
      <c r="T798" s="96"/>
      <c r="U798" s="96"/>
      <c r="V798" s="96"/>
      <c r="W798" s="96"/>
      <c r="X798" s="96"/>
      <c r="Y798" s="96"/>
      <c r="Z798" s="96"/>
      <c r="AA798" s="96"/>
      <c r="AB798" s="96"/>
    </row>
    <row r="799">
      <c r="A799" s="87"/>
      <c r="B799" s="96"/>
      <c r="C799" s="96"/>
      <c r="D799" s="96"/>
      <c r="E799" s="87"/>
      <c r="F799" s="96"/>
      <c r="G799" s="96"/>
      <c r="H799" s="96"/>
      <c r="I799" s="96"/>
      <c r="J799" s="96"/>
      <c r="K799" s="96"/>
      <c r="L799" s="96"/>
      <c r="M799" s="96"/>
      <c r="N799" s="96"/>
      <c r="O799" s="96"/>
      <c r="P799" s="96"/>
      <c r="Q799" s="96"/>
      <c r="R799" s="96"/>
      <c r="S799" s="96"/>
      <c r="T799" s="96"/>
      <c r="U799" s="96"/>
      <c r="V799" s="96"/>
      <c r="W799" s="96"/>
      <c r="X799" s="96"/>
      <c r="Y799" s="96"/>
      <c r="Z799" s="96"/>
      <c r="AA799" s="96"/>
      <c r="AB799" s="96"/>
    </row>
    <row r="800">
      <c r="A800" s="87"/>
      <c r="B800" s="96"/>
      <c r="C800" s="96"/>
      <c r="D800" s="96"/>
      <c r="E800" s="87"/>
      <c r="F800" s="96"/>
      <c r="G800" s="96"/>
      <c r="H800" s="96"/>
      <c r="I800" s="96"/>
      <c r="J800" s="96"/>
      <c r="K800" s="96"/>
      <c r="L800" s="96"/>
      <c r="M800" s="96"/>
      <c r="N800" s="96"/>
      <c r="O800" s="96"/>
      <c r="P800" s="96"/>
      <c r="Q800" s="96"/>
      <c r="R800" s="96"/>
      <c r="S800" s="96"/>
      <c r="T800" s="96"/>
      <c r="U800" s="96"/>
      <c r="V800" s="96"/>
      <c r="W800" s="96"/>
      <c r="X800" s="96"/>
      <c r="Y800" s="96"/>
      <c r="Z800" s="96"/>
      <c r="AA800" s="96"/>
      <c r="AB800" s="96"/>
    </row>
    <row r="801">
      <c r="A801" s="87"/>
      <c r="B801" s="96"/>
      <c r="C801" s="96"/>
      <c r="D801" s="96"/>
      <c r="E801" s="87"/>
      <c r="F801" s="96"/>
      <c r="G801" s="96"/>
      <c r="H801" s="96"/>
      <c r="I801" s="96"/>
      <c r="J801" s="96"/>
      <c r="K801" s="96"/>
      <c r="L801" s="96"/>
      <c r="M801" s="96"/>
      <c r="N801" s="96"/>
      <c r="O801" s="96"/>
      <c r="P801" s="96"/>
      <c r="Q801" s="96"/>
      <c r="R801" s="96"/>
      <c r="S801" s="96"/>
      <c r="T801" s="96"/>
      <c r="U801" s="96"/>
      <c r="V801" s="96"/>
      <c r="W801" s="96"/>
      <c r="X801" s="96"/>
      <c r="Y801" s="96"/>
      <c r="Z801" s="96"/>
      <c r="AA801" s="96"/>
      <c r="AB801" s="96"/>
    </row>
    <row r="802">
      <c r="A802" s="87"/>
      <c r="B802" s="96"/>
      <c r="C802" s="96"/>
      <c r="D802" s="96"/>
      <c r="E802" s="87"/>
      <c r="F802" s="96"/>
      <c r="G802" s="96"/>
      <c r="H802" s="96"/>
      <c r="I802" s="96"/>
      <c r="J802" s="96"/>
      <c r="K802" s="96"/>
      <c r="L802" s="96"/>
      <c r="M802" s="96"/>
      <c r="N802" s="96"/>
      <c r="O802" s="96"/>
      <c r="P802" s="96"/>
      <c r="Q802" s="96"/>
      <c r="R802" s="96"/>
      <c r="S802" s="96"/>
      <c r="T802" s="96"/>
      <c r="U802" s="96"/>
      <c r="V802" s="96"/>
      <c r="W802" s="96"/>
      <c r="X802" s="96"/>
      <c r="Y802" s="96"/>
      <c r="Z802" s="96"/>
      <c r="AA802" s="96"/>
      <c r="AB802" s="96"/>
    </row>
    <row r="803">
      <c r="A803" s="87"/>
      <c r="B803" s="96"/>
      <c r="C803" s="96"/>
      <c r="D803" s="96"/>
      <c r="E803" s="87"/>
      <c r="F803" s="96"/>
      <c r="G803" s="96"/>
      <c r="H803" s="96"/>
      <c r="I803" s="96"/>
      <c r="J803" s="96"/>
      <c r="K803" s="96"/>
      <c r="L803" s="96"/>
      <c r="M803" s="96"/>
      <c r="N803" s="96"/>
      <c r="O803" s="96"/>
      <c r="P803" s="96"/>
      <c r="Q803" s="96"/>
      <c r="R803" s="96"/>
      <c r="S803" s="96"/>
      <c r="T803" s="96"/>
      <c r="U803" s="96"/>
      <c r="V803" s="96"/>
      <c r="W803" s="96"/>
      <c r="X803" s="96"/>
      <c r="Y803" s="96"/>
      <c r="Z803" s="96"/>
      <c r="AA803" s="96"/>
      <c r="AB803" s="96"/>
    </row>
    <row r="804">
      <c r="A804" s="87"/>
      <c r="B804" s="96"/>
      <c r="C804" s="96"/>
      <c r="D804" s="96"/>
      <c r="E804" s="87"/>
      <c r="F804" s="96"/>
      <c r="G804" s="96"/>
      <c r="H804" s="96"/>
      <c r="I804" s="96"/>
      <c r="J804" s="96"/>
      <c r="K804" s="96"/>
      <c r="L804" s="96"/>
      <c r="M804" s="96"/>
      <c r="N804" s="96"/>
      <c r="O804" s="96"/>
      <c r="P804" s="96"/>
      <c r="Q804" s="96"/>
      <c r="R804" s="96"/>
      <c r="S804" s="96"/>
      <c r="T804" s="96"/>
      <c r="U804" s="96"/>
      <c r="V804" s="96"/>
      <c r="W804" s="96"/>
      <c r="X804" s="96"/>
      <c r="Y804" s="96"/>
      <c r="Z804" s="96"/>
      <c r="AA804" s="96"/>
      <c r="AB804" s="96"/>
    </row>
    <row r="805">
      <c r="A805" s="87"/>
      <c r="B805" s="96"/>
      <c r="C805" s="96"/>
      <c r="D805" s="96"/>
      <c r="E805" s="87"/>
      <c r="F805" s="96"/>
      <c r="G805" s="96"/>
      <c r="H805" s="96"/>
      <c r="I805" s="96"/>
      <c r="J805" s="96"/>
      <c r="K805" s="96"/>
      <c r="L805" s="96"/>
      <c r="M805" s="96"/>
      <c r="N805" s="96"/>
      <c r="O805" s="96"/>
      <c r="P805" s="96"/>
      <c r="Q805" s="96"/>
      <c r="R805" s="96"/>
      <c r="S805" s="96"/>
      <c r="T805" s="96"/>
      <c r="U805" s="96"/>
      <c r="V805" s="96"/>
      <c r="W805" s="96"/>
      <c r="X805" s="96"/>
      <c r="Y805" s="96"/>
      <c r="Z805" s="96"/>
      <c r="AA805" s="96"/>
      <c r="AB805" s="96"/>
    </row>
    <row r="806">
      <c r="A806" s="87"/>
      <c r="B806" s="96"/>
      <c r="C806" s="96"/>
      <c r="D806" s="96"/>
      <c r="E806" s="87"/>
      <c r="F806" s="96"/>
      <c r="G806" s="96"/>
      <c r="H806" s="96"/>
      <c r="I806" s="96"/>
      <c r="J806" s="96"/>
      <c r="K806" s="96"/>
      <c r="L806" s="96"/>
      <c r="M806" s="96"/>
      <c r="N806" s="96"/>
      <c r="O806" s="96"/>
      <c r="P806" s="96"/>
      <c r="Q806" s="96"/>
      <c r="R806" s="96"/>
      <c r="S806" s="96"/>
      <c r="T806" s="96"/>
      <c r="U806" s="96"/>
      <c r="V806" s="96"/>
      <c r="W806" s="96"/>
      <c r="X806" s="96"/>
      <c r="Y806" s="96"/>
      <c r="Z806" s="96"/>
      <c r="AA806" s="96"/>
      <c r="AB806" s="96"/>
    </row>
    <row r="807">
      <c r="A807" s="87"/>
      <c r="B807" s="96"/>
      <c r="C807" s="96"/>
      <c r="D807" s="96"/>
      <c r="E807" s="87"/>
      <c r="F807" s="96"/>
      <c r="G807" s="96"/>
      <c r="H807" s="96"/>
      <c r="I807" s="96"/>
      <c r="J807" s="96"/>
      <c r="K807" s="96"/>
      <c r="L807" s="96"/>
      <c r="M807" s="96"/>
      <c r="N807" s="96"/>
      <c r="O807" s="96"/>
      <c r="P807" s="96"/>
      <c r="Q807" s="96"/>
      <c r="R807" s="96"/>
      <c r="S807" s="96"/>
      <c r="T807" s="96"/>
      <c r="U807" s="96"/>
      <c r="V807" s="96"/>
      <c r="W807" s="96"/>
      <c r="X807" s="96"/>
      <c r="Y807" s="96"/>
      <c r="Z807" s="96"/>
      <c r="AA807" s="96"/>
      <c r="AB807" s="96"/>
    </row>
    <row r="808">
      <c r="A808" s="87"/>
      <c r="B808" s="96"/>
      <c r="C808" s="96"/>
      <c r="D808" s="96"/>
      <c r="E808" s="87"/>
      <c r="F808" s="96"/>
      <c r="G808" s="96"/>
      <c r="H808" s="96"/>
      <c r="I808" s="96"/>
      <c r="J808" s="96"/>
      <c r="K808" s="96"/>
      <c r="L808" s="96"/>
      <c r="M808" s="96"/>
      <c r="N808" s="96"/>
      <c r="O808" s="96"/>
      <c r="P808" s="96"/>
      <c r="Q808" s="96"/>
      <c r="R808" s="96"/>
      <c r="S808" s="96"/>
      <c r="T808" s="96"/>
      <c r="U808" s="96"/>
      <c r="V808" s="96"/>
      <c r="W808" s="96"/>
      <c r="X808" s="96"/>
      <c r="Y808" s="96"/>
      <c r="Z808" s="96"/>
      <c r="AA808" s="96"/>
      <c r="AB808" s="96"/>
    </row>
    <row r="809">
      <c r="A809" s="87"/>
      <c r="B809" s="96"/>
      <c r="C809" s="96"/>
      <c r="D809" s="96"/>
      <c r="E809" s="87"/>
      <c r="F809" s="96"/>
      <c r="G809" s="96"/>
      <c r="H809" s="96"/>
      <c r="I809" s="96"/>
      <c r="J809" s="96"/>
      <c r="K809" s="96"/>
      <c r="L809" s="96"/>
      <c r="M809" s="96"/>
      <c r="N809" s="96"/>
      <c r="O809" s="96"/>
      <c r="P809" s="96"/>
      <c r="Q809" s="96"/>
      <c r="R809" s="96"/>
      <c r="S809" s="96"/>
      <c r="T809" s="96"/>
      <c r="U809" s="96"/>
      <c r="V809" s="96"/>
      <c r="W809" s="96"/>
      <c r="X809" s="96"/>
      <c r="Y809" s="96"/>
      <c r="Z809" s="96"/>
      <c r="AA809" s="96"/>
      <c r="AB809" s="96"/>
    </row>
    <row r="810">
      <c r="A810" s="87"/>
      <c r="B810" s="96"/>
      <c r="C810" s="96"/>
      <c r="D810" s="96"/>
      <c r="E810" s="87"/>
      <c r="F810" s="96"/>
      <c r="G810" s="96"/>
      <c r="H810" s="96"/>
      <c r="I810" s="96"/>
      <c r="J810" s="96"/>
      <c r="K810" s="96"/>
      <c r="L810" s="96"/>
      <c r="M810" s="96"/>
      <c r="N810" s="96"/>
      <c r="O810" s="96"/>
      <c r="P810" s="96"/>
      <c r="Q810" s="96"/>
      <c r="R810" s="96"/>
      <c r="S810" s="96"/>
      <c r="T810" s="96"/>
      <c r="U810" s="96"/>
      <c r="V810" s="96"/>
      <c r="W810" s="96"/>
      <c r="X810" s="96"/>
      <c r="Y810" s="96"/>
      <c r="Z810" s="96"/>
      <c r="AA810" s="96"/>
      <c r="AB810" s="96"/>
    </row>
    <row r="811">
      <c r="A811" s="87"/>
      <c r="B811" s="96"/>
      <c r="C811" s="96"/>
      <c r="D811" s="96"/>
      <c r="E811" s="87"/>
      <c r="F811" s="96"/>
      <c r="G811" s="96"/>
      <c r="H811" s="96"/>
      <c r="I811" s="96"/>
      <c r="J811" s="96"/>
      <c r="K811" s="96"/>
      <c r="L811" s="96"/>
      <c r="M811" s="96"/>
      <c r="N811" s="96"/>
      <c r="O811" s="96"/>
      <c r="P811" s="96"/>
      <c r="Q811" s="96"/>
      <c r="R811" s="96"/>
      <c r="S811" s="96"/>
      <c r="T811" s="96"/>
      <c r="U811" s="96"/>
      <c r="V811" s="96"/>
      <c r="W811" s="96"/>
      <c r="X811" s="96"/>
      <c r="Y811" s="96"/>
      <c r="Z811" s="96"/>
      <c r="AA811" s="96"/>
      <c r="AB811" s="96"/>
    </row>
    <row r="812">
      <c r="A812" s="87"/>
      <c r="B812" s="96"/>
      <c r="C812" s="96"/>
      <c r="D812" s="96"/>
      <c r="E812" s="87"/>
      <c r="F812" s="96"/>
      <c r="G812" s="96"/>
      <c r="H812" s="96"/>
      <c r="I812" s="96"/>
      <c r="J812" s="96"/>
      <c r="K812" s="96"/>
      <c r="L812" s="96"/>
      <c r="M812" s="96"/>
      <c r="N812" s="96"/>
      <c r="O812" s="96"/>
      <c r="P812" s="96"/>
      <c r="Q812" s="96"/>
      <c r="R812" s="96"/>
      <c r="S812" s="96"/>
      <c r="T812" s="96"/>
      <c r="U812" s="96"/>
      <c r="V812" s="96"/>
      <c r="W812" s="96"/>
      <c r="X812" s="96"/>
      <c r="Y812" s="96"/>
      <c r="Z812" s="96"/>
      <c r="AA812" s="96"/>
      <c r="AB812" s="96"/>
    </row>
    <row r="813">
      <c r="A813" s="87"/>
      <c r="B813" s="96"/>
      <c r="C813" s="96"/>
      <c r="D813" s="96"/>
      <c r="E813" s="87"/>
      <c r="F813" s="96"/>
      <c r="G813" s="96"/>
      <c r="H813" s="96"/>
      <c r="I813" s="96"/>
      <c r="J813" s="96"/>
      <c r="K813" s="96"/>
      <c r="L813" s="96"/>
      <c r="M813" s="96"/>
      <c r="N813" s="96"/>
      <c r="O813" s="96"/>
      <c r="P813" s="96"/>
      <c r="Q813" s="96"/>
      <c r="R813" s="96"/>
      <c r="S813" s="96"/>
      <c r="T813" s="96"/>
      <c r="U813" s="96"/>
      <c r="V813" s="96"/>
      <c r="W813" s="96"/>
      <c r="X813" s="96"/>
      <c r="Y813" s="96"/>
      <c r="Z813" s="96"/>
      <c r="AA813" s="96"/>
      <c r="AB813" s="96"/>
    </row>
    <row r="814">
      <c r="A814" s="87"/>
      <c r="B814" s="96"/>
      <c r="C814" s="96"/>
      <c r="D814" s="96"/>
      <c r="E814" s="87"/>
      <c r="F814" s="96"/>
      <c r="G814" s="96"/>
      <c r="H814" s="96"/>
      <c r="I814" s="96"/>
      <c r="J814" s="96"/>
      <c r="K814" s="96"/>
      <c r="L814" s="96"/>
      <c r="M814" s="96"/>
      <c r="N814" s="96"/>
      <c r="O814" s="96"/>
      <c r="P814" s="96"/>
      <c r="Q814" s="96"/>
      <c r="R814" s="96"/>
      <c r="S814" s="96"/>
      <c r="T814" s="96"/>
      <c r="U814" s="96"/>
      <c r="V814" s="96"/>
      <c r="W814" s="96"/>
      <c r="X814" s="96"/>
      <c r="Y814" s="96"/>
      <c r="Z814" s="96"/>
      <c r="AA814" s="96"/>
      <c r="AB814" s="96"/>
    </row>
    <row r="815">
      <c r="A815" s="87"/>
      <c r="B815" s="96"/>
      <c r="C815" s="96"/>
      <c r="D815" s="96"/>
      <c r="E815" s="87"/>
      <c r="F815" s="96"/>
      <c r="G815" s="96"/>
      <c r="H815" s="96"/>
      <c r="I815" s="96"/>
      <c r="J815" s="96"/>
      <c r="K815" s="96"/>
      <c r="L815" s="96"/>
      <c r="M815" s="96"/>
      <c r="N815" s="96"/>
      <c r="O815" s="96"/>
      <c r="P815" s="96"/>
      <c r="Q815" s="96"/>
      <c r="R815" s="96"/>
      <c r="S815" s="96"/>
      <c r="T815" s="96"/>
      <c r="U815" s="96"/>
      <c r="V815" s="96"/>
      <c r="W815" s="96"/>
      <c r="X815" s="96"/>
      <c r="Y815" s="96"/>
      <c r="Z815" s="96"/>
      <c r="AA815" s="96"/>
      <c r="AB815" s="96"/>
    </row>
    <row r="816">
      <c r="A816" s="87"/>
      <c r="B816" s="96"/>
      <c r="C816" s="96"/>
      <c r="D816" s="96"/>
      <c r="E816" s="87"/>
      <c r="F816" s="96"/>
      <c r="G816" s="96"/>
      <c r="H816" s="96"/>
      <c r="I816" s="96"/>
      <c r="J816" s="96"/>
      <c r="K816" s="96"/>
      <c r="L816" s="96"/>
      <c r="M816" s="96"/>
      <c r="N816" s="96"/>
      <c r="O816" s="96"/>
      <c r="P816" s="96"/>
      <c r="Q816" s="96"/>
      <c r="R816" s="96"/>
      <c r="S816" s="96"/>
      <c r="T816" s="96"/>
      <c r="U816" s="96"/>
      <c r="V816" s="96"/>
      <c r="W816" s="96"/>
      <c r="X816" s="96"/>
      <c r="Y816" s="96"/>
      <c r="Z816" s="96"/>
      <c r="AA816" s="96"/>
      <c r="AB816" s="96"/>
    </row>
    <row r="817">
      <c r="A817" s="87"/>
      <c r="B817" s="96"/>
      <c r="C817" s="96"/>
      <c r="D817" s="96"/>
      <c r="E817" s="87"/>
      <c r="F817" s="96"/>
      <c r="G817" s="96"/>
      <c r="H817" s="96"/>
      <c r="I817" s="96"/>
      <c r="J817" s="96"/>
      <c r="K817" s="96"/>
      <c r="L817" s="96"/>
      <c r="M817" s="96"/>
      <c r="N817" s="96"/>
      <c r="O817" s="96"/>
      <c r="P817" s="96"/>
      <c r="Q817" s="96"/>
      <c r="R817" s="96"/>
      <c r="S817" s="96"/>
      <c r="T817" s="96"/>
      <c r="U817" s="96"/>
      <c r="V817" s="96"/>
      <c r="W817" s="96"/>
      <c r="X817" s="96"/>
      <c r="Y817" s="96"/>
      <c r="Z817" s="96"/>
      <c r="AA817" s="96"/>
      <c r="AB817" s="96"/>
    </row>
    <row r="818">
      <c r="A818" s="87"/>
      <c r="B818" s="96"/>
      <c r="C818" s="96"/>
      <c r="D818" s="96"/>
      <c r="E818" s="87"/>
      <c r="F818" s="96"/>
      <c r="G818" s="96"/>
      <c r="H818" s="96"/>
      <c r="I818" s="96"/>
      <c r="J818" s="96"/>
      <c r="K818" s="96"/>
      <c r="L818" s="96"/>
      <c r="M818" s="96"/>
      <c r="N818" s="96"/>
      <c r="O818" s="96"/>
      <c r="P818" s="96"/>
      <c r="Q818" s="96"/>
      <c r="R818" s="96"/>
      <c r="S818" s="96"/>
      <c r="T818" s="96"/>
      <c r="U818" s="96"/>
      <c r="V818" s="96"/>
      <c r="W818" s="96"/>
      <c r="X818" s="96"/>
      <c r="Y818" s="96"/>
      <c r="Z818" s="96"/>
      <c r="AA818" s="96"/>
      <c r="AB818" s="96"/>
    </row>
    <row r="819">
      <c r="A819" s="87"/>
      <c r="B819" s="96"/>
      <c r="C819" s="96"/>
      <c r="D819" s="96"/>
      <c r="E819" s="87"/>
      <c r="F819" s="96"/>
      <c r="G819" s="96"/>
      <c r="H819" s="96"/>
      <c r="I819" s="96"/>
      <c r="J819" s="96"/>
      <c r="K819" s="96"/>
      <c r="L819" s="96"/>
      <c r="M819" s="96"/>
      <c r="N819" s="96"/>
      <c r="O819" s="96"/>
      <c r="P819" s="96"/>
      <c r="Q819" s="96"/>
      <c r="R819" s="96"/>
      <c r="S819" s="96"/>
      <c r="T819" s="96"/>
      <c r="U819" s="96"/>
      <c r="V819" s="96"/>
      <c r="W819" s="96"/>
      <c r="X819" s="96"/>
      <c r="Y819" s="96"/>
      <c r="Z819" s="96"/>
      <c r="AA819" s="96"/>
      <c r="AB819" s="96"/>
    </row>
    <row r="820">
      <c r="A820" s="87"/>
      <c r="B820" s="96"/>
      <c r="C820" s="96"/>
      <c r="D820" s="96"/>
      <c r="E820" s="87"/>
      <c r="F820" s="96"/>
      <c r="G820" s="96"/>
      <c r="H820" s="96"/>
      <c r="I820" s="96"/>
      <c r="J820" s="96"/>
      <c r="K820" s="96"/>
      <c r="L820" s="96"/>
      <c r="M820" s="96"/>
      <c r="N820" s="96"/>
      <c r="O820" s="96"/>
      <c r="P820" s="96"/>
      <c r="Q820" s="96"/>
      <c r="R820" s="96"/>
      <c r="S820" s="96"/>
      <c r="T820" s="96"/>
      <c r="U820" s="96"/>
      <c r="V820" s="96"/>
      <c r="W820" s="96"/>
      <c r="X820" s="96"/>
      <c r="Y820" s="96"/>
      <c r="Z820" s="96"/>
      <c r="AA820" s="96"/>
      <c r="AB820" s="96"/>
    </row>
    <row r="821">
      <c r="A821" s="87"/>
      <c r="B821" s="96"/>
      <c r="C821" s="96"/>
      <c r="D821" s="96"/>
      <c r="E821" s="87"/>
      <c r="F821" s="96"/>
      <c r="G821" s="96"/>
      <c r="H821" s="96"/>
      <c r="I821" s="96"/>
      <c r="J821" s="96"/>
      <c r="K821" s="96"/>
      <c r="L821" s="96"/>
      <c r="M821" s="96"/>
      <c r="N821" s="96"/>
      <c r="O821" s="96"/>
      <c r="P821" s="96"/>
      <c r="Q821" s="96"/>
      <c r="R821" s="96"/>
      <c r="S821" s="96"/>
      <c r="T821" s="96"/>
      <c r="U821" s="96"/>
      <c r="V821" s="96"/>
      <c r="W821" s="96"/>
      <c r="X821" s="96"/>
      <c r="Y821" s="96"/>
      <c r="Z821" s="96"/>
      <c r="AA821" s="96"/>
      <c r="AB821" s="96"/>
    </row>
    <row r="822">
      <c r="A822" s="87"/>
      <c r="B822" s="96"/>
      <c r="C822" s="96"/>
      <c r="D822" s="96"/>
      <c r="E822" s="87"/>
      <c r="F822" s="96"/>
      <c r="G822" s="96"/>
      <c r="H822" s="96"/>
      <c r="I822" s="96"/>
      <c r="J822" s="96"/>
      <c r="K822" s="96"/>
      <c r="L822" s="96"/>
      <c r="M822" s="96"/>
      <c r="N822" s="96"/>
      <c r="O822" s="96"/>
      <c r="P822" s="96"/>
      <c r="Q822" s="96"/>
      <c r="R822" s="96"/>
      <c r="S822" s="96"/>
      <c r="T822" s="96"/>
      <c r="U822" s="96"/>
      <c r="V822" s="96"/>
      <c r="W822" s="96"/>
      <c r="X822" s="96"/>
      <c r="Y822" s="96"/>
      <c r="Z822" s="96"/>
      <c r="AA822" s="96"/>
      <c r="AB822" s="96"/>
    </row>
    <row r="823">
      <c r="A823" s="87"/>
      <c r="B823" s="96"/>
      <c r="C823" s="96"/>
      <c r="D823" s="96"/>
      <c r="E823" s="87"/>
      <c r="F823" s="96"/>
      <c r="G823" s="96"/>
      <c r="H823" s="96"/>
      <c r="I823" s="96"/>
      <c r="J823" s="96"/>
      <c r="K823" s="96"/>
      <c r="L823" s="96"/>
      <c r="M823" s="96"/>
      <c r="N823" s="96"/>
      <c r="O823" s="96"/>
      <c r="P823" s="96"/>
      <c r="Q823" s="96"/>
      <c r="R823" s="96"/>
      <c r="S823" s="96"/>
      <c r="T823" s="96"/>
      <c r="U823" s="96"/>
      <c r="V823" s="96"/>
      <c r="W823" s="96"/>
      <c r="X823" s="96"/>
      <c r="Y823" s="96"/>
      <c r="Z823" s="96"/>
      <c r="AA823" s="96"/>
      <c r="AB823" s="96"/>
    </row>
    <row r="824">
      <c r="A824" s="87"/>
      <c r="B824" s="96"/>
      <c r="C824" s="96"/>
      <c r="D824" s="96"/>
      <c r="E824" s="87"/>
      <c r="F824" s="96"/>
      <c r="G824" s="96"/>
      <c r="H824" s="96"/>
      <c r="I824" s="96"/>
      <c r="J824" s="96"/>
      <c r="K824" s="96"/>
      <c r="L824" s="96"/>
      <c r="M824" s="96"/>
      <c r="N824" s="96"/>
      <c r="O824" s="96"/>
      <c r="P824" s="96"/>
      <c r="Q824" s="96"/>
      <c r="R824" s="96"/>
      <c r="S824" s="96"/>
      <c r="T824" s="96"/>
      <c r="U824" s="96"/>
      <c r="V824" s="96"/>
      <c r="W824" s="96"/>
      <c r="X824" s="96"/>
      <c r="Y824" s="96"/>
      <c r="Z824" s="96"/>
      <c r="AA824" s="96"/>
      <c r="AB824" s="96"/>
    </row>
    <row r="825">
      <c r="A825" s="87"/>
      <c r="B825" s="96"/>
      <c r="C825" s="96"/>
      <c r="D825" s="96"/>
      <c r="E825" s="87"/>
      <c r="F825" s="96"/>
      <c r="G825" s="96"/>
      <c r="H825" s="96"/>
      <c r="I825" s="96"/>
      <c r="J825" s="96"/>
      <c r="K825" s="96"/>
      <c r="L825" s="96"/>
      <c r="M825" s="96"/>
      <c r="N825" s="96"/>
      <c r="O825" s="96"/>
      <c r="P825" s="96"/>
      <c r="Q825" s="96"/>
      <c r="R825" s="96"/>
      <c r="S825" s="96"/>
      <c r="T825" s="96"/>
      <c r="U825" s="96"/>
      <c r="V825" s="96"/>
      <c r="W825" s="96"/>
      <c r="X825" s="96"/>
      <c r="Y825" s="96"/>
      <c r="Z825" s="96"/>
      <c r="AA825" s="96"/>
      <c r="AB825" s="96"/>
    </row>
    <row r="826">
      <c r="A826" s="87"/>
      <c r="B826" s="96"/>
      <c r="C826" s="96"/>
      <c r="D826" s="96"/>
      <c r="E826" s="87"/>
      <c r="F826" s="96"/>
      <c r="G826" s="96"/>
      <c r="H826" s="96"/>
      <c r="I826" s="96"/>
      <c r="J826" s="96"/>
      <c r="K826" s="96"/>
      <c r="L826" s="96"/>
      <c r="M826" s="96"/>
      <c r="N826" s="96"/>
      <c r="O826" s="96"/>
      <c r="P826" s="96"/>
      <c r="Q826" s="96"/>
      <c r="R826" s="96"/>
      <c r="S826" s="96"/>
      <c r="T826" s="96"/>
      <c r="U826" s="96"/>
      <c r="V826" s="96"/>
      <c r="W826" s="96"/>
      <c r="X826" s="96"/>
      <c r="Y826" s="96"/>
      <c r="Z826" s="96"/>
      <c r="AA826" s="96"/>
      <c r="AB826" s="96"/>
    </row>
    <row r="827">
      <c r="A827" s="87"/>
      <c r="B827" s="96"/>
      <c r="C827" s="96"/>
      <c r="D827" s="96"/>
      <c r="E827" s="87"/>
      <c r="F827" s="96"/>
      <c r="G827" s="96"/>
      <c r="H827" s="96"/>
      <c r="I827" s="96"/>
      <c r="J827" s="96"/>
      <c r="K827" s="96"/>
      <c r="L827" s="96"/>
      <c r="M827" s="96"/>
      <c r="N827" s="96"/>
      <c r="O827" s="96"/>
      <c r="P827" s="96"/>
      <c r="Q827" s="96"/>
      <c r="R827" s="96"/>
      <c r="S827" s="96"/>
      <c r="T827" s="96"/>
      <c r="U827" s="96"/>
      <c r="V827" s="96"/>
      <c r="W827" s="96"/>
      <c r="X827" s="96"/>
      <c r="Y827" s="96"/>
      <c r="Z827" s="96"/>
      <c r="AA827" s="96"/>
      <c r="AB827" s="96"/>
    </row>
    <row r="828">
      <c r="A828" s="87"/>
      <c r="B828" s="96"/>
      <c r="C828" s="96"/>
      <c r="D828" s="96"/>
      <c r="E828" s="87"/>
      <c r="F828" s="96"/>
      <c r="G828" s="96"/>
      <c r="H828" s="96"/>
      <c r="I828" s="96"/>
      <c r="J828" s="96"/>
      <c r="K828" s="96"/>
      <c r="L828" s="96"/>
      <c r="M828" s="96"/>
      <c r="N828" s="96"/>
      <c r="O828" s="96"/>
      <c r="P828" s="96"/>
      <c r="Q828" s="96"/>
      <c r="R828" s="96"/>
      <c r="S828" s="96"/>
      <c r="T828" s="96"/>
      <c r="U828" s="96"/>
      <c r="V828" s="96"/>
      <c r="W828" s="96"/>
      <c r="X828" s="96"/>
      <c r="Y828" s="96"/>
      <c r="Z828" s="96"/>
      <c r="AA828" s="96"/>
      <c r="AB828" s="96"/>
    </row>
    <row r="829">
      <c r="A829" s="87"/>
      <c r="B829" s="96"/>
      <c r="C829" s="96"/>
      <c r="D829" s="96"/>
      <c r="E829" s="87"/>
      <c r="F829" s="96"/>
      <c r="G829" s="96"/>
      <c r="H829" s="96"/>
      <c r="I829" s="96"/>
      <c r="J829" s="96"/>
      <c r="K829" s="96"/>
      <c r="L829" s="96"/>
      <c r="M829" s="96"/>
      <c r="N829" s="96"/>
      <c r="O829" s="96"/>
      <c r="P829" s="96"/>
      <c r="Q829" s="96"/>
      <c r="R829" s="96"/>
      <c r="S829" s="96"/>
      <c r="T829" s="96"/>
      <c r="U829" s="96"/>
      <c r="V829" s="96"/>
      <c r="W829" s="96"/>
      <c r="X829" s="96"/>
      <c r="Y829" s="96"/>
      <c r="Z829" s="96"/>
      <c r="AA829" s="96"/>
      <c r="AB829" s="96"/>
    </row>
    <row r="830">
      <c r="A830" s="87"/>
      <c r="B830" s="96"/>
      <c r="C830" s="96"/>
      <c r="D830" s="96"/>
      <c r="E830" s="87"/>
      <c r="F830" s="96"/>
      <c r="G830" s="96"/>
      <c r="H830" s="96"/>
      <c r="I830" s="96"/>
      <c r="J830" s="96"/>
      <c r="K830" s="96"/>
      <c r="L830" s="96"/>
      <c r="M830" s="96"/>
      <c r="N830" s="96"/>
      <c r="O830" s="96"/>
      <c r="P830" s="96"/>
      <c r="Q830" s="96"/>
      <c r="R830" s="96"/>
      <c r="S830" s="96"/>
      <c r="T830" s="96"/>
      <c r="U830" s="96"/>
      <c r="V830" s="96"/>
      <c r="W830" s="96"/>
      <c r="X830" s="96"/>
      <c r="Y830" s="96"/>
      <c r="Z830" s="96"/>
      <c r="AA830" s="96"/>
      <c r="AB830" s="96"/>
    </row>
    <row r="831">
      <c r="A831" s="87"/>
      <c r="B831" s="96"/>
      <c r="C831" s="96"/>
      <c r="D831" s="96"/>
      <c r="E831" s="87"/>
      <c r="F831" s="96"/>
      <c r="G831" s="96"/>
      <c r="H831" s="96"/>
      <c r="I831" s="96"/>
      <c r="J831" s="96"/>
      <c r="K831" s="96"/>
      <c r="L831" s="96"/>
      <c r="M831" s="96"/>
      <c r="N831" s="96"/>
      <c r="O831" s="96"/>
      <c r="P831" s="96"/>
      <c r="Q831" s="96"/>
      <c r="R831" s="96"/>
      <c r="S831" s="96"/>
      <c r="T831" s="96"/>
      <c r="U831" s="96"/>
      <c r="V831" s="96"/>
      <c r="W831" s="96"/>
      <c r="X831" s="96"/>
      <c r="Y831" s="96"/>
      <c r="Z831" s="96"/>
      <c r="AA831" s="96"/>
      <c r="AB831" s="96"/>
    </row>
    <row r="832">
      <c r="A832" s="87"/>
      <c r="B832" s="96"/>
      <c r="C832" s="96"/>
      <c r="D832" s="96"/>
      <c r="E832" s="87"/>
      <c r="F832" s="96"/>
      <c r="G832" s="96"/>
      <c r="H832" s="96"/>
      <c r="I832" s="96"/>
      <c r="J832" s="96"/>
      <c r="K832" s="96"/>
      <c r="L832" s="96"/>
      <c r="M832" s="96"/>
      <c r="N832" s="96"/>
      <c r="O832" s="96"/>
      <c r="P832" s="96"/>
      <c r="Q832" s="96"/>
      <c r="R832" s="96"/>
      <c r="S832" s="96"/>
      <c r="T832" s="96"/>
      <c r="U832" s="96"/>
      <c r="V832" s="96"/>
      <c r="W832" s="96"/>
      <c r="X832" s="96"/>
      <c r="Y832" s="96"/>
      <c r="Z832" s="96"/>
      <c r="AA832" s="96"/>
      <c r="AB832" s="96"/>
    </row>
    <row r="833">
      <c r="A833" s="87"/>
      <c r="B833" s="96"/>
      <c r="C833" s="96"/>
      <c r="D833" s="96"/>
      <c r="E833" s="87"/>
      <c r="F833" s="96"/>
      <c r="G833" s="96"/>
      <c r="H833" s="96"/>
      <c r="I833" s="96"/>
      <c r="J833" s="96"/>
      <c r="K833" s="96"/>
      <c r="L833" s="96"/>
      <c r="M833" s="96"/>
      <c r="N833" s="96"/>
      <c r="O833" s="96"/>
      <c r="P833" s="96"/>
      <c r="Q833" s="96"/>
      <c r="R833" s="96"/>
      <c r="S833" s="96"/>
      <c r="T833" s="96"/>
      <c r="U833" s="96"/>
      <c r="V833" s="96"/>
      <c r="W833" s="96"/>
      <c r="X833" s="96"/>
      <c r="Y833" s="96"/>
      <c r="Z833" s="96"/>
      <c r="AA833" s="96"/>
      <c r="AB833" s="96"/>
    </row>
    <row r="834">
      <c r="A834" s="87"/>
      <c r="B834" s="96"/>
      <c r="C834" s="96"/>
      <c r="D834" s="96"/>
      <c r="E834" s="87"/>
      <c r="F834" s="96"/>
      <c r="G834" s="96"/>
      <c r="H834" s="96"/>
      <c r="I834" s="96"/>
      <c r="J834" s="96"/>
      <c r="K834" s="96"/>
      <c r="L834" s="96"/>
      <c r="M834" s="96"/>
      <c r="N834" s="96"/>
      <c r="O834" s="96"/>
      <c r="P834" s="96"/>
      <c r="Q834" s="96"/>
      <c r="R834" s="96"/>
      <c r="S834" s="96"/>
      <c r="T834" s="96"/>
      <c r="U834" s="96"/>
      <c r="V834" s="96"/>
      <c r="W834" s="96"/>
      <c r="X834" s="96"/>
      <c r="Y834" s="96"/>
      <c r="Z834" s="96"/>
      <c r="AA834" s="96"/>
      <c r="AB834" s="96"/>
    </row>
    <row r="835">
      <c r="A835" s="87"/>
      <c r="B835" s="96"/>
      <c r="C835" s="96"/>
      <c r="D835" s="96"/>
      <c r="E835" s="87"/>
      <c r="F835" s="96"/>
      <c r="G835" s="96"/>
      <c r="H835" s="96"/>
      <c r="I835" s="96"/>
      <c r="J835" s="96"/>
      <c r="K835" s="96"/>
      <c r="L835" s="96"/>
      <c r="M835" s="96"/>
      <c r="N835" s="96"/>
      <c r="O835" s="96"/>
      <c r="P835" s="96"/>
      <c r="Q835" s="96"/>
      <c r="R835" s="96"/>
      <c r="S835" s="96"/>
      <c r="T835" s="96"/>
      <c r="U835" s="96"/>
      <c r="V835" s="96"/>
      <c r="W835" s="96"/>
      <c r="X835" s="96"/>
      <c r="Y835" s="96"/>
      <c r="Z835" s="96"/>
      <c r="AA835" s="96"/>
      <c r="AB835" s="96"/>
    </row>
    <row r="836">
      <c r="A836" s="87"/>
      <c r="B836" s="96"/>
      <c r="C836" s="96"/>
      <c r="D836" s="96"/>
      <c r="E836" s="87"/>
      <c r="F836" s="96"/>
      <c r="G836" s="96"/>
      <c r="H836" s="96"/>
      <c r="I836" s="96"/>
      <c r="J836" s="96"/>
      <c r="K836" s="96"/>
      <c r="L836" s="96"/>
      <c r="M836" s="96"/>
      <c r="N836" s="96"/>
      <c r="O836" s="96"/>
      <c r="P836" s="96"/>
      <c r="Q836" s="96"/>
      <c r="R836" s="96"/>
      <c r="S836" s="96"/>
      <c r="T836" s="96"/>
      <c r="U836" s="96"/>
      <c r="V836" s="96"/>
      <c r="W836" s="96"/>
      <c r="X836" s="96"/>
      <c r="Y836" s="96"/>
      <c r="Z836" s="96"/>
      <c r="AA836" s="96"/>
      <c r="AB836" s="96"/>
    </row>
    <row r="837">
      <c r="A837" s="87"/>
      <c r="B837" s="96"/>
      <c r="C837" s="96"/>
      <c r="D837" s="96"/>
      <c r="E837" s="87"/>
      <c r="F837" s="96"/>
      <c r="G837" s="96"/>
      <c r="H837" s="96"/>
      <c r="I837" s="96"/>
      <c r="J837" s="96"/>
      <c r="K837" s="96"/>
      <c r="L837" s="96"/>
      <c r="M837" s="96"/>
      <c r="N837" s="96"/>
      <c r="O837" s="96"/>
      <c r="P837" s="96"/>
      <c r="Q837" s="96"/>
      <c r="R837" s="96"/>
      <c r="S837" s="96"/>
      <c r="T837" s="96"/>
      <c r="U837" s="96"/>
      <c r="V837" s="96"/>
      <c r="W837" s="96"/>
      <c r="X837" s="96"/>
      <c r="Y837" s="96"/>
      <c r="Z837" s="96"/>
      <c r="AA837" s="96"/>
      <c r="AB837" s="96"/>
    </row>
    <row r="838">
      <c r="A838" s="87"/>
      <c r="B838" s="96"/>
      <c r="C838" s="96"/>
      <c r="D838" s="96"/>
      <c r="E838" s="87"/>
      <c r="F838" s="96"/>
      <c r="G838" s="96"/>
      <c r="H838" s="96"/>
      <c r="I838" s="96"/>
      <c r="J838" s="96"/>
      <c r="K838" s="96"/>
      <c r="L838" s="96"/>
      <c r="M838" s="96"/>
      <c r="N838" s="96"/>
      <c r="O838" s="96"/>
      <c r="P838" s="96"/>
      <c r="Q838" s="96"/>
      <c r="R838" s="96"/>
      <c r="S838" s="96"/>
      <c r="T838" s="96"/>
      <c r="U838" s="96"/>
      <c r="V838" s="96"/>
      <c r="W838" s="96"/>
      <c r="X838" s="96"/>
      <c r="Y838" s="96"/>
      <c r="Z838" s="96"/>
      <c r="AA838" s="96"/>
      <c r="AB838" s="96"/>
    </row>
    <row r="839">
      <c r="A839" s="87"/>
      <c r="B839" s="96"/>
      <c r="C839" s="96"/>
      <c r="D839" s="96"/>
      <c r="E839" s="87"/>
      <c r="F839" s="96"/>
      <c r="G839" s="96"/>
      <c r="H839" s="96"/>
      <c r="I839" s="96"/>
      <c r="J839" s="96"/>
      <c r="K839" s="96"/>
      <c r="L839" s="96"/>
      <c r="M839" s="96"/>
      <c r="N839" s="96"/>
      <c r="O839" s="96"/>
      <c r="P839" s="96"/>
      <c r="Q839" s="96"/>
      <c r="R839" s="96"/>
      <c r="S839" s="96"/>
      <c r="T839" s="96"/>
      <c r="U839" s="96"/>
      <c r="V839" s="96"/>
      <c r="W839" s="96"/>
      <c r="X839" s="96"/>
      <c r="Y839" s="96"/>
      <c r="Z839" s="96"/>
      <c r="AA839" s="96"/>
      <c r="AB839" s="96"/>
    </row>
    <row r="840">
      <c r="A840" s="87"/>
      <c r="B840" s="96"/>
      <c r="C840" s="96"/>
      <c r="D840" s="96"/>
      <c r="E840" s="87"/>
      <c r="F840" s="96"/>
      <c r="G840" s="96"/>
      <c r="H840" s="96"/>
      <c r="I840" s="96"/>
      <c r="J840" s="96"/>
      <c r="K840" s="96"/>
      <c r="L840" s="96"/>
      <c r="M840" s="96"/>
      <c r="N840" s="96"/>
      <c r="O840" s="96"/>
      <c r="P840" s="96"/>
      <c r="Q840" s="96"/>
      <c r="R840" s="96"/>
      <c r="S840" s="96"/>
      <c r="T840" s="96"/>
      <c r="U840" s="96"/>
      <c r="V840" s="96"/>
      <c r="W840" s="96"/>
      <c r="X840" s="96"/>
      <c r="Y840" s="96"/>
      <c r="Z840" s="96"/>
      <c r="AA840" s="96"/>
      <c r="AB840" s="96"/>
    </row>
    <row r="841">
      <c r="A841" s="87"/>
      <c r="B841" s="96"/>
      <c r="C841" s="96"/>
      <c r="D841" s="96"/>
      <c r="E841" s="87"/>
      <c r="F841" s="96"/>
      <c r="G841" s="96"/>
      <c r="H841" s="96"/>
      <c r="I841" s="96"/>
      <c r="J841" s="96"/>
      <c r="K841" s="96"/>
      <c r="L841" s="96"/>
      <c r="M841" s="96"/>
      <c r="N841" s="96"/>
      <c r="O841" s="96"/>
      <c r="P841" s="96"/>
      <c r="Q841" s="96"/>
      <c r="R841" s="96"/>
      <c r="S841" s="96"/>
      <c r="T841" s="96"/>
      <c r="U841" s="96"/>
      <c r="V841" s="96"/>
      <c r="W841" s="96"/>
      <c r="X841" s="96"/>
      <c r="Y841" s="96"/>
      <c r="Z841" s="96"/>
      <c r="AA841" s="96"/>
      <c r="AB841" s="96"/>
    </row>
    <row r="842">
      <c r="A842" s="87"/>
      <c r="B842" s="96"/>
      <c r="C842" s="96"/>
      <c r="D842" s="96"/>
      <c r="E842" s="87"/>
      <c r="F842" s="96"/>
      <c r="G842" s="96"/>
      <c r="H842" s="96"/>
      <c r="I842" s="96"/>
      <c r="J842" s="96"/>
      <c r="K842" s="96"/>
      <c r="L842" s="96"/>
      <c r="M842" s="96"/>
      <c r="N842" s="96"/>
      <c r="O842" s="96"/>
      <c r="P842" s="96"/>
      <c r="Q842" s="96"/>
      <c r="R842" s="96"/>
      <c r="S842" s="96"/>
      <c r="T842" s="96"/>
      <c r="U842" s="96"/>
      <c r="V842" s="96"/>
      <c r="W842" s="96"/>
      <c r="X842" s="96"/>
      <c r="Y842" s="96"/>
      <c r="Z842" s="96"/>
      <c r="AA842" s="96"/>
      <c r="AB842" s="96"/>
    </row>
    <row r="843">
      <c r="A843" s="87"/>
      <c r="B843" s="96"/>
      <c r="C843" s="96"/>
      <c r="D843" s="96"/>
      <c r="E843" s="87"/>
      <c r="F843" s="96"/>
      <c r="G843" s="96"/>
      <c r="H843" s="96"/>
      <c r="I843" s="96"/>
      <c r="J843" s="96"/>
      <c r="K843" s="96"/>
      <c r="L843" s="96"/>
      <c r="M843" s="96"/>
      <c r="N843" s="96"/>
      <c r="O843" s="96"/>
      <c r="P843" s="96"/>
      <c r="Q843" s="96"/>
      <c r="R843" s="96"/>
      <c r="S843" s="96"/>
      <c r="T843" s="96"/>
      <c r="U843" s="96"/>
      <c r="V843" s="96"/>
      <c r="W843" s="96"/>
      <c r="X843" s="96"/>
      <c r="Y843" s="96"/>
      <c r="Z843" s="96"/>
      <c r="AA843" s="96"/>
      <c r="AB843" s="96"/>
    </row>
    <row r="844">
      <c r="A844" s="87"/>
      <c r="B844" s="96"/>
      <c r="C844" s="96"/>
      <c r="D844" s="96"/>
      <c r="E844" s="87"/>
      <c r="F844" s="96"/>
      <c r="G844" s="96"/>
      <c r="H844" s="96"/>
      <c r="I844" s="96"/>
      <c r="J844" s="96"/>
      <c r="K844" s="96"/>
      <c r="L844" s="96"/>
      <c r="M844" s="96"/>
      <c r="N844" s="96"/>
      <c r="O844" s="96"/>
      <c r="P844" s="96"/>
      <c r="Q844" s="96"/>
      <c r="R844" s="96"/>
      <c r="S844" s="96"/>
      <c r="T844" s="96"/>
      <c r="U844" s="96"/>
      <c r="V844" s="96"/>
      <c r="W844" s="96"/>
      <c r="X844" s="96"/>
      <c r="Y844" s="96"/>
      <c r="Z844" s="96"/>
      <c r="AA844" s="96"/>
      <c r="AB844" s="96"/>
    </row>
    <row r="845">
      <c r="A845" s="87"/>
      <c r="B845" s="96"/>
      <c r="C845" s="96"/>
      <c r="D845" s="96"/>
      <c r="E845" s="87"/>
      <c r="F845" s="96"/>
      <c r="G845" s="96"/>
      <c r="H845" s="96"/>
      <c r="I845" s="96"/>
      <c r="J845" s="96"/>
      <c r="K845" s="96"/>
      <c r="L845" s="96"/>
      <c r="M845" s="96"/>
      <c r="N845" s="96"/>
      <c r="O845" s="96"/>
      <c r="P845" s="96"/>
      <c r="Q845" s="96"/>
      <c r="R845" s="96"/>
      <c r="S845" s="96"/>
      <c r="T845" s="96"/>
      <c r="U845" s="96"/>
      <c r="V845" s="96"/>
      <c r="W845" s="96"/>
      <c r="X845" s="96"/>
      <c r="Y845" s="96"/>
      <c r="Z845" s="96"/>
      <c r="AA845" s="96"/>
      <c r="AB845" s="96"/>
    </row>
    <row r="846">
      <c r="A846" s="87"/>
      <c r="B846" s="96"/>
      <c r="C846" s="96"/>
      <c r="D846" s="96"/>
      <c r="E846" s="87"/>
      <c r="F846" s="96"/>
      <c r="G846" s="96"/>
      <c r="H846" s="96"/>
      <c r="I846" s="96"/>
      <c r="J846" s="96"/>
      <c r="K846" s="96"/>
      <c r="L846" s="96"/>
      <c r="M846" s="96"/>
      <c r="N846" s="96"/>
      <c r="O846" s="96"/>
      <c r="P846" s="96"/>
      <c r="Q846" s="96"/>
      <c r="R846" s="96"/>
      <c r="S846" s="96"/>
      <c r="T846" s="96"/>
      <c r="U846" s="96"/>
      <c r="V846" s="96"/>
      <c r="W846" s="96"/>
      <c r="X846" s="96"/>
      <c r="Y846" s="96"/>
      <c r="Z846" s="96"/>
      <c r="AA846" s="96"/>
      <c r="AB846" s="96"/>
    </row>
    <row r="847">
      <c r="A847" s="87"/>
      <c r="B847" s="96"/>
      <c r="C847" s="96"/>
      <c r="D847" s="96"/>
      <c r="E847" s="87"/>
      <c r="F847" s="96"/>
      <c r="G847" s="96"/>
      <c r="H847" s="96"/>
      <c r="I847" s="96"/>
      <c r="J847" s="96"/>
      <c r="K847" s="96"/>
      <c r="L847" s="96"/>
      <c r="M847" s="96"/>
      <c r="N847" s="96"/>
      <c r="O847" s="96"/>
      <c r="P847" s="96"/>
      <c r="Q847" s="96"/>
      <c r="R847" s="96"/>
      <c r="S847" s="96"/>
      <c r="T847" s="96"/>
      <c r="U847" s="96"/>
      <c r="V847" s="96"/>
      <c r="W847" s="96"/>
      <c r="X847" s="96"/>
      <c r="Y847" s="96"/>
      <c r="Z847" s="96"/>
      <c r="AA847" s="96"/>
      <c r="AB847" s="96"/>
    </row>
    <row r="848">
      <c r="A848" s="87"/>
      <c r="B848" s="96"/>
      <c r="C848" s="96"/>
      <c r="D848" s="96"/>
      <c r="E848" s="87"/>
      <c r="F848" s="96"/>
      <c r="G848" s="96"/>
      <c r="H848" s="96"/>
      <c r="I848" s="96"/>
      <c r="J848" s="96"/>
      <c r="K848" s="96"/>
      <c r="L848" s="96"/>
      <c r="M848" s="96"/>
      <c r="N848" s="96"/>
      <c r="O848" s="96"/>
      <c r="P848" s="96"/>
      <c r="Q848" s="96"/>
      <c r="R848" s="96"/>
      <c r="S848" s="96"/>
      <c r="T848" s="96"/>
      <c r="U848" s="96"/>
      <c r="V848" s="96"/>
      <c r="W848" s="96"/>
      <c r="X848" s="96"/>
      <c r="Y848" s="96"/>
      <c r="Z848" s="96"/>
      <c r="AA848" s="96"/>
      <c r="AB848" s="96"/>
    </row>
    <row r="849">
      <c r="A849" s="87"/>
      <c r="B849" s="96"/>
      <c r="C849" s="96"/>
      <c r="D849" s="96"/>
      <c r="E849" s="87"/>
      <c r="F849" s="96"/>
      <c r="G849" s="96"/>
      <c r="H849" s="96"/>
      <c r="I849" s="96"/>
      <c r="J849" s="96"/>
      <c r="K849" s="96"/>
      <c r="L849" s="96"/>
      <c r="M849" s="96"/>
      <c r="N849" s="96"/>
      <c r="O849" s="96"/>
      <c r="P849" s="96"/>
      <c r="Q849" s="96"/>
      <c r="R849" s="96"/>
      <c r="S849" s="96"/>
      <c r="T849" s="96"/>
      <c r="U849" s="96"/>
      <c r="V849" s="96"/>
      <c r="W849" s="96"/>
      <c r="X849" s="96"/>
      <c r="Y849" s="96"/>
      <c r="Z849" s="96"/>
      <c r="AA849" s="96"/>
      <c r="AB849" s="96"/>
    </row>
    <row r="850">
      <c r="A850" s="87"/>
      <c r="B850" s="96"/>
      <c r="C850" s="96"/>
      <c r="D850" s="96"/>
      <c r="E850" s="87"/>
      <c r="F850" s="96"/>
      <c r="G850" s="96"/>
      <c r="H850" s="96"/>
      <c r="I850" s="96"/>
      <c r="J850" s="96"/>
      <c r="K850" s="96"/>
      <c r="L850" s="96"/>
      <c r="M850" s="96"/>
      <c r="N850" s="96"/>
      <c r="O850" s="96"/>
      <c r="P850" s="96"/>
      <c r="Q850" s="96"/>
      <c r="R850" s="96"/>
      <c r="S850" s="96"/>
      <c r="T850" s="96"/>
      <c r="U850" s="96"/>
      <c r="V850" s="96"/>
      <c r="W850" s="96"/>
      <c r="X850" s="96"/>
      <c r="Y850" s="96"/>
      <c r="Z850" s="96"/>
      <c r="AA850" s="96"/>
      <c r="AB850" s="96"/>
    </row>
    <row r="851">
      <c r="A851" s="87"/>
      <c r="B851" s="96"/>
      <c r="C851" s="96"/>
      <c r="D851" s="96"/>
      <c r="E851" s="87"/>
      <c r="F851" s="96"/>
      <c r="G851" s="96"/>
      <c r="H851" s="96"/>
      <c r="I851" s="96"/>
      <c r="J851" s="96"/>
      <c r="K851" s="96"/>
      <c r="L851" s="96"/>
      <c r="M851" s="96"/>
      <c r="N851" s="96"/>
      <c r="O851" s="96"/>
      <c r="P851" s="96"/>
      <c r="Q851" s="96"/>
      <c r="R851" s="96"/>
      <c r="S851" s="96"/>
      <c r="T851" s="96"/>
      <c r="U851" s="96"/>
      <c r="V851" s="96"/>
      <c r="W851" s="96"/>
      <c r="X851" s="96"/>
      <c r="Y851" s="96"/>
      <c r="Z851" s="96"/>
      <c r="AA851" s="96"/>
      <c r="AB851" s="96"/>
    </row>
    <row r="852">
      <c r="A852" s="87"/>
      <c r="B852" s="96"/>
      <c r="C852" s="96"/>
      <c r="D852" s="96"/>
      <c r="E852" s="87"/>
      <c r="F852" s="96"/>
      <c r="G852" s="96"/>
      <c r="H852" s="96"/>
      <c r="I852" s="96"/>
      <c r="J852" s="96"/>
      <c r="K852" s="96"/>
      <c r="L852" s="96"/>
      <c r="M852" s="96"/>
      <c r="N852" s="96"/>
      <c r="O852" s="96"/>
      <c r="P852" s="96"/>
      <c r="Q852" s="96"/>
      <c r="R852" s="96"/>
      <c r="S852" s="96"/>
      <c r="T852" s="96"/>
      <c r="U852" s="96"/>
      <c r="V852" s="96"/>
      <c r="W852" s="96"/>
      <c r="X852" s="96"/>
      <c r="Y852" s="96"/>
      <c r="Z852" s="96"/>
      <c r="AA852" s="96"/>
      <c r="AB852" s="96"/>
    </row>
    <row r="853">
      <c r="A853" s="87"/>
      <c r="B853" s="96"/>
      <c r="C853" s="96"/>
      <c r="D853" s="96"/>
      <c r="E853" s="87"/>
      <c r="F853" s="96"/>
      <c r="G853" s="96"/>
      <c r="H853" s="96"/>
      <c r="I853" s="96"/>
      <c r="J853" s="96"/>
      <c r="K853" s="96"/>
      <c r="L853" s="96"/>
      <c r="M853" s="96"/>
      <c r="N853" s="96"/>
      <c r="O853" s="96"/>
      <c r="P853" s="96"/>
      <c r="Q853" s="96"/>
      <c r="R853" s="96"/>
      <c r="S853" s="96"/>
      <c r="T853" s="96"/>
      <c r="U853" s="96"/>
      <c r="V853" s="96"/>
      <c r="W853" s="96"/>
      <c r="X853" s="96"/>
      <c r="Y853" s="96"/>
      <c r="Z853" s="96"/>
      <c r="AA853" s="96"/>
      <c r="AB853" s="96"/>
    </row>
    <row r="854">
      <c r="A854" s="87"/>
      <c r="B854" s="96"/>
      <c r="C854" s="96"/>
      <c r="D854" s="96"/>
      <c r="E854" s="87"/>
      <c r="F854" s="96"/>
      <c r="G854" s="96"/>
      <c r="H854" s="96"/>
      <c r="I854" s="96"/>
      <c r="J854" s="96"/>
      <c r="K854" s="96"/>
      <c r="L854" s="96"/>
      <c r="M854" s="96"/>
      <c r="N854" s="96"/>
      <c r="O854" s="96"/>
      <c r="P854" s="96"/>
      <c r="Q854" s="96"/>
      <c r="R854" s="96"/>
      <c r="S854" s="96"/>
      <c r="T854" s="96"/>
      <c r="U854" s="96"/>
      <c r="V854" s="96"/>
      <c r="W854" s="96"/>
      <c r="X854" s="96"/>
      <c r="Y854" s="96"/>
      <c r="Z854" s="96"/>
      <c r="AA854" s="96"/>
      <c r="AB854" s="96"/>
    </row>
    <row r="855">
      <c r="A855" s="87"/>
      <c r="B855" s="96"/>
      <c r="C855" s="96"/>
      <c r="D855" s="96"/>
      <c r="E855" s="87"/>
      <c r="F855" s="96"/>
      <c r="G855" s="96"/>
      <c r="H855" s="96"/>
      <c r="I855" s="96"/>
      <c r="J855" s="96"/>
      <c r="K855" s="96"/>
      <c r="L855" s="96"/>
      <c r="M855" s="96"/>
      <c r="N855" s="96"/>
      <c r="O855" s="96"/>
      <c r="P855" s="96"/>
      <c r="Q855" s="96"/>
      <c r="R855" s="96"/>
      <c r="S855" s="96"/>
      <c r="T855" s="96"/>
      <c r="U855" s="96"/>
      <c r="V855" s="96"/>
      <c r="W855" s="96"/>
      <c r="X855" s="96"/>
      <c r="Y855" s="96"/>
      <c r="Z855" s="96"/>
      <c r="AA855" s="96"/>
      <c r="AB855" s="96"/>
    </row>
    <row r="856">
      <c r="A856" s="87"/>
      <c r="B856" s="96"/>
      <c r="C856" s="96"/>
      <c r="D856" s="96"/>
      <c r="E856" s="87"/>
      <c r="F856" s="96"/>
      <c r="G856" s="96"/>
      <c r="H856" s="96"/>
      <c r="I856" s="96"/>
      <c r="J856" s="96"/>
      <c r="K856" s="96"/>
      <c r="L856" s="96"/>
      <c r="M856" s="96"/>
      <c r="N856" s="96"/>
      <c r="O856" s="96"/>
      <c r="P856" s="96"/>
      <c r="Q856" s="96"/>
      <c r="R856" s="96"/>
      <c r="S856" s="96"/>
      <c r="T856" s="96"/>
      <c r="U856" s="96"/>
      <c r="V856" s="96"/>
      <c r="W856" s="96"/>
      <c r="X856" s="96"/>
      <c r="Y856" s="96"/>
      <c r="Z856" s="96"/>
      <c r="AA856" s="96"/>
      <c r="AB856" s="96"/>
    </row>
    <row r="857">
      <c r="A857" s="87"/>
      <c r="B857" s="96"/>
      <c r="C857" s="96"/>
      <c r="D857" s="96"/>
      <c r="E857" s="87"/>
      <c r="F857" s="96"/>
      <c r="G857" s="96"/>
      <c r="H857" s="96"/>
      <c r="I857" s="96"/>
      <c r="J857" s="96"/>
      <c r="K857" s="96"/>
      <c r="L857" s="96"/>
      <c r="M857" s="96"/>
      <c r="N857" s="96"/>
      <c r="O857" s="96"/>
      <c r="P857" s="96"/>
      <c r="Q857" s="96"/>
      <c r="R857" s="96"/>
      <c r="S857" s="96"/>
      <c r="T857" s="96"/>
      <c r="U857" s="96"/>
      <c r="V857" s="96"/>
      <c r="W857" s="96"/>
      <c r="X857" s="96"/>
      <c r="Y857" s="96"/>
      <c r="Z857" s="96"/>
      <c r="AA857" s="96"/>
      <c r="AB857" s="96"/>
    </row>
    <row r="858">
      <c r="A858" s="87"/>
      <c r="B858" s="96"/>
      <c r="C858" s="96"/>
      <c r="D858" s="96"/>
      <c r="E858" s="87"/>
      <c r="F858" s="96"/>
      <c r="G858" s="96"/>
      <c r="H858" s="96"/>
      <c r="I858" s="96"/>
      <c r="J858" s="96"/>
      <c r="K858" s="96"/>
      <c r="L858" s="96"/>
      <c r="M858" s="96"/>
      <c r="N858" s="96"/>
      <c r="O858" s="96"/>
      <c r="P858" s="96"/>
      <c r="Q858" s="96"/>
      <c r="R858" s="96"/>
      <c r="S858" s="96"/>
      <c r="T858" s="96"/>
      <c r="U858" s="96"/>
      <c r="V858" s="96"/>
      <c r="W858" s="96"/>
      <c r="X858" s="96"/>
      <c r="Y858" s="96"/>
      <c r="Z858" s="96"/>
      <c r="AA858" s="96"/>
      <c r="AB858" s="96"/>
    </row>
    <row r="859">
      <c r="A859" s="87"/>
      <c r="B859" s="96"/>
      <c r="C859" s="96"/>
      <c r="D859" s="96"/>
      <c r="E859" s="87"/>
      <c r="F859" s="96"/>
      <c r="G859" s="96"/>
      <c r="H859" s="96"/>
      <c r="I859" s="96"/>
      <c r="J859" s="96"/>
      <c r="K859" s="96"/>
      <c r="L859" s="96"/>
      <c r="M859" s="96"/>
      <c r="N859" s="96"/>
      <c r="O859" s="96"/>
      <c r="P859" s="96"/>
      <c r="Q859" s="96"/>
      <c r="R859" s="96"/>
      <c r="S859" s="96"/>
      <c r="T859" s="96"/>
      <c r="U859" s="96"/>
      <c r="V859" s="96"/>
      <c r="W859" s="96"/>
      <c r="X859" s="96"/>
      <c r="Y859" s="96"/>
      <c r="Z859" s="96"/>
      <c r="AA859" s="96"/>
      <c r="AB859" s="96"/>
    </row>
    <row r="860">
      <c r="A860" s="87"/>
      <c r="B860" s="96"/>
      <c r="C860" s="96"/>
      <c r="D860" s="96"/>
      <c r="E860" s="87"/>
      <c r="F860" s="96"/>
      <c r="G860" s="96"/>
      <c r="H860" s="96"/>
      <c r="I860" s="96"/>
      <c r="J860" s="96"/>
      <c r="K860" s="96"/>
      <c r="L860" s="96"/>
      <c r="M860" s="96"/>
      <c r="N860" s="96"/>
      <c r="O860" s="96"/>
      <c r="P860" s="96"/>
      <c r="Q860" s="96"/>
      <c r="R860" s="96"/>
      <c r="S860" s="96"/>
      <c r="T860" s="96"/>
      <c r="U860" s="96"/>
      <c r="V860" s="96"/>
      <c r="W860" s="96"/>
      <c r="X860" s="96"/>
      <c r="Y860" s="96"/>
      <c r="Z860" s="96"/>
      <c r="AA860" s="96"/>
      <c r="AB860" s="96"/>
    </row>
    <row r="861">
      <c r="A861" s="87"/>
      <c r="B861" s="96"/>
      <c r="C861" s="96"/>
      <c r="D861" s="96"/>
      <c r="E861" s="87"/>
      <c r="F861" s="96"/>
      <c r="G861" s="96"/>
      <c r="H861" s="96"/>
      <c r="I861" s="96"/>
      <c r="J861" s="96"/>
      <c r="K861" s="96"/>
      <c r="L861" s="96"/>
      <c r="M861" s="96"/>
      <c r="N861" s="96"/>
      <c r="O861" s="96"/>
      <c r="P861" s="96"/>
      <c r="Q861" s="96"/>
      <c r="R861" s="96"/>
      <c r="S861" s="96"/>
      <c r="T861" s="96"/>
      <c r="U861" s="96"/>
      <c r="V861" s="96"/>
      <c r="W861" s="96"/>
      <c r="X861" s="96"/>
      <c r="Y861" s="96"/>
      <c r="Z861" s="96"/>
      <c r="AA861" s="96"/>
      <c r="AB861" s="96"/>
    </row>
    <row r="862">
      <c r="A862" s="87"/>
      <c r="B862" s="96"/>
      <c r="C862" s="96"/>
      <c r="D862" s="96"/>
      <c r="E862" s="87"/>
      <c r="F862" s="96"/>
      <c r="G862" s="96"/>
      <c r="H862" s="96"/>
      <c r="I862" s="96"/>
      <c r="J862" s="96"/>
      <c r="K862" s="96"/>
      <c r="L862" s="96"/>
      <c r="M862" s="96"/>
      <c r="N862" s="96"/>
      <c r="O862" s="96"/>
      <c r="P862" s="96"/>
      <c r="Q862" s="96"/>
      <c r="R862" s="96"/>
      <c r="S862" s="96"/>
      <c r="T862" s="96"/>
      <c r="U862" s="96"/>
      <c r="V862" s="96"/>
      <c r="W862" s="96"/>
      <c r="X862" s="96"/>
      <c r="Y862" s="96"/>
      <c r="Z862" s="96"/>
      <c r="AA862" s="96"/>
      <c r="AB862" s="96"/>
    </row>
    <row r="863">
      <c r="A863" s="87"/>
      <c r="B863" s="96"/>
      <c r="C863" s="96"/>
      <c r="D863" s="96"/>
      <c r="E863" s="87"/>
      <c r="F863" s="96"/>
      <c r="G863" s="96"/>
      <c r="H863" s="96"/>
      <c r="I863" s="96"/>
      <c r="J863" s="96"/>
      <c r="K863" s="96"/>
      <c r="L863" s="96"/>
      <c r="M863" s="96"/>
      <c r="N863" s="96"/>
      <c r="O863" s="96"/>
      <c r="P863" s="96"/>
      <c r="Q863" s="96"/>
      <c r="R863" s="96"/>
      <c r="S863" s="96"/>
      <c r="T863" s="96"/>
      <c r="U863" s="96"/>
      <c r="V863" s="96"/>
      <c r="W863" s="96"/>
      <c r="X863" s="96"/>
      <c r="Y863" s="96"/>
      <c r="Z863" s="96"/>
      <c r="AA863" s="96"/>
      <c r="AB863" s="96"/>
    </row>
    <row r="864">
      <c r="A864" s="87"/>
      <c r="B864" s="96"/>
      <c r="C864" s="96"/>
      <c r="D864" s="96"/>
      <c r="E864" s="87"/>
      <c r="F864" s="96"/>
      <c r="G864" s="96"/>
      <c r="H864" s="96"/>
      <c r="I864" s="96"/>
      <c r="J864" s="96"/>
      <c r="K864" s="96"/>
      <c r="L864" s="96"/>
      <c r="M864" s="96"/>
      <c r="N864" s="96"/>
      <c r="O864" s="96"/>
      <c r="P864" s="96"/>
      <c r="Q864" s="96"/>
      <c r="R864" s="96"/>
      <c r="S864" s="96"/>
      <c r="T864" s="96"/>
      <c r="U864" s="96"/>
      <c r="V864" s="96"/>
      <c r="W864" s="96"/>
      <c r="X864" s="96"/>
      <c r="Y864" s="96"/>
      <c r="Z864" s="96"/>
      <c r="AA864" s="96"/>
      <c r="AB864" s="96"/>
    </row>
    <row r="865">
      <c r="A865" s="87"/>
      <c r="B865" s="96"/>
      <c r="C865" s="96"/>
      <c r="D865" s="96"/>
      <c r="E865" s="87"/>
      <c r="F865" s="96"/>
      <c r="G865" s="96"/>
      <c r="H865" s="96"/>
      <c r="I865" s="96"/>
      <c r="J865" s="96"/>
      <c r="K865" s="96"/>
      <c r="L865" s="96"/>
      <c r="M865" s="96"/>
      <c r="N865" s="96"/>
      <c r="O865" s="96"/>
      <c r="P865" s="96"/>
      <c r="Q865" s="96"/>
      <c r="R865" s="96"/>
      <c r="S865" s="96"/>
      <c r="T865" s="96"/>
      <c r="U865" s="96"/>
      <c r="V865" s="96"/>
      <c r="W865" s="96"/>
      <c r="X865" s="96"/>
      <c r="Y865" s="96"/>
      <c r="Z865" s="96"/>
      <c r="AA865" s="96"/>
      <c r="AB865" s="96"/>
    </row>
    <row r="866">
      <c r="A866" s="87"/>
      <c r="B866" s="96"/>
      <c r="C866" s="96"/>
      <c r="D866" s="96"/>
      <c r="E866" s="87"/>
      <c r="F866" s="96"/>
      <c r="G866" s="96"/>
      <c r="H866" s="96"/>
      <c r="I866" s="96"/>
      <c r="J866" s="96"/>
      <c r="K866" s="96"/>
      <c r="L866" s="96"/>
      <c r="M866" s="96"/>
      <c r="N866" s="96"/>
      <c r="O866" s="96"/>
      <c r="P866" s="96"/>
      <c r="Q866" s="96"/>
      <c r="R866" s="96"/>
      <c r="S866" s="96"/>
      <c r="T866" s="96"/>
      <c r="U866" s="96"/>
      <c r="V866" s="96"/>
      <c r="W866" s="96"/>
      <c r="X866" s="96"/>
      <c r="Y866" s="96"/>
      <c r="Z866" s="96"/>
      <c r="AA866" s="96"/>
      <c r="AB866" s="96"/>
    </row>
    <row r="867">
      <c r="A867" s="87"/>
      <c r="B867" s="96"/>
      <c r="C867" s="96"/>
      <c r="D867" s="96"/>
      <c r="E867" s="87"/>
      <c r="F867" s="96"/>
      <c r="G867" s="96"/>
      <c r="H867" s="96"/>
      <c r="I867" s="96"/>
      <c r="J867" s="96"/>
      <c r="K867" s="96"/>
      <c r="L867" s="96"/>
      <c r="M867" s="96"/>
      <c r="N867" s="96"/>
      <c r="O867" s="96"/>
      <c r="P867" s="96"/>
      <c r="Q867" s="96"/>
      <c r="R867" s="96"/>
      <c r="S867" s="96"/>
      <c r="T867" s="96"/>
      <c r="U867" s="96"/>
      <c r="V867" s="96"/>
      <c r="W867" s="96"/>
      <c r="X867" s="96"/>
      <c r="Y867" s="96"/>
      <c r="Z867" s="96"/>
      <c r="AA867" s="96"/>
      <c r="AB867" s="96"/>
    </row>
    <row r="868">
      <c r="A868" s="87"/>
      <c r="B868" s="96"/>
      <c r="C868" s="96"/>
      <c r="D868" s="96"/>
      <c r="E868" s="87"/>
      <c r="F868" s="96"/>
      <c r="G868" s="96"/>
      <c r="H868" s="96"/>
      <c r="I868" s="96"/>
      <c r="J868" s="96"/>
      <c r="K868" s="96"/>
      <c r="L868" s="96"/>
      <c r="M868" s="96"/>
      <c r="N868" s="96"/>
      <c r="O868" s="96"/>
      <c r="P868" s="96"/>
      <c r="Q868" s="96"/>
      <c r="R868" s="96"/>
      <c r="S868" s="96"/>
      <c r="T868" s="96"/>
      <c r="U868" s="96"/>
      <c r="V868" s="96"/>
      <c r="W868" s="96"/>
      <c r="X868" s="96"/>
      <c r="Y868" s="96"/>
      <c r="Z868" s="96"/>
      <c r="AA868" s="96"/>
      <c r="AB868" s="96"/>
    </row>
    <row r="869">
      <c r="A869" s="87"/>
      <c r="B869" s="96"/>
      <c r="C869" s="96"/>
      <c r="D869" s="96"/>
      <c r="E869" s="87"/>
      <c r="F869" s="96"/>
      <c r="G869" s="96"/>
      <c r="H869" s="96"/>
      <c r="I869" s="96"/>
      <c r="J869" s="96"/>
      <c r="K869" s="96"/>
      <c r="L869" s="96"/>
      <c r="M869" s="96"/>
      <c r="N869" s="96"/>
      <c r="O869" s="96"/>
      <c r="P869" s="96"/>
      <c r="Q869" s="96"/>
      <c r="R869" s="96"/>
      <c r="S869" s="96"/>
      <c r="T869" s="96"/>
      <c r="U869" s="96"/>
      <c r="V869" s="96"/>
      <c r="W869" s="96"/>
      <c r="X869" s="96"/>
      <c r="Y869" s="96"/>
      <c r="Z869" s="96"/>
      <c r="AA869" s="96"/>
      <c r="AB869" s="96"/>
    </row>
    <row r="870">
      <c r="A870" s="87"/>
      <c r="B870" s="96"/>
      <c r="C870" s="96"/>
      <c r="D870" s="96"/>
      <c r="E870" s="87"/>
      <c r="F870" s="96"/>
      <c r="G870" s="96"/>
      <c r="H870" s="96"/>
      <c r="I870" s="96"/>
      <c r="J870" s="96"/>
      <c r="K870" s="96"/>
      <c r="L870" s="96"/>
      <c r="M870" s="96"/>
      <c r="N870" s="96"/>
      <c r="O870" s="96"/>
      <c r="P870" s="96"/>
      <c r="Q870" s="96"/>
      <c r="R870" s="96"/>
      <c r="S870" s="96"/>
      <c r="T870" s="96"/>
      <c r="U870" s="96"/>
      <c r="V870" s="96"/>
      <c r="W870" s="96"/>
      <c r="X870" s="96"/>
      <c r="Y870" s="96"/>
      <c r="Z870" s="96"/>
      <c r="AA870" s="96"/>
      <c r="AB870" s="96"/>
    </row>
    <row r="871">
      <c r="A871" s="87"/>
      <c r="B871" s="96"/>
      <c r="C871" s="96"/>
      <c r="D871" s="96"/>
      <c r="E871" s="87"/>
      <c r="F871" s="96"/>
      <c r="G871" s="96"/>
      <c r="H871" s="96"/>
      <c r="I871" s="96"/>
      <c r="J871" s="96"/>
      <c r="K871" s="96"/>
      <c r="L871" s="96"/>
      <c r="M871" s="96"/>
      <c r="N871" s="96"/>
      <c r="O871" s="96"/>
      <c r="P871" s="96"/>
      <c r="Q871" s="96"/>
      <c r="R871" s="96"/>
      <c r="S871" s="96"/>
      <c r="T871" s="96"/>
      <c r="U871" s="96"/>
      <c r="V871" s="96"/>
      <c r="W871" s="96"/>
      <c r="X871" s="96"/>
      <c r="Y871" s="96"/>
      <c r="Z871" s="96"/>
      <c r="AA871" s="96"/>
      <c r="AB871" s="96"/>
    </row>
    <row r="872">
      <c r="A872" s="87"/>
      <c r="B872" s="96"/>
      <c r="C872" s="96"/>
      <c r="D872" s="96"/>
      <c r="E872" s="87"/>
      <c r="F872" s="96"/>
      <c r="G872" s="96"/>
      <c r="H872" s="96"/>
      <c r="I872" s="96"/>
      <c r="J872" s="96"/>
      <c r="K872" s="96"/>
      <c r="L872" s="96"/>
      <c r="M872" s="96"/>
      <c r="N872" s="96"/>
      <c r="O872" s="96"/>
      <c r="P872" s="96"/>
      <c r="Q872" s="96"/>
      <c r="R872" s="96"/>
      <c r="S872" s="96"/>
      <c r="T872" s="96"/>
      <c r="U872" s="96"/>
      <c r="V872" s="96"/>
      <c r="W872" s="96"/>
      <c r="X872" s="96"/>
      <c r="Y872" s="96"/>
      <c r="Z872" s="96"/>
      <c r="AA872" s="96"/>
      <c r="AB872" s="96"/>
    </row>
    <row r="873">
      <c r="A873" s="87"/>
      <c r="B873" s="96"/>
      <c r="C873" s="96"/>
      <c r="D873" s="96"/>
      <c r="E873" s="87"/>
      <c r="F873" s="96"/>
      <c r="G873" s="96"/>
      <c r="H873" s="96"/>
      <c r="I873" s="96"/>
      <c r="J873" s="96"/>
      <c r="K873" s="96"/>
      <c r="L873" s="96"/>
      <c r="M873" s="96"/>
      <c r="N873" s="96"/>
      <c r="O873" s="96"/>
      <c r="P873" s="96"/>
      <c r="Q873" s="96"/>
      <c r="R873" s="96"/>
      <c r="S873" s="96"/>
      <c r="T873" s="96"/>
      <c r="U873" s="96"/>
      <c r="V873" s="96"/>
      <c r="W873" s="96"/>
      <c r="X873" s="96"/>
      <c r="Y873" s="96"/>
      <c r="Z873" s="96"/>
      <c r="AA873" s="96"/>
      <c r="AB873" s="96"/>
    </row>
    <row r="874">
      <c r="A874" s="87"/>
      <c r="B874" s="96"/>
      <c r="C874" s="96"/>
      <c r="D874" s="96"/>
      <c r="E874" s="87"/>
      <c r="F874" s="96"/>
      <c r="G874" s="96"/>
      <c r="H874" s="96"/>
      <c r="I874" s="96"/>
      <c r="J874" s="96"/>
      <c r="K874" s="96"/>
      <c r="L874" s="96"/>
      <c r="M874" s="96"/>
      <c r="N874" s="96"/>
      <c r="O874" s="96"/>
      <c r="P874" s="96"/>
      <c r="Q874" s="96"/>
      <c r="R874" s="96"/>
      <c r="S874" s="96"/>
      <c r="T874" s="96"/>
      <c r="U874" s="96"/>
      <c r="V874" s="96"/>
      <c r="W874" s="96"/>
      <c r="X874" s="96"/>
      <c r="Y874" s="96"/>
      <c r="Z874" s="96"/>
      <c r="AA874" s="96"/>
      <c r="AB874" s="96"/>
    </row>
    <row r="875">
      <c r="A875" s="87"/>
      <c r="B875" s="96"/>
      <c r="C875" s="96"/>
      <c r="D875" s="96"/>
      <c r="E875" s="87"/>
      <c r="F875" s="96"/>
      <c r="G875" s="96"/>
      <c r="H875" s="96"/>
      <c r="I875" s="96"/>
      <c r="J875" s="96"/>
      <c r="K875" s="96"/>
      <c r="L875" s="96"/>
      <c r="M875" s="96"/>
      <c r="N875" s="96"/>
      <c r="O875" s="96"/>
      <c r="P875" s="96"/>
      <c r="Q875" s="96"/>
      <c r="R875" s="96"/>
      <c r="S875" s="96"/>
      <c r="T875" s="96"/>
      <c r="U875" s="96"/>
      <c r="V875" s="96"/>
      <c r="W875" s="96"/>
      <c r="X875" s="96"/>
      <c r="Y875" s="96"/>
      <c r="Z875" s="96"/>
      <c r="AA875" s="96"/>
      <c r="AB875" s="96"/>
    </row>
    <row r="876">
      <c r="A876" s="87"/>
      <c r="B876" s="96"/>
      <c r="C876" s="96"/>
      <c r="D876" s="96"/>
      <c r="E876" s="87"/>
      <c r="F876" s="96"/>
      <c r="G876" s="96"/>
      <c r="H876" s="96"/>
      <c r="I876" s="96"/>
      <c r="J876" s="96"/>
      <c r="K876" s="96"/>
      <c r="L876" s="96"/>
      <c r="M876" s="96"/>
      <c r="N876" s="96"/>
      <c r="O876" s="96"/>
      <c r="P876" s="96"/>
      <c r="Q876" s="96"/>
      <c r="R876" s="96"/>
      <c r="S876" s="96"/>
      <c r="T876" s="96"/>
      <c r="U876" s="96"/>
      <c r="V876" s="96"/>
      <c r="W876" s="96"/>
      <c r="X876" s="96"/>
      <c r="Y876" s="96"/>
      <c r="Z876" s="96"/>
      <c r="AA876" s="96"/>
      <c r="AB876" s="96"/>
    </row>
    <row r="877">
      <c r="A877" s="87"/>
      <c r="B877" s="96"/>
      <c r="C877" s="96"/>
      <c r="D877" s="96"/>
      <c r="E877" s="87"/>
      <c r="F877" s="96"/>
      <c r="G877" s="96"/>
      <c r="H877" s="96"/>
      <c r="I877" s="96"/>
      <c r="J877" s="96"/>
      <c r="K877" s="96"/>
      <c r="L877" s="96"/>
      <c r="M877" s="96"/>
      <c r="N877" s="96"/>
      <c r="O877" s="96"/>
      <c r="P877" s="96"/>
      <c r="Q877" s="96"/>
      <c r="R877" s="96"/>
      <c r="S877" s="96"/>
      <c r="T877" s="96"/>
      <c r="U877" s="96"/>
      <c r="V877" s="96"/>
      <c r="W877" s="96"/>
      <c r="X877" s="96"/>
      <c r="Y877" s="96"/>
      <c r="Z877" s="96"/>
      <c r="AA877" s="96"/>
      <c r="AB877" s="96"/>
    </row>
    <row r="878">
      <c r="A878" s="87"/>
      <c r="B878" s="96"/>
      <c r="C878" s="96"/>
      <c r="D878" s="96"/>
      <c r="E878" s="87"/>
      <c r="F878" s="96"/>
      <c r="G878" s="96"/>
      <c r="H878" s="96"/>
      <c r="I878" s="96"/>
      <c r="J878" s="96"/>
      <c r="K878" s="96"/>
      <c r="L878" s="96"/>
      <c r="M878" s="96"/>
      <c r="N878" s="96"/>
      <c r="O878" s="96"/>
      <c r="P878" s="96"/>
      <c r="Q878" s="96"/>
      <c r="R878" s="96"/>
      <c r="S878" s="96"/>
      <c r="T878" s="96"/>
      <c r="U878" s="96"/>
      <c r="V878" s="96"/>
      <c r="W878" s="96"/>
      <c r="X878" s="96"/>
      <c r="Y878" s="96"/>
      <c r="Z878" s="96"/>
      <c r="AA878" s="96"/>
      <c r="AB878" s="96"/>
    </row>
    <row r="879">
      <c r="A879" s="87"/>
      <c r="B879" s="96"/>
      <c r="C879" s="96"/>
      <c r="D879" s="96"/>
      <c r="E879" s="87"/>
      <c r="F879" s="96"/>
      <c r="G879" s="96"/>
      <c r="H879" s="96"/>
      <c r="I879" s="96"/>
      <c r="J879" s="96"/>
      <c r="K879" s="96"/>
      <c r="L879" s="96"/>
      <c r="M879" s="96"/>
      <c r="N879" s="96"/>
      <c r="O879" s="96"/>
      <c r="P879" s="96"/>
      <c r="Q879" s="96"/>
      <c r="R879" s="96"/>
      <c r="S879" s="96"/>
      <c r="T879" s="96"/>
      <c r="U879" s="96"/>
      <c r="V879" s="96"/>
      <c r="W879" s="96"/>
      <c r="X879" s="96"/>
      <c r="Y879" s="96"/>
      <c r="Z879" s="96"/>
      <c r="AA879" s="96"/>
      <c r="AB879" s="96"/>
    </row>
    <row r="880">
      <c r="A880" s="87"/>
      <c r="B880" s="96"/>
      <c r="C880" s="96"/>
      <c r="D880" s="96"/>
      <c r="E880" s="87"/>
      <c r="F880" s="96"/>
      <c r="G880" s="96"/>
      <c r="H880" s="96"/>
      <c r="I880" s="96"/>
      <c r="J880" s="96"/>
      <c r="K880" s="96"/>
      <c r="L880" s="96"/>
      <c r="M880" s="96"/>
      <c r="N880" s="96"/>
      <c r="O880" s="96"/>
      <c r="P880" s="96"/>
      <c r="Q880" s="96"/>
      <c r="R880" s="96"/>
      <c r="S880" s="96"/>
      <c r="T880" s="96"/>
      <c r="U880" s="96"/>
      <c r="V880" s="96"/>
      <c r="W880" s="96"/>
      <c r="X880" s="96"/>
      <c r="Y880" s="96"/>
      <c r="Z880" s="96"/>
      <c r="AA880" s="96"/>
      <c r="AB880" s="96"/>
    </row>
    <row r="881">
      <c r="A881" s="87"/>
      <c r="B881" s="96"/>
      <c r="C881" s="96"/>
      <c r="D881" s="96"/>
      <c r="E881" s="87"/>
      <c r="F881" s="96"/>
      <c r="G881" s="96"/>
      <c r="H881" s="96"/>
      <c r="I881" s="96"/>
      <c r="J881" s="96"/>
      <c r="K881" s="96"/>
      <c r="L881" s="96"/>
      <c r="M881" s="96"/>
      <c r="N881" s="96"/>
      <c r="O881" s="96"/>
      <c r="P881" s="96"/>
      <c r="Q881" s="96"/>
      <c r="R881" s="96"/>
      <c r="S881" s="96"/>
      <c r="T881" s="96"/>
      <c r="U881" s="96"/>
      <c r="V881" s="96"/>
      <c r="W881" s="96"/>
      <c r="X881" s="96"/>
      <c r="Y881" s="96"/>
      <c r="Z881" s="96"/>
      <c r="AA881" s="96"/>
      <c r="AB881" s="96"/>
    </row>
    <row r="882">
      <c r="A882" s="87"/>
      <c r="B882" s="96"/>
      <c r="C882" s="96"/>
      <c r="D882" s="96"/>
      <c r="E882" s="87"/>
      <c r="F882" s="96"/>
      <c r="G882" s="96"/>
      <c r="H882" s="96"/>
      <c r="I882" s="96"/>
      <c r="J882" s="96"/>
      <c r="K882" s="96"/>
      <c r="L882" s="96"/>
      <c r="M882" s="96"/>
      <c r="N882" s="96"/>
      <c r="O882" s="96"/>
      <c r="P882" s="96"/>
      <c r="Q882" s="96"/>
      <c r="R882" s="96"/>
      <c r="S882" s="96"/>
      <c r="T882" s="96"/>
      <c r="U882" s="96"/>
      <c r="V882" s="96"/>
      <c r="W882" s="96"/>
      <c r="X882" s="96"/>
      <c r="Y882" s="96"/>
      <c r="Z882" s="96"/>
      <c r="AA882" s="96"/>
      <c r="AB882" s="96"/>
    </row>
    <row r="883">
      <c r="A883" s="87"/>
      <c r="B883" s="96"/>
      <c r="C883" s="96"/>
      <c r="D883" s="96"/>
      <c r="E883" s="87"/>
      <c r="F883" s="96"/>
      <c r="G883" s="96"/>
      <c r="H883" s="96"/>
      <c r="I883" s="96"/>
      <c r="J883" s="96"/>
      <c r="K883" s="96"/>
      <c r="L883" s="96"/>
      <c r="M883" s="96"/>
      <c r="N883" s="96"/>
      <c r="O883" s="96"/>
      <c r="P883" s="96"/>
      <c r="Q883" s="96"/>
      <c r="R883" s="96"/>
      <c r="S883" s="96"/>
      <c r="T883" s="96"/>
      <c r="U883" s="96"/>
      <c r="V883" s="96"/>
      <c r="W883" s="96"/>
      <c r="X883" s="96"/>
      <c r="Y883" s="96"/>
      <c r="Z883" s="96"/>
      <c r="AA883" s="96"/>
      <c r="AB883" s="96"/>
    </row>
    <row r="884">
      <c r="A884" s="87"/>
      <c r="B884" s="96"/>
      <c r="C884" s="96"/>
      <c r="D884" s="96"/>
      <c r="E884" s="87"/>
      <c r="F884" s="96"/>
      <c r="G884" s="96"/>
      <c r="H884" s="96"/>
      <c r="I884" s="96"/>
      <c r="J884" s="96"/>
      <c r="K884" s="96"/>
      <c r="L884" s="96"/>
      <c r="M884" s="96"/>
      <c r="N884" s="96"/>
      <c r="O884" s="96"/>
      <c r="P884" s="96"/>
      <c r="Q884" s="96"/>
      <c r="R884" s="96"/>
      <c r="S884" s="96"/>
      <c r="T884" s="96"/>
      <c r="U884" s="96"/>
      <c r="V884" s="96"/>
      <c r="W884" s="96"/>
      <c r="X884" s="96"/>
      <c r="Y884" s="96"/>
      <c r="Z884" s="96"/>
      <c r="AA884" s="96"/>
      <c r="AB884" s="96"/>
    </row>
    <row r="885">
      <c r="A885" s="87"/>
      <c r="B885" s="96"/>
      <c r="C885" s="96"/>
      <c r="D885" s="96"/>
      <c r="E885" s="87"/>
      <c r="F885" s="96"/>
      <c r="G885" s="96"/>
      <c r="H885" s="96"/>
      <c r="I885" s="96"/>
      <c r="J885" s="96"/>
      <c r="K885" s="96"/>
      <c r="L885" s="96"/>
      <c r="M885" s="96"/>
      <c r="N885" s="96"/>
      <c r="O885" s="96"/>
      <c r="P885" s="96"/>
      <c r="Q885" s="96"/>
      <c r="R885" s="96"/>
      <c r="S885" s="96"/>
      <c r="T885" s="96"/>
      <c r="U885" s="96"/>
      <c r="V885" s="96"/>
      <c r="W885" s="96"/>
      <c r="X885" s="96"/>
      <c r="Y885" s="96"/>
      <c r="Z885" s="96"/>
      <c r="AA885" s="96"/>
      <c r="AB885" s="96"/>
    </row>
    <row r="886">
      <c r="A886" s="87"/>
      <c r="B886" s="96"/>
      <c r="C886" s="96"/>
      <c r="D886" s="96"/>
      <c r="E886" s="87"/>
      <c r="F886" s="96"/>
      <c r="G886" s="96"/>
      <c r="H886" s="96"/>
      <c r="I886" s="96"/>
      <c r="J886" s="96"/>
      <c r="K886" s="96"/>
      <c r="L886" s="96"/>
      <c r="M886" s="96"/>
      <c r="N886" s="96"/>
      <c r="O886" s="96"/>
      <c r="P886" s="96"/>
      <c r="Q886" s="96"/>
      <c r="R886" s="96"/>
      <c r="S886" s="96"/>
      <c r="T886" s="96"/>
      <c r="U886" s="96"/>
      <c r="V886" s="96"/>
      <c r="W886" s="96"/>
      <c r="X886" s="96"/>
      <c r="Y886" s="96"/>
      <c r="Z886" s="96"/>
      <c r="AA886" s="96"/>
      <c r="AB886" s="96"/>
    </row>
    <row r="887">
      <c r="A887" s="87"/>
      <c r="B887" s="96"/>
      <c r="C887" s="96"/>
      <c r="D887" s="96"/>
      <c r="E887" s="87"/>
      <c r="F887" s="96"/>
      <c r="G887" s="96"/>
      <c r="H887" s="96"/>
      <c r="I887" s="96"/>
      <c r="J887" s="96"/>
      <c r="K887" s="96"/>
      <c r="L887" s="96"/>
      <c r="M887" s="96"/>
      <c r="N887" s="96"/>
      <c r="O887" s="96"/>
      <c r="P887" s="96"/>
      <c r="Q887" s="96"/>
      <c r="R887" s="96"/>
      <c r="S887" s="96"/>
      <c r="T887" s="96"/>
      <c r="U887" s="96"/>
      <c r="V887" s="96"/>
      <c r="W887" s="96"/>
      <c r="X887" s="96"/>
      <c r="Y887" s="96"/>
      <c r="Z887" s="96"/>
      <c r="AA887" s="96"/>
      <c r="AB887" s="96"/>
    </row>
    <row r="888">
      <c r="A888" s="87"/>
      <c r="B888" s="96"/>
      <c r="C888" s="96"/>
      <c r="D888" s="96"/>
      <c r="E888" s="87"/>
      <c r="F888" s="96"/>
      <c r="G888" s="96"/>
      <c r="H888" s="96"/>
      <c r="I888" s="96"/>
      <c r="J888" s="96"/>
      <c r="K888" s="96"/>
      <c r="L888" s="96"/>
      <c r="M888" s="96"/>
      <c r="N888" s="96"/>
      <c r="O888" s="96"/>
      <c r="P888" s="96"/>
      <c r="Q888" s="96"/>
      <c r="R888" s="96"/>
      <c r="S888" s="96"/>
      <c r="T888" s="96"/>
      <c r="U888" s="96"/>
      <c r="V888" s="96"/>
      <c r="W888" s="96"/>
      <c r="X888" s="96"/>
      <c r="Y888" s="96"/>
      <c r="Z888" s="96"/>
      <c r="AA888" s="96"/>
      <c r="AB888" s="96"/>
    </row>
    <row r="889">
      <c r="A889" s="87"/>
      <c r="B889" s="96"/>
      <c r="C889" s="96"/>
      <c r="D889" s="96"/>
      <c r="E889" s="87"/>
      <c r="F889" s="96"/>
      <c r="G889" s="96"/>
      <c r="H889" s="96"/>
      <c r="I889" s="96"/>
      <c r="J889" s="96"/>
      <c r="K889" s="96"/>
      <c r="L889" s="96"/>
      <c r="M889" s="96"/>
      <c r="N889" s="96"/>
      <c r="O889" s="96"/>
      <c r="P889" s="96"/>
      <c r="Q889" s="96"/>
      <c r="R889" s="96"/>
      <c r="S889" s="96"/>
      <c r="T889" s="96"/>
      <c r="U889" s="96"/>
      <c r="V889" s="96"/>
      <c r="W889" s="96"/>
      <c r="X889" s="96"/>
      <c r="Y889" s="96"/>
      <c r="Z889" s="96"/>
      <c r="AA889" s="96"/>
      <c r="AB889" s="96"/>
    </row>
    <row r="890">
      <c r="A890" s="87"/>
      <c r="B890" s="96"/>
      <c r="C890" s="96"/>
      <c r="D890" s="96"/>
      <c r="E890" s="87"/>
      <c r="F890" s="96"/>
      <c r="G890" s="96"/>
      <c r="H890" s="96"/>
      <c r="I890" s="96"/>
      <c r="J890" s="96"/>
      <c r="K890" s="96"/>
      <c r="L890" s="96"/>
      <c r="M890" s="96"/>
      <c r="N890" s="96"/>
      <c r="O890" s="96"/>
      <c r="P890" s="96"/>
      <c r="Q890" s="96"/>
      <c r="R890" s="96"/>
      <c r="S890" s="96"/>
      <c r="T890" s="96"/>
      <c r="U890" s="96"/>
      <c r="V890" s="96"/>
      <c r="W890" s="96"/>
      <c r="X890" s="96"/>
      <c r="Y890" s="96"/>
      <c r="Z890" s="96"/>
      <c r="AA890" s="96"/>
      <c r="AB890" s="96"/>
    </row>
    <row r="891">
      <c r="A891" s="87"/>
      <c r="B891" s="96"/>
      <c r="C891" s="96"/>
      <c r="D891" s="96"/>
      <c r="E891" s="87"/>
      <c r="F891" s="96"/>
      <c r="G891" s="96"/>
      <c r="H891" s="96"/>
      <c r="I891" s="96"/>
      <c r="J891" s="96"/>
      <c r="K891" s="96"/>
      <c r="L891" s="96"/>
      <c r="M891" s="96"/>
      <c r="N891" s="96"/>
      <c r="O891" s="96"/>
      <c r="P891" s="96"/>
      <c r="Q891" s="96"/>
      <c r="R891" s="96"/>
      <c r="S891" s="96"/>
      <c r="T891" s="96"/>
      <c r="U891" s="96"/>
      <c r="V891" s="96"/>
      <c r="W891" s="96"/>
      <c r="X891" s="96"/>
      <c r="Y891" s="96"/>
      <c r="Z891" s="96"/>
      <c r="AA891" s="96"/>
      <c r="AB891" s="96"/>
    </row>
    <row r="892">
      <c r="A892" s="87"/>
      <c r="B892" s="96"/>
      <c r="C892" s="96"/>
      <c r="D892" s="96"/>
      <c r="E892" s="87"/>
      <c r="F892" s="96"/>
      <c r="G892" s="96"/>
      <c r="H892" s="96"/>
      <c r="I892" s="96"/>
      <c r="J892" s="96"/>
      <c r="K892" s="96"/>
      <c r="L892" s="96"/>
      <c r="M892" s="96"/>
      <c r="N892" s="96"/>
      <c r="O892" s="96"/>
      <c r="P892" s="96"/>
      <c r="Q892" s="96"/>
      <c r="R892" s="96"/>
      <c r="S892" s="96"/>
      <c r="T892" s="96"/>
      <c r="U892" s="96"/>
      <c r="V892" s="96"/>
      <c r="W892" s="96"/>
      <c r="X892" s="96"/>
      <c r="Y892" s="96"/>
      <c r="Z892" s="96"/>
      <c r="AA892" s="96"/>
      <c r="AB892" s="96"/>
    </row>
    <row r="893">
      <c r="A893" s="87"/>
      <c r="B893" s="96"/>
      <c r="C893" s="96"/>
      <c r="D893" s="96"/>
      <c r="E893" s="87"/>
      <c r="F893" s="96"/>
      <c r="G893" s="96"/>
      <c r="H893" s="96"/>
      <c r="I893" s="96"/>
      <c r="J893" s="96"/>
      <c r="K893" s="96"/>
      <c r="L893" s="96"/>
      <c r="M893" s="96"/>
      <c r="N893" s="96"/>
      <c r="O893" s="96"/>
      <c r="P893" s="96"/>
      <c r="Q893" s="96"/>
      <c r="R893" s="96"/>
      <c r="S893" s="96"/>
      <c r="T893" s="96"/>
      <c r="U893" s="96"/>
      <c r="V893" s="96"/>
      <c r="W893" s="96"/>
      <c r="X893" s="96"/>
      <c r="Y893" s="96"/>
      <c r="Z893" s="96"/>
      <c r="AA893" s="96"/>
      <c r="AB893" s="96"/>
    </row>
    <row r="894">
      <c r="A894" s="87"/>
      <c r="B894" s="96"/>
      <c r="C894" s="96"/>
      <c r="D894" s="96"/>
      <c r="E894" s="87"/>
      <c r="F894" s="96"/>
      <c r="G894" s="96"/>
      <c r="H894" s="96"/>
      <c r="I894" s="96"/>
      <c r="J894" s="96"/>
      <c r="K894" s="96"/>
      <c r="L894" s="96"/>
      <c r="M894" s="96"/>
      <c r="N894" s="96"/>
      <c r="O894" s="96"/>
      <c r="P894" s="96"/>
      <c r="Q894" s="96"/>
      <c r="R894" s="96"/>
      <c r="S894" s="96"/>
      <c r="T894" s="96"/>
      <c r="U894" s="96"/>
      <c r="V894" s="96"/>
      <c r="W894" s="96"/>
      <c r="X894" s="96"/>
      <c r="Y894" s="96"/>
      <c r="Z894" s="96"/>
      <c r="AA894" s="96"/>
      <c r="AB894" s="96"/>
    </row>
    <row r="895">
      <c r="A895" s="87"/>
      <c r="B895" s="96"/>
      <c r="C895" s="96"/>
      <c r="D895" s="96"/>
      <c r="E895" s="87"/>
      <c r="F895" s="96"/>
      <c r="G895" s="96"/>
      <c r="H895" s="96"/>
      <c r="I895" s="96"/>
      <c r="J895" s="96"/>
      <c r="K895" s="96"/>
      <c r="L895" s="96"/>
      <c r="M895" s="96"/>
      <c r="N895" s="96"/>
      <c r="O895" s="96"/>
      <c r="P895" s="96"/>
      <c r="Q895" s="96"/>
      <c r="R895" s="96"/>
      <c r="S895" s="96"/>
      <c r="T895" s="96"/>
      <c r="U895" s="96"/>
      <c r="V895" s="96"/>
      <c r="W895" s="96"/>
      <c r="X895" s="96"/>
      <c r="Y895" s="96"/>
      <c r="Z895" s="96"/>
      <c r="AA895" s="96"/>
      <c r="AB895" s="96"/>
    </row>
    <row r="896">
      <c r="A896" s="87"/>
      <c r="B896" s="96"/>
      <c r="C896" s="96"/>
      <c r="D896" s="96"/>
      <c r="E896" s="87"/>
      <c r="F896" s="96"/>
      <c r="G896" s="96"/>
      <c r="H896" s="96"/>
      <c r="I896" s="96"/>
      <c r="J896" s="96"/>
      <c r="K896" s="96"/>
      <c r="L896" s="96"/>
      <c r="M896" s="96"/>
      <c r="N896" s="96"/>
      <c r="O896" s="96"/>
      <c r="P896" s="96"/>
      <c r="Q896" s="96"/>
      <c r="R896" s="96"/>
      <c r="S896" s="96"/>
      <c r="T896" s="96"/>
      <c r="U896" s="96"/>
      <c r="V896" s="96"/>
      <c r="W896" s="96"/>
      <c r="X896" s="96"/>
      <c r="Y896" s="96"/>
      <c r="Z896" s="96"/>
      <c r="AA896" s="96"/>
      <c r="AB896" s="96"/>
    </row>
    <row r="897">
      <c r="A897" s="87"/>
      <c r="B897" s="96"/>
      <c r="C897" s="96"/>
      <c r="D897" s="96"/>
      <c r="E897" s="87"/>
      <c r="F897" s="96"/>
      <c r="G897" s="96"/>
      <c r="H897" s="96"/>
      <c r="I897" s="96"/>
      <c r="J897" s="96"/>
      <c r="K897" s="96"/>
      <c r="L897" s="96"/>
      <c r="M897" s="96"/>
      <c r="N897" s="96"/>
      <c r="O897" s="96"/>
      <c r="P897" s="96"/>
      <c r="Q897" s="96"/>
      <c r="R897" s="96"/>
      <c r="S897" s="96"/>
      <c r="T897" s="96"/>
      <c r="U897" s="96"/>
      <c r="V897" s="96"/>
      <c r="W897" s="96"/>
      <c r="X897" s="96"/>
      <c r="Y897" s="96"/>
      <c r="Z897" s="96"/>
      <c r="AA897" s="96"/>
      <c r="AB897" s="96"/>
    </row>
    <row r="898">
      <c r="A898" s="87"/>
      <c r="B898" s="96"/>
      <c r="C898" s="96"/>
      <c r="D898" s="96"/>
      <c r="E898" s="87"/>
      <c r="F898" s="96"/>
      <c r="G898" s="96"/>
      <c r="H898" s="96"/>
      <c r="I898" s="96"/>
      <c r="J898" s="96"/>
      <c r="K898" s="96"/>
      <c r="L898" s="96"/>
      <c r="M898" s="96"/>
      <c r="N898" s="96"/>
      <c r="O898" s="96"/>
      <c r="P898" s="96"/>
      <c r="Q898" s="96"/>
      <c r="R898" s="96"/>
      <c r="S898" s="96"/>
      <c r="T898" s="96"/>
      <c r="U898" s="96"/>
      <c r="V898" s="96"/>
      <c r="W898" s="96"/>
      <c r="X898" s="96"/>
      <c r="Y898" s="96"/>
      <c r="Z898" s="96"/>
      <c r="AA898" s="96"/>
      <c r="AB898" s="96"/>
    </row>
    <row r="899">
      <c r="A899" s="87"/>
      <c r="B899" s="96"/>
      <c r="C899" s="96"/>
      <c r="D899" s="96"/>
      <c r="E899" s="87"/>
      <c r="F899" s="96"/>
      <c r="G899" s="96"/>
      <c r="H899" s="96"/>
      <c r="I899" s="96"/>
      <c r="J899" s="96"/>
      <c r="K899" s="96"/>
      <c r="L899" s="96"/>
      <c r="M899" s="96"/>
      <c r="N899" s="96"/>
      <c r="O899" s="96"/>
      <c r="P899" s="96"/>
      <c r="Q899" s="96"/>
      <c r="R899" s="96"/>
      <c r="S899" s="96"/>
      <c r="T899" s="96"/>
      <c r="U899" s="96"/>
      <c r="V899" s="96"/>
      <c r="W899" s="96"/>
      <c r="X899" s="96"/>
      <c r="Y899" s="96"/>
      <c r="Z899" s="96"/>
      <c r="AA899" s="96"/>
      <c r="AB899" s="96"/>
    </row>
    <row r="900">
      <c r="A900" s="87"/>
      <c r="B900" s="96"/>
      <c r="C900" s="96"/>
      <c r="D900" s="96"/>
      <c r="E900" s="87"/>
      <c r="F900" s="96"/>
      <c r="G900" s="96"/>
      <c r="H900" s="96"/>
      <c r="I900" s="96"/>
      <c r="J900" s="96"/>
      <c r="K900" s="96"/>
      <c r="L900" s="96"/>
      <c r="M900" s="96"/>
      <c r="N900" s="96"/>
      <c r="O900" s="96"/>
      <c r="P900" s="96"/>
      <c r="Q900" s="96"/>
      <c r="R900" s="96"/>
      <c r="S900" s="96"/>
      <c r="T900" s="96"/>
      <c r="U900" s="96"/>
      <c r="V900" s="96"/>
      <c r="W900" s="96"/>
      <c r="X900" s="96"/>
      <c r="Y900" s="96"/>
      <c r="Z900" s="96"/>
      <c r="AA900" s="96"/>
      <c r="AB900" s="96"/>
    </row>
    <row r="901">
      <c r="A901" s="87"/>
      <c r="B901" s="96"/>
      <c r="C901" s="96"/>
      <c r="D901" s="96"/>
      <c r="E901" s="87"/>
      <c r="F901" s="96"/>
      <c r="G901" s="96"/>
      <c r="H901" s="96"/>
      <c r="I901" s="96"/>
      <c r="J901" s="96"/>
      <c r="K901" s="96"/>
      <c r="L901" s="96"/>
      <c r="M901" s="96"/>
      <c r="N901" s="96"/>
      <c r="O901" s="96"/>
      <c r="P901" s="96"/>
      <c r="Q901" s="96"/>
      <c r="R901" s="96"/>
      <c r="S901" s="96"/>
      <c r="T901" s="96"/>
      <c r="U901" s="96"/>
      <c r="V901" s="96"/>
      <c r="W901" s="96"/>
      <c r="X901" s="96"/>
      <c r="Y901" s="96"/>
      <c r="Z901" s="96"/>
      <c r="AA901" s="96"/>
      <c r="AB901" s="96"/>
    </row>
    <row r="902">
      <c r="A902" s="87"/>
      <c r="B902" s="96"/>
      <c r="C902" s="96"/>
      <c r="D902" s="96"/>
      <c r="E902" s="87"/>
      <c r="F902" s="96"/>
      <c r="G902" s="96"/>
      <c r="H902" s="96"/>
      <c r="I902" s="96"/>
      <c r="J902" s="96"/>
      <c r="K902" s="96"/>
      <c r="L902" s="96"/>
      <c r="M902" s="96"/>
      <c r="N902" s="96"/>
      <c r="O902" s="96"/>
      <c r="P902" s="96"/>
      <c r="Q902" s="96"/>
      <c r="R902" s="96"/>
      <c r="S902" s="96"/>
      <c r="T902" s="96"/>
      <c r="U902" s="96"/>
      <c r="V902" s="96"/>
      <c r="W902" s="96"/>
      <c r="X902" s="96"/>
      <c r="Y902" s="96"/>
      <c r="Z902" s="96"/>
      <c r="AA902" s="96"/>
      <c r="AB902" s="96"/>
    </row>
    <row r="903">
      <c r="A903" s="87"/>
      <c r="B903" s="96"/>
      <c r="C903" s="96"/>
      <c r="D903" s="96"/>
      <c r="E903" s="87"/>
      <c r="F903" s="96"/>
      <c r="G903" s="96"/>
      <c r="H903" s="96"/>
      <c r="I903" s="96"/>
      <c r="J903" s="96"/>
      <c r="K903" s="96"/>
      <c r="L903" s="96"/>
      <c r="M903" s="96"/>
      <c r="N903" s="96"/>
      <c r="O903" s="96"/>
      <c r="P903" s="96"/>
      <c r="Q903" s="96"/>
      <c r="R903" s="96"/>
      <c r="S903" s="96"/>
      <c r="T903" s="96"/>
      <c r="U903" s="96"/>
      <c r="V903" s="96"/>
      <c r="W903" s="96"/>
      <c r="X903" s="96"/>
      <c r="Y903" s="96"/>
      <c r="Z903" s="96"/>
      <c r="AA903" s="96"/>
      <c r="AB903" s="96"/>
    </row>
    <row r="904">
      <c r="A904" s="87"/>
      <c r="B904" s="96"/>
      <c r="C904" s="96"/>
      <c r="D904" s="96"/>
      <c r="E904" s="87"/>
      <c r="F904" s="96"/>
      <c r="G904" s="96"/>
      <c r="H904" s="96"/>
      <c r="I904" s="96"/>
      <c r="J904" s="96"/>
      <c r="K904" s="96"/>
      <c r="L904" s="96"/>
      <c r="M904" s="96"/>
      <c r="N904" s="96"/>
      <c r="O904" s="96"/>
      <c r="P904" s="96"/>
      <c r="Q904" s="96"/>
      <c r="R904" s="96"/>
      <c r="S904" s="96"/>
      <c r="T904" s="96"/>
      <c r="U904" s="96"/>
      <c r="V904" s="96"/>
      <c r="W904" s="96"/>
      <c r="X904" s="96"/>
      <c r="Y904" s="96"/>
      <c r="Z904" s="96"/>
      <c r="AA904" s="96"/>
      <c r="AB904" s="96"/>
    </row>
    <row r="905">
      <c r="A905" s="87"/>
      <c r="B905" s="96"/>
      <c r="C905" s="96"/>
      <c r="D905" s="96"/>
      <c r="E905" s="87"/>
      <c r="F905" s="96"/>
      <c r="G905" s="96"/>
      <c r="H905" s="96"/>
      <c r="I905" s="96"/>
      <c r="J905" s="96"/>
      <c r="K905" s="96"/>
      <c r="L905" s="96"/>
      <c r="M905" s="96"/>
      <c r="N905" s="96"/>
      <c r="O905" s="96"/>
      <c r="P905" s="96"/>
      <c r="Q905" s="96"/>
      <c r="R905" s="96"/>
      <c r="S905" s="96"/>
      <c r="T905" s="96"/>
      <c r="U905" s="96"/>
      <c r="V905" s="96"/>
      <c r="W905" s="96"/>
      <c r="X905" s="96"/>
      <c r="Y905" s="96"/>
      <c r="Z905" s="96"/>
      <c r="AA905" s="96"/>
      <c r="AB905" s="96"/>
    </row>
    <row r="906">
      <c r="A906" s="87"/>
      <c r="B906" s="96"/>
      <c r="C906" s="96"/>
      <c r="D906" s="96"/>
      <c r="E906" s="87"/>
      <c r="F906" s="96"/>
      <c r="G906" s="96"/>
      <c r="H906" s="96"/>
      <c r="I906" s="96"/>
      <c r="J906" s="96"/>
      <c r="K906" s="96"/>
      <c r="L906" s="96"/>
      <c r="M906" s="96"/>
      <c r="N906" s="96"/>
      <c r="O906" s="96"/>
      <c r="P906" s="96"/>
      <c r="Q906" s="96"/>
      <c r="R906" s="96"/>
      <c r="S906" s="96"/>
      <c r="T906" s="96"/>
      <c r="U906" s="96"/>
      <c r="V906" s="96"/>
      <c r="W906" s="96"/>
      <c r="X906" s="96"/>
      <c r="Y906" s="96"/>
      <c r="Z906" s="96"/>
      <c r="AA906" s="96"/>
      <c r="AB906" s="96"/>
    </row>
    <row r="907">
      <c r="A907" s="87"/>
      <c r="B907" s="96"/>
      <c r="C907" s="96"/>
      <c r="D907" s="96"/>
      <c r="E907" s="87"/>
      <c r="F907" s="96"/>
      <c r="G907" s="96"/>
      <c r="H907" s="96"/>
      <c r="I907" s="96"/>
      <c r="J907" s="96"/>
      <c r="K907" s="96"/>
      <c r="L907" s="96"/>
      <c r="M907" s="96"/>
      <c r="N907" s="96"/>
      <c r="O907" s="96"/>
      <c r="P907" s="96"/>
      <c r="Q907" s="96"/>
      <c r="R907" s="96"/>
      <c r="S907" s="96"/>
      <c r="T907" s="96"/>
      <c r="U907" s="96"/>
      <c r="V907" s="96"/>
      <c r="W907" s="96"/>
      <c r="X907" s="96"/>
      <c r="Y907" s="96"/>
      <c r="Z907" s="96"/>
      <c r="AA907" s="96"/>
      <c r="AB907" s="96"/>
    </row>
    <row r="908">
      <c r="A908" s="87"/>
      <c r="B908" s="96"/>
      <c r="C908" s="96"/>
      <c r="D908" s="96"/>
      <c r="E908" s="87"/>
      <c r="F908" s="96"/>
      <c r="G908" s="96"/>
      <c r="H908" s="96"/>
      <c r="I908" s="96"/>
      <c r="J908" s="96"/>
      <c r="K908" s="96"/>
      <c r="L908" s="96"/>
      <c r="M908" s="96"/>
      <c r="N908" s="96"/>
      <c r="O908" s="96"/>
      <c r="P908" s="96"/>
      <c r="Q908" s="96"/>
      <c r="R908" s="96"/>
      <c r="S908" s="96"/>
      <c r="T908" s="96"/>
      <c r="U908" s="96"/>
      <c r="V908" s="96"/>
      <c r="W908" s="96"/>
      <c r="X908" s="96"/>
      <c r="Y908" s="96"/>
      <c r="Z908" s="96"/>
      <c r="AA908" s="96"/>
      <c r="AB908" s="96"/>
    </row>
    <row r="909">
      <c r="A909" s="87"/>
      <c r="B909" s="96"/>
      <c r="C909" s="96"/>
      <c r="D909" s="96"/>
      <c r="E909" s="87"/>
      <c r="F909" s="96"/>
      <c r="G909" s="96"/>
      <c r="H909" s="96"/>
      <c r="I909" s="96"/>
      <c r="J909" s="96"/>
      <c r="K909" s="96"/>
      <c r="L909" s="96"/>
      <c r="M909" s="96"/>
      <c r="N909" s="96"/>
      <c r="O909" s="96"/>
      <c r="P909" s="96"/>
      <c r="Q909" s="96"/>
      <c r="R909" s="96"/>
      <c r="S909" s="96"/>
      <c r="T909" s="96"/>
      <c r="U909" s="96"/>
      <c r="V909" s="96"/>
      <c r="W909" s="96"/>
      <c r="X909" s="96"/>
      <c r="Y909" s="96"/>
      <c r="Z909" s="96"/>
      <c r="AA909" s="96"/>
      <c r="AB909" s="96"/>
    </row>
    <row r="910">
      <c r="A910" s="87"/>
      <c r="B910" s="96"/>
      <c r="C910" s="96"/>
      <c r="D910" s="96"/>
      <c r="E910" s="87"/>
      <c r="F910" s="96"/>
      <c r="G910" s="96"/>
      <c r="H910" s="96"/>
      <c r="I910" s="96"/>
      <c r="J910" s="96"/>
      <c r="K910" s="96"/>
      <c r="L910" s="96"/>
      <c r="M910" s="96"/>
      <c r="N910" s="96"/>
      <c r="O910" s="96"/>
      <c r="P910" s="96"/>
      <c r="Q910" s="96"/>
      <c r="R910" s="96"/>
      <c r="S910" s="96"/>
      <c r="T910" s="96"/>
      <c r="U910" s="96"/>
      <c r="V910" s="96"/>
      <c r="W910" s="96"/>
      <c r="X910" s="96"/>
      <c r="Y910" s="96"/>
      <c r="Z910" s="96"/>
      <c r="AA910" s="96"/>
      <c r="AB910" s="96"/>
    </row>
    <row r="911">
      <c r="A911" s="87"/>
      <c r="B911" s="96"/>
      <c r="C911" s="96"/>
      <c r="D911" s="96"/>
      <c r="E911" s="87"/>
      <c r="F911" s="96"/>
      <c r="G911" s="96"/>
      <c r="H911" s="96"/>
      <c r="I911" s="96"/>
      <c r="J911" s="96"/>
      <c r="K911" s="96"/>
      <c r="L911" s="96"/>
      <c r="M911" s="96"/>
      <c r="N911" s="96"/>
      <c r="O911" s="96"/>
      <c r="P911" s="96"/>
      <c r="Q911" s="96"/>
      <c r="R911" s="96"/>
      <c r="S911" s="96"/>
      <c r="T911" s="96"/>
      <c r="U911" s="96"/>
      <c r="V911" s="96"/>
      <c r="W911" s="96"/>
      <c r="X911" s="96"/>
      <c r="Y911" s="96"/>
      <c r="Z911" s="96"/>
      <c r="AA911" s="96"/>
      <c r="AB911" s="96"/>
    </row>
    <row r="912">
      <c r="A912" s="87"/>
      <c r="B912" s="96"/>
      <c r="C912" s="96"/>
      <c r="D912" s="96"/>
      <c r="E912" s="87"/>
      <c r="F912" s="96"/>
      <c r="G912" s="96"/>
      <c r="H912" s="96"/>
      <c r="I912" s="96"/>
      <c r="J912" s="96"/>
      <c r="K912" s="96"/>
      <c r="L912" s="96"/>
      <c r="M912" s="96"/>
      <c r="N912" s="96"/>
      <c r="O912" s="96"/>
      <c r="P912" s="96"/>
      <c r="Q912" s="96"/>
      <c r="R912" s="96"/>
      <c r="S912" s="96"/>
      <c r="T912" s="96"/>
      <c r="U912" s="96"/>
      <c r="V912" s="96"/>
      <c r="W912" s="96"/>
      <c r="X912" s="96"/>
      <c r="Y912" s="96"/>
      <c r="Z912" s="96"/>
      <c r="AA912" s="96"/>
      <c r="AB912" s="96"/>
    </row>
    <row r="913">
      <c r="A913" s="87"/>
      <c r="B913" s="96"/>
      <c r="C913" s="96"/>
      <c r="D913" s="96"/>
      <c r="E913" s="87"/>
      <c r="F913" s="96"/>
      <c r="G913" s="96"/>
      <c r="H913" s="96"/>
      <c r="I913" s="96"/>
      <c r="J913" s="96"/>
      <c r="K913" s="96"/>
      <c r="L913" s="96"/>
      <c r="M913" s="96"/>
      <c r="N913" s="96"/>
      <c r="O913" s="96"/>
      <c r="P913" s="96"/>
      <c r="Q913" s="96"/>
      <c r="R913" s="96"/>
      <c r="S913" s="96"/>
      <c r="T913" s="96"/>
      <c r="U913" s="96"/>
      <c r="V913" s="96"/>
      <c r="W913" s="96"/>
      <c r="X913" s="96"/>
      <c r="Y913" s="96"/>
      <c r="Z913" s="96"/>
      <c r="AA913" s="96"/>
      <c r="AB913" s="96"/>
    </row>
    <row r="914">
      <c r="A914" s="87"/>
      <c r="B914" s="96"/>
      <c r="C914" s="96"/>
      <c r="D914" s="96"/>
      <c r="E914" s="87"/>
      <c r="F914" s="96"/>
      <c r="G914" s="96"/>
      <c r="H914" s="96"/>
      <c r="I914" s="96"/>
      <c r="J914" s="96"/>
      <c r="K914" s="96"/>
      <c r="L914" s="96"/>
      <c r="M914" s="96"/>
      <c r="N914" s="96"/>
      <c r="O914" s="96"/>
      <c r="P914" s="96"/>
      <c r="Q914" s="96"/>
      <c r="R914" s="96"/>
      <c r="S914" s="96"/>
      <c r="T914" s="96"/>
      <c r="U914" s="96"/>
      <c r="V914" s="96"/>
      <c r="W914" s="96"/>
      <c r="X914" s="96"/>
      <c r="Y914" s="96"/>
      <c r="Z914" s="96"/>
      <c r="AA914" s="96"/>
      <c r="AB914" s="96"/>
    </row>
    <row r="915">
      <c r="A915" s="87"/>
      <c r="B915" s="96"/>
      <c r="C915" s="96"/>
      <c r="D915" s="96"/>
      <c r="E915" s="87"/>
      <c r="F915" s="96"/>
      <c r="G915" s="96"/>
      <c r="H915" s="96"/>
      <c r="I915" s="96"/>
      <c r="J915" s="96"/>
      <c r="K915" s="96"/>
      <c r="L915" s="96"/>
      <c r="M915" s="96"/>
      <c r="N915" s="96"/>
      <c r="O915" s="96"/>
      <c r="P915" s="96"/>
      <c r="Q915" s="96"/>
      <c r="R915" s="96"/>
      <c r="S915" s="96"/>
      <c r="T915" s="96"/>
      <c r="U915" s="96"/>
      <c r="V915" s="96"/>
      <c r="W915" s="96"/>
      <c r="X915" s="96"/>
      <c r="Y915" s="96"/>
      <c r="Z915" s="96"/>
      <c r="AA915" s="96"/>
      <c r="AB915" s="96"/>
    </row>
    <row r="916">
      <c r="A916" s="87"/>
      <c r="B916" s="96"/>
      <c r="C916" s="96"/>
      <c r="D916" s="96"/>
      <c r="E916" s="87"/>
      <c r="F916" s="96"/>
      <c r="G916" s="96"/>
      <c r="H916" s="96"/>
      <c r="I916" s="96"/>
      <c r="J916" s="96"/>
      <c r="K916" s="96"/>
      <c r="L916" s="96"/>
      <c r="M916" s="96"/>
      <c r="N916" s="96"/>
      <c r="O916" s="96"/>
      <c r="P916" s="96"/>
      <c r="Q916" s="96"/>
      <c r="R916" s="96"/>
      <c r="S916" s="96"/>
      <c r="T916" s="96"/>
      <c r="U916" s="96"/>
      <c r="V916" s="96"/>
      <c r="W916" s="96"/>
      <c r="X916" s="96"/>
      <c r="Y916" s="96"/>
      <c r="Z916" s="96"/>
      <c r="AA916" s="96"/>
      <c r="AB916" s="96"/>
    </row>
    <row r="917">
      <c r="A917" s="87"/>
      <c r="B917" s="96"/>
      <c r="C917" s="96"/>
      <c r="D917" s="96"/>
      <c r="E917" s="87"/>
      <c r="F917" s="96"/>
      <c r="G917" s="96"/>
      <c r="H917" s="96"/>
      <c r="I917" s="96"/>
      <c r="J917" s="96"/>
      <c r="K917" s="96"/>
      <c r="L917" s="96"/>
      <c r="M917" s="96"/>
      <c r="N917" s="96"/>
      <c r="O917" s="96"/>
      <c r="P917" s="96"/>
      <c r="Q917" s="96"/>
      <c r="R917" s="96"/>
      <c r="S917" s="96"/>
      <c r="T917" s="96"/>
      <c r="U917" s="96"/>
      <c r="V917" s="96"/>
      <c r="W917" s="96"/>
      <c r="X917" s="96"/>
      <c r="Y917" s="96"/>
      <c r="Z917" s="96"/>
      <c r="AA917" s="96"/>
      <c r="AB917" s="96"/>
    </row>
    <row r="918">
      <c r="A918" s="87"/>
      <c r="B918" s="96"/>
      <c r="C918" s="96"/>
      <c r="D918" s="96"/>
      <c r="E918" s="87"/>
      <c r="F918" s="96"/>
      <c r="G918" s="96"/>
      <c r="H918" s="96"/>
      <c r="I918" s="96"/>
      <c r="J918" s="96"/>
      <c r="K918" s="96"/>
      <c r="L918" s="96"/>
      <c r="M918" s="96"/>
      <c r="N918" s="96"/>
      <c r="O918" s="96"/>
      <c r="P918" s="96"/>
      <c r="Q918" s="96"/>
      <c r="R918" s="96"/>
      <c r="S918" s="96"/>
      <c r="T918" s="96"/>
      <c r="U918" s="96"/>
      <c r="V918" s="96"/>
      <c r="W918" s="96"/>
      <c r="X918" s="96"/>
      <c r="Y918" s="96"/>
      <c r="Z918" s="96"/>
      <c r="AA918" s="96"/>
      <c r="AB918" s="96"/>
    </row>
    <row r="919">
      <c r="A919" s="87"/>
      <c r="B919" s="96"/>
      <c r="C919" s="96"/>
      <c r="D919" s="96"/>
      <c r="E919" s="87"/>
      <c r="F919" s="96"/>
      <c r="G919" s="96"/>
      <c r="H919" s="96"/>
      <c r="I919" s="96"/>
      <c r="J919" s="96"/>
      <c r="K919" s="96"/>
      <c r="L919" s="96"/>
      <c r="M919" s="96"/>
      <c r="N919" s="96"/>
      <c r="O919" s="96"/>
      <c r="P919" s="96"/>
      <c r="Q919" s="96"/>
      <c r="R919" s="96"/>
      <c r="S919" s="96"/>
      <c r="T919" s="96"/>
      <c r="U919" s="96"/>
      <c r="V919" s="96"/>
      <c r="W919" s="96"/>
      <c r="X919" s="96"/>
      <c r="Y919" s="96"/>
      <c r="Z919" s="96"/>
      <c r="AA919" s="96"/>
      <c r="AB919" s="96"/>
    </row>
    <row r="920">
      <c r="A920" s="87"/>
      <c r="B920" s="96"/>
      <c r="C920" s="96"/>
      <c r="D920" s="96"/>
      <c r="E920" s="87"/>
      <c r="F920" s="96"/>
      <c r="G920" s="96"/>
      <c r="H920" s="96"/>
      <c r="I920" s="96"/>
      <c r="J920" s="96"/>
      <c r="K920" s="96"/>
      <c r="L920" s="96"/>
      <c r="M920" s="96"/>
      <c r="N920" s="96"/>
      <c r="O920" s="96"/>
      <c r="P920" s="96"/>
      <c r="Q920" s="96"/>
      <c r="R920" s="96"/>
      <c r="S920" s="96"/>
      <c r="T920" s="96"/>
      <c r="U920" s="96"/>
      <c r="V920" s="96"/>
      <c r="W920" s="96"/>
      <c r="X920" s="96"/>
      <c r="Y920" s="96"/>
      <c r="Z920" s="96"/>
      <c r="AA920" s="96"/>
      <c r="AB920" s="96"/>
    </row>
    <row r="921">
      <c r="A921" s="87"/>
      <c r="B921" s="96"/>
      <c r="C921" s="96"/>
      <c r="D921" s="96"/>
      <c r="E921" s="87"/>
      <c r="F921" s="96"/>
      <c r="G921" s="96"/>
      <c r="H921" s="96"/>
      <c r="I921" s="96"/>
      <c r="J921" s="96"/>
      <c r="K921" s="96"/>
      <c r="L921" s="96"/>
      <c r="M921" s="96"/>
      <c r="N921" s="96"/>
      <c r="O921" s="96"/>
      <c r="P921" s="96"/>
      <c r="Q921" s="96"/>
      <c r="R921" s="96"/>
      <c r="S921" s="96"/>
      <c r="T921" s="96"/>
      <c r="U921" s="96"/>
      <c r="V921" s="96"/>
      <c r="W921" s="96"/>
      <c r="X921" s="96"/>
      <c r="Y921" s="96"/>
      <c r="Z921" s="96"/>
      <c r="AA921" s="96"/>
      <c r="AB921" s="96"/>
    </row>
    <row r="922">
      <c r="A922" s="87"/>
      <c r="B922" s="96"/>
      <c r="C922" s="96"/>
      <c r="D922" s="96"/>
      <c r="E922" s="87"/>
      <c r="F922" s="96"/>
      <c r="G922" s="96"/>
      <c r="H922" s="96"/>
      <c r="I922" s="96"/>
      <c r="J922" s="96"/>
      <c r="K922" s="96"/>
      <c r="L922" s="96"/>
      <c r="M922" s="96"/>
      <c r="N922" s="96"/>
      <c r="O922" s="96"/>
      <c r="P922" s="96"/>
      <c r="Q922" s="96"/>
      <c r="R922" s="96"/>
      <c r="S922" s="96"/>
      <c r="T922" s="96"/>
      <c r="U922" s="96"/>
      <c r="V922" s="96"/>
      <c r="W922" s="96"/>
      <c r="X922" s="96"/>
      <c r="Y922" s="96"/>
      <c r="Z922" s="96"/>
      <c r="AA922" s="96"/>
      <c r="AB922" s="96"/>
    </row>
    <row r="923">
      <c r="A923" s="87"/>
      <c r="B923" s="96"/>
      <c r="C923" s="96"/>
      <c r="D923" s="96"/>
      <c r="E923" s="87"/>
      <c r="F923" s="96"/>
      <c r="G923" s="96"/>
      <c r="H923" s="96"/>
      <c r="I923" s="96"/>
      <c r="J923" s="96"/>
      <c r="K923" s="96"/>
      <c r="L923" s="96"/>
      <c r="M923" s="96"/>
      <c r="N923" s="96"/>
      <c r="O923" s="96"/>
      <c r="P923" s="96"/>
      <c r="Q923" s="96"/>
      <c r="R923" s="96"/>
      <c r="S923" s="96"/>
      <c r="T923" s="96"/>
      <c r="U923" s="96"/>
      <c r="V923" s="96"/>
      <c r="W923" s="96"/>
      <c r="X923" s="96"/>
      <c r="Y923" s="96"/>
      <c r="Z923" s="96"/>
      <c r="AA923" s="96"/>
      <c r="AB923" s="96"/>
    </row>
    <row r="924">
      <c r="A924" s="87"/>
      <c r="B924" s="96"/>
      <c r="C924" s="96"/>
      <c r="D924" s="96"/>
      <c r="E924" s="87"/>
      <c r="F924" s="96"/>
      <c r="G924" s="96"/>
      <c r="H924" s="96"/>
      <c r="I924" s="96"/>
      <c r="J924" s="96"/>
      <c r="K924" s="96"/>
      <c r="L924" s="96"/>
      <c r="M924" s="96"/>
      <c r="N924" s="96"/>
      <c r="O924" s="96"/>
      <c r="P924" s="96"/>
      <c r="Q924" s="96"/>
      <c r="R924" s="96"/>
      <c r="S924" s="96"/>
      <c r="T924" s="96"/>
      <c r="U924" s="96"/>
      <c r="V924" s="96"/>
      <c r="W924" s="96"/>
      <c r="X924" s="96"/>
      <c r="Y924" s="96"/>
      <c r="Z924" s="96"/>
      <c r="AA924" s="96"/>
      <c r="AB924" s="96"/>
    </row>
    <row r="925">
      <c r="A925" s="87"/>
      <c r="B925" s="96"/>
      <c r="C925" s="96"/>
      <c r="D925" s="96"/>
      <c r="E925" s="87"/>
      <c r="F925" s="96"/>
      <c r="G925" s="96"/>
      <c r="H925" s="96"/>
      <c r="I925" s="96"/>
      <c r="J925" s="96"/>
      <c r="K925" s="96"/>
      <c r="L925" s="96"/>
      <c r="M925" s="96"/>
      <c r="N925" s="96"/>
      <c r="O925" s="96"/>
      <c r="P925" s="96"/>
      <c r="Q925" s="96"/>
      <c r="R925" s="96"/>
      <c r="S925" s="96"/>
      <c r="T925" s="96"/>
      <c r="U925" s="96"/>
      <c r="V925" s="96"/>
      <c r="W925" s="96"/>
      <c r="X925" s="96"/>
      <c r="Y925" s="96"/>
      <c r="Z925" s="96"/>
      <c r="AA925" s="96"/>
      <c r="AB925" s="96"/>
    </row>
    <row r="926">
      <c r="A926" s="87"/>
      <c r="B926" s="96"/>
      <c r="C926" s="96"/>
      <c r="D926" s="96"/>
      <c r="E926" s="87"/>
      <c r="F926" s="96"/>
      <c r="G926" s="96"/>
      <c r="H926" s="96"/>
      <c r="I926" s="96"/>
      <c r="J926" s="96"/>
      <c r="K926" s="96"/>
      <c r="L926" s="96"/>
      <c r="M926" s="96"/>
      <c r="N926" s="96"/>
      <c r="O926" s="96"/>
      <c r="P926" s="96"/>
      <c r="Q926" s="96"/>
      <c r="R926" s="96"/>
      <c r="S926" s="96"/>
      <c r="T926" s="96"/>
      <c r="U926" s="96"/>
      <c r="V926" s="96"/>
      <c r="W926" s="96"/>
      <c r="X926" s="96"/>
      <c r="Y926" s="96"/>
      <c r="Z926" s="96"/>
      <c r="AA926" s="96"/>
      <c r="AB926" s="96"/>
    </row>
    <row r="927">
      <c r="A927" s="87"/>
      <c r="B927" s="96"/>
      <c r="C927" s="96"/>
      <c r="D927" s="96"/>
      <c r="E927" s="87"/>
      <c r="F927" s="96"/>
      <c r="G927" s="96"/>
      <c r="H927" s="96"/>
      <c r="I927" s="96"/>
      <c r="J927" s="96"/>
      <c r="K927" s="96"/>
      <c r="L927" s="96"/>
      <c r="M927" s="96"/>
      <c r="N927" s="96"/>
      <c r="O927" s="96"/>
      <c r="P927" s="96"/>
      <c r="Q927" s="96"/>
      <c r="R927" s="96"/>
      <c r="S927" s="96"/>
      <c r="T927" s="96"/>
      <c r="U927" s="96"/>
      <c r="V927" s="96"/>
      <c r="W927" s="96"/>
      <c r="X927" s="96"/>
      <c r="Y927" s="96"/>
      <c r="Z927" s="96"/>
      <c r="AA927" s="96"/>
      <c r="AB927" s="96"/>
    </row>
    <row r="928">
      <c r="A928" s="87"/>
      <c r="B928" s="96"/>
      <c r="C928" s="96"/>
      <c r="D928" s="96"/>
      <c r="E928" s="87"/>
      <c r="F928" s="96"/>
      <c r="G928" s="96"/>
      <c r="H928" s="96"/>
      <c r="I928" s="96"/>
      <c r="J928" s="96"/>
      <c r="K928" s="96"/>
      <c r="L928" s="96"/>
      <c r="M928" s="96"/>
      <c r="N928" s="96"/>
      <c r="O928" s="96"/>
      <c r="P928" s="96"/>
      <c r="Q928" s="96"/>
      <c r="R928" s="96"/>
      <c r="S928" s="96"/>
      <c r="T928" s="96"/>
      <c r="U928" s="96"/>
      <c r="V928" s="96"/>
      <c r="W928" s="96"/>
      <c r="X928" s="96"/>
      <c r="Y928" s="96"/>
      <c r="Z928" s="96"/>
      <c r="AA928" s="96"/>
      <c r="AB928" s="96"/>
    </row>
    <row r="929">
      <c r="A929" s="87"/>
      <c r="B929" s="96"/>
      <c r="C929" s="96"/>
      <c r="D929" s="96"/>
      <c r="E929" s="87"/>
      <c r="F929" s="96"/>
      <c r="G929" s="96"/>
      <c r="H929" s="96"/>
      <c r="I929" s="96"/>
      <c r="J929" s="96"/>
      <c r="K929" s="96"/>
      <c r="L929" s="96"/>
      <c r="M929" s="96"/>
      <c r="N929" s="96"/>
      <c r="O929" s="96"/>
      <c r="P929" s="96"/>
      <c r="Q929" s="96"/>
      <c r="R929" s="96"/>
      <c r="S929" s="96"/>
      <c r="T929" s="96"/>
      <c r="U929" s="96"/>
      <c r="V929" s="96"/>
      <c r="W929" s="96"/>
      <c r="X929" s="96"/>
      <c r="Y929" s="96"/>
      <c r="Z929" s="96"/>
      <c r="AA929" s="96"/>
      <c r="AB929" s="96"/>
    </row>
    <row r="930">
      <c r="A930" s="87"/>
      <c r="B930" s="96"/>
      <c r="C930" s="96"/>
      <c r="D930" s="96"/>
      <c r="E930" s="87"/>
      <c r="F930" s="96"/>
      <c r="G930" s="96"/>
      <c r="H930" s="96"/>
      <c r="I930" s="96"/>
      <c r="J930" s="96"/>
      <c r="K930" s="96"/>
      <c r="L930" s="96"/>
      <c r="M930" s="96"/>
      <c r="N930" s="96"/>
      <c r="O930" s="96"/>
      <c r="P930" s="96"/>
      <c r="Q930" s="96"/>
      <c r="R930" s="96"/>
      <c r="S930" s="96"/>
      <c r="T930" s="96"/>
      <c r="U930" s="96"/>
      <c r="V930" s="96"/>
      <c r="W930" s="96"/>
      <c r="X930" s="96"/>
      <c r="Y930" s="96"/>
      <c r="Z930" s="96"/>
      <c r="AA930" s="96"/>
      <c r="AB930" s="96"/>
    </row>
    <row r="931">
      <c r="A931" s="87"/>
      <c r="B931" s="96"/>
      <c r="C931" s="96"/>
      <c r="D931" s="96"/>
      <c r="E931" s="87"/>
      <c r="F931" s="96"/>
      <c r="G931" s="96"/>
      <c r="H931" s="96"/>
      <c r="I931" s="96"/>
      <c r="J931" s="96"/>
      <c r="K931" s="96"/>
      <c r="L931" s="96"/>
      <c r="M931" s="96"/>
      <c r="N931" s="96"/>
      <c r="O931" s="96"/>
      <c r="P931" s="96"/>
      <c r="Q931" s="96"/>
      <c r="R931" s="96"/>
      <c r="S931" s="96"/>
      <c r="T931" s="96"/>
      <c r="U931" s="96"/>
      <c r="V931" s="96"/>
      <c r="W931" s="96"/>
      <c r="X931" s="96"/>
      <c r="Y931" s="96"/>
      <c r="Z931" s="96"/>
      <c r="AA931" s="96"/>
      <c r="AB931" s="96"/>
    </row>
    <row r="932">
      <c r="A932" s="87"/>
      <c r="B932" s="96"/>
      <c r="C932" s="96"/>
      <c r="D932" s="96"/>
      <c r="E932" s="87"/>
      <c r="F932" s="96"/>
      <c r="G932" s="96"/>
      <c r="H932" s="96"/>
      <c r="I932" s="96"/>
      <c r="J932" s="96"/>
      <c r="K932" s="96"/>
      <c r="L932" s="96"/>
      <c r="M932" s="96"/>
      <c r="N932" s="96"/>
      <c r="O932" s="96"/>
      <c r="P932" s="96"/>
      <c r="Q932" s="96"/>
      <c r="R932" s="96"/>
      <c r="S932" s="96"/>
      <c r="T932" s="96"/>
      <c r="U932" s="96"/>
      <c r="V932" s="96"/>
      <c r="W932" s="96"/>
      <c r="X932" s="96"/>
      <c r="Y932" s="96"/>
      <c r="Z932" s="96"/>
      <c r="AA932" s="96"/>
      <c r="AB932" s="96"/>
    </row>
    <row r="933">
      <c r="A933" s="87"/>
      <c r="B933" s="96"/>
      <c r="C933" s="96"/>
      <c r="D933" s="96"/>
      <c r="E933" s="87"/>
      <c r="F933" s="96"/>
      <c r="G933" s="96"/>
      <c r="H933" s="96"/>
      <c r="I933" s="96"/>
      <c r="J933" s="96"/>
      <c r="K933" s="96"/>
      <c r="L933" s="96"/>
      <c r="M933" s="96"/>
      <c r="N933" s="96"/>
      <c r="O933" s="96"/>
      <c r="P933" s="96"/>
      <c r="Q933" s="96"/>
      <c r="R933" s="96"/>
      <c r="S933" s="96"/>
      <c r="T933" s="96"/>
      <c r="U933" s="96"/>
      <c r="V933" s="96"/>
      <c r="W933" s="96"/>
      <c r="X933" s="96"/>
      <c r="Y933" s="96"/>
      <c r="Z933" s="96"/>
      <c r="AA933" s="96"/>
      <c r="AB933" s="96"/>
    </row>
    <row r="934">
      <c r="A934" s="87"/>
      <c r="B934" s="96"/>
      <c r="C934" s="96"/>
      <c r="D934" s="96"/>
      <c r="E934" s="87"/>
      <c r="F934" s="96"/>
      <c r="G934" s="96"/>
      <c r="H934" s="96"/>
      <c r="I934" s="96"/>
      <c r="J934" s="96"/>
      <c r="K934" s="96"/>
      <c r="L934" s="96"/>
      <c r="M934" s="96"/>
      <c r="N934" s="96"/>
      <c r="O934" s="96"/>
      <c r="P934" s="96"/>
      <c r="Q934" s="96"/>
      <c r="R934" s="96"/>
      <c r="S934" s="96"/>
      <c r="T934" s="96"/>
      <c r="U934" s="96"/>
      <c r="V934" s="96"/>
      <c r="W934" s="96"/>
      <c r="X934" s="96"/>
      <c r="Y934" s="96"/>
      <c r="Z934" s="96"/>
      <c r="AA934" s="96"/>
      <c r="AB934" s="96"/>
    </row>
    <row r="935">
      <c r="A935" s="87"/>
      <c r="B935" s="96"/>
      <c r="C935" s="96"/>
      <c r="D935" s="96"/>
      <c r="E935" s="87"/>
      <c r="F935" s="96"/>
      <c r="G935" s="96"/>
      <c r="H935" s="96"/>
      <c r="I935" s="96"/>
      <c r="J935" s="96"/>
      <c r="K935" s="96"/>
      <c r="L935" s="96"/>
      <c r="M935" s="96"/>
      <c r="N935" s="96"/>
      <c r="O935" s="96"/>
      <c r="P935" s="96"/>
      <c r="Q935" s="96"/>
      <c r="R935" s="96"/>
      <c r="S935" s="96"/>
      <c r="T935" s="96"/>
      <c r="U935" s="96"/>
      <c r="V935" s="96"/>
      <c r="W935" s="96"/>
      <c r="X935" s="96"/>
      <c r="Y935" s="96"/>
      <c r="Z935" s="96"/>
      <c r="AA935" s="96"/>
      <c r="AB935" s="96"/>
    </row>
    <row r="936">
      <c r="A936" s="87"/>
      <c r="B936" s="96"/>
      <c r="C936" s="96"/>
      <c r="D936" s="96"/>
      <c r="E936" s="87"/>
      <c r="F936" s="96"/>
      <c r="G936" s="96"/>
      <c r="H936" s="96"/>
      <c r="I936" s="96"/>
      <c r="J936" s="96"/>
      <c r="K936" s="96"/>
      <c r="L936" s="96"/>
      <c r="M936" s="96"/>
      <c r="N936" s="96"/>
      <c r="O936" s="96"/>
      <c r="P936" s="96"/>
      <c r="Q936" s="96"/>
      <c r="R936" s="96"/>
      <c r="S936" s="96"/>
      <c r="T936" s="96"/>
      <c r="U936" s="96"/>
      <c r="V936" s="96"/>
      <c r="W936" s="96"/>
      <c r="X936" s="96"/>
      <c r="Y936" s="96"/>
      <c r="Z936" s="96"/>
      <c r="AA936" s="96"/>
      <c r="AB936" s="96"/>
    </row>
    <row r="937">
      <c r="A937" s="87"/>
      <c r="B937" s="96"/>
      <c r="C937" s="96"/>
      <c r="D937" s="96"/>
      <c r="E937" s="87"/>
      <c r="F937" s="96"/>
      <c r="G937" s="96"/>
      <c r="H937" s="96"/>
      <c r="I937" s="96"/>
      <c r="J937" s="96"/>
      <c r="K937" s="96"/>
      <c r="L937" s="96"/>
      <c r="M937" s="96"/>
      <c r="N937" s="96"/>
      <c r="O937" s="96"/>
      <c r="P937" s="96"/>
      <c r="Q937" s="96"/>
      <c r="R937" s="96"/>
      <c r="S937" s="96"/>
      <c r="T937" s="96"/>
      <c r="U937" s="96"/>
      <c r="V937" s="96"/>
      <c r="W937" s="96"/>
      <c r="X937" s="96"/>
      <c r="Y937" s="96"/>
      <c r="Z937" s="96"/>
      <c r="AA937" s="96"/>
      <c r="AB937" s="96"/>
    </row>
    <row r="938">
      <c r="A938" s="87"/>
      <c r="B938" s="96"/>
      <c r="C938" s="96"/>
      <c r="D938" s="96"/>
      <c r="E938" s="87"/>
      <c r="F938" s="96"/>
      <c r="G938" s="96"/>
      <c r="H938" s="96"/>
      <c r="I938" s="96"/>
      <c r="J938" s="96"/>
      <c r="K938" s="96"/>
      <c r="L938" s="96"/>
      <c r="M938" s="96"/>
      <c r="N938" s="96"/>
      <c r="O938" s="96"/>
      <c r="P938" s="96"/>
      <c r="Q938" s="96"/>
      <c r="R938" s="96"/>
      <c r="S938" s="96"/>
      <c r="T938" s="96"/>
      <c r="U938" s="96"/>
      <c r="V938" s="96"/>
      <c r="W938" s="96"/>
      <c r="X938" s="96"/>
      <c r="Y938" s="96"/>
      <c r="Z938" s="96"/>
      <c r="AA938" s="96"/>
      <c r="AB938" s="96"/>
    </row>
    <row r="939">
      <c r="A939" s="87"/>
      <c r="B939" s="96"/>
      <c r="C939" s="96"/>
      <c r="D939" s="96"/>
      <c r="E939" s="87"/>
      <c r="F939" s="96"/>
      <c r="G939" s="96"/>
      <c r="H939" s="96"/>
      <c r="I939" s="96"/>
      <c r="J939" s="96"/>
      <c r="K939" s="96"/>
      <c r="L939" s="96"/>
      <c r="M939" s="96"/>
      <c r="N939" s="96"/>
      <c r="O939" s="96"/>
      <c r="P939" s="96"/>
      <c r="Q939" s="96"/>
      <c r="R939" s="96"/>
      <c r="S939" s="96"/>
      <c r="T939" s="96"/>
      <c r="U939" s="96"/>
      <c r="V939" s="96"/>
      <c r="W939" s="96"/>
      <c r="X939" s="96"/>
      <c r="Y939" s="96"/>
      <c r="Z939" s="96"/>
      <c r="AA939" s="96"/>
      <c r="AB939" s="96"/>
    </row>
    <row r="940">
      <c r="A940" s="87"/>
      <c r="B940" s="96"/>
      <c r="C940" s="96"/>
      <c r="D940" s="96"/>
      <c r="E940" s="87"/>
      <c r="F940" s="96"/>
      <c r="G940" s="96"/>
      <c r="H940" s="96"/>
      <c r="I940" s="96"/>
      <c r="J940" s="96"/>
      <c r="K940" s="96"/>
      <c r="L940" s="96"/>
      <c r="M940" s="96"/>
      <c r="N940" s="96"/>
      <c r="O940" s="96"/>
      <c r="P940" s="96"/>
      <c r="Q940" s="96"/>
      <c r="R940" s="96"/>
      <c r="S940" s="96"/>
      <c r="T940" s="96"/>
      <c r="U940" s="96"/>
      <c r="V940" s="96"/>
      <c r="W940" s="96"/>
      <c r="X940" s="96"/>
      <c r="Y940" s="96"/>
      <c r="Z940" s="96"/>
      <c r="AA940" s="96"/>
      <c r="AB940" s="96"/>
    </row>
    <row r="941">
      <c r="A941" s="87"/>
      <c r="B941" s="96"/>
      <c r="C941" s="96"/>
      <c r="D941" s="96"/>
      <c r="E941" s="87"/>
      <c r="F941" s="96"/>
      <c r="G941" s="96"/>
      <c r="H941" s="96"/>
      <c r="I941" s="96"/>
      <c r="J941" s="96"/>
      <c r="K941" s="96"/>
      <c r="L941" s="96"/>
      <c r="M941" s="96"/>
      <c r="N941" s="96"/>
      <c r="O941" s="96"/>
      <c r="P941" s="96"/>
      <c r="Q941" s="96"/>
      <c r="R941" s="96"/>
      <c r="S941" s="96"/>
      <c r="T941" s="96"/>
      <c r="U941" s="96"/>
      <c r="V941" s="96"/>
      <c r="W941" s="96"/>
      <c r="X941" s="96"/>
      <c r="Y941" s="96"/>
      <c r="Z941" s="96"/>
      <c r="AA941" s="96"/>
      <c r="AB941" s="96"/>
    </row>
    <row r="942">
      <c r="A942" s="87"/>
      <c r="B942" s="96"/>
      <c r="C942" s="96"/>
      <c r="D942" s="96"/>
      <c r="E942" s="87"/>
      <c r="F942" s="96"/>
      <c r="G942" s="96"/>
      <c r="H942" s="96"/>
      <c r="I942" s="96"/>
      <c r="J942" s="96"/>
      <c r="K942" s="96"/>
      <c r="L942" s="96"/>
      <c r="M942" s="96"/>
      <c r="N942" s="96"/>
      <c r="O942" s="96"/>
      <c r="P942" s="96"/>
      <c r="Q942" s="96"/>
      <c r="R942" s="96"/>
      <c r="S942" s="96"/>
      <c r="T942" s="96"/>
      <c r="U942" s="96"/>
      <c r="V942" s="96"/>
      <c r="W942" s="96"/>
      <c r="X942" s="96"/>
      <c r="Y942" s="96"/>
      <c r="Z942" s="96"/>
      <c r="AA942" s="96"/>
      <c r="AB942" s="96"/>
    </row>
    <row r="943">
      <c r="A943" s="87"/>
      <c r="B943" s="96"/>
      <c r="C943" s="96"/>
      <c r="D943" s="96"/>
      <c r="E943" s="87"/>
      <c r="F943" s="96"/>
      <c r="G943" s="96"/>
      <c r="H943" s="96"/>
      <c r="I943" s="96"/>
      <c r="J943" s="96"/>
      <c r="K943" s="96"/>
      <c r="L943" s="96"/>
      <c r="M943" s="96"/>
      <c r="N943" s="96"/>
      <c r="O943" s="96"/>
      <c r="P943" s="96"/>
      <c r="Q943" s="96"/>
      <c r="R943" s="96"/>
      <c r="S943" s="96"/>
      <c r="T943" s="96"/>
      <c r="U943" s="96"/>
      <c r="V943" s="96"/>
      <c r="W943" s="96"/>
      <c r="X943" s="96"/>
      <c r="Y943" s="96"/>
      <c r="Z943" s="96"/>
      <c r="AA943" s="96"/>
      <c r="AB943" s="96"/>
    </row>
    <row r="944">
      <c r="A944" s="87"/>
      <c r="B944" s="96"/>
      <c r="C944" s="96"/>
      <c r="D944" s="96"/>
      <c r="E944" s="87"/>
      <c r="F944" s="96"/>
      <c r="G944" s="96"/>
      <c r="H944" s="96"/>
      <c r="I944" s="96"/>
      <c r="J944" s="96"/>
      <c r="K944" s="96"/>
      <c r="L944" s="96"/>
      <c r="M944" s="96"/>
      <c r="N944" s="96"/>
      <c r="O944" s="96"/>
      <c r="P944" s="96"/>
      <c r="Q944" s="96"/>
      <c r="R944" s="96"/>
      <c r="S944" s="96"/>
      <c r="T944" s="96"/>
      <c r="U944" s="96"/>
      <c r="V944" s="96"/>
      <c r="W944" s="96"/>
      <c r="X944" s="96"/>
      <c r="Y944" s="96"/>
      <c r="Z944" s="96"/>
      <c r="AA944" s="96"/>
      <c r="AB944" s="96"/>
    </row>
    <row r="945">
      <c r="A945" s="87"/>
      <c r="B945" s="96"/>
      <c r="C945" s="96"/>
      <c r="D945" s="96"/>
      <c r="E945" s="87"/>
      <c r="F945" s="96"/>
      <c r="G945" s="96"/>
      <c r="H945" s="96"/>
      <c r="I945" s="96"/>
      <c r="J945" s="96"/>
      <c r="K945" s="96"/>
      <c r="L945" s="96"/>
      <c r="M945" s="96"/>
      <c r="N945" s="96"/>
      <c r="O945" s="96"/>
      <c r="P945" s="96"/>
      <c r="Q945" s="96"/>
      <c r="R945" s="96"/>
      <c r="S945" s="96"/>
      <c r="T945" s="96"/>
      <c r="U945" s="96"/>
      <c r="V945" s="96"/>
      <c r="W945" s="96"/>
      <c r="X945" s="96"/>
      <c r="Y945" s="96"/>
      <c r="Z945" s="96"/>
      <c r="AA945" s="96"/>
      <c r="AB945" s="96"/>
    </row>
    <row r="946">
      <c r="A946" s="87"/>
      <c r="B946" s="96"/>
      <c r="C946" s="96"/>
      <c r="D946" s="96"/>
      <c r="E946" s="87"/>
      <c r="F946" s="96"/>
      <c r="G946" s="96"/>
      <c r="H946" s="96"/>
      <c r="I946" s="96"/>
      <c r="J946" s="96"/>
      <c r="K946" s="96"/>
      <c r="L946" s="96"/>
      <c r="M946" s="96"/>
      <c r="N946" s="96"/>
      <c r="O946" s="96"/>
      <c r="P946" s="96"/>
      <c r="Q946" s="96"/>
      <c r="R946" s="96"/>
      <c r="S946" s="96"/>
      <c r="T946" s="96"/>
      <c r="U946" s="96"/>
      <c r="V946" s="96"/>
      <c r="W946" s="96"/>
      <c r="X946" s="96"/>
      <c r="Y946" s="96"/>
      <c r="Z946" s="96"/>
      <c r="AA946" s="96"/>
      <c r="AB946" s="96"/>
    </row>
    <row r="947">
      <c r="A947" s="87"/>
      <c r="B947" s="96"/>
      <c r="C947" s="96"/>
      <c r="D947" s="96"/>
      <c r="E947" s="87"/>
      <c r="F947" s="96"/>
      <c r="G947" s="96"/>
      <c r="H947" s="96"/>
      <c r="I947" s="96"/>
      <c r="J947" s="96"/>
      <c r="K947" s="96"/>
      <c r="L947" s="96"/>
      <c r="M947" s="96"/>
      <c r="N947" s="96"/>
      <c r="O947" s="96"/>
      <c r="P947" s="96"/>
      <c r="Q947" s="96"/>
      <c r="R947" s="96"/>
      <c r="S947" s="96"/>
      <c r="T947" s="96"/>
      <c r="U947" s="96"/>
      <c r="V947" s="96"/>
      <c r="W947" s="96"/>
      <c r="X947" s="96"/>
      <c r="Y947" s="96"/>
      <c r="Z947" s="96"/>
      <c r="AA947" s="96"/>
      <c r="AB947" s="96"/>
    </row>
    <row r="948">
      <c r="A948" s="87"/>
      <c r="B948" s="96"/>
      <c r="C948" s="96"/>
      <c r="D948" s="96"/>
      <c r="E948" s="87"/>
      <c r="F948" s="96"/>
      <c r="G948" s="96"/>
      <c r="H948" s="96"/>
      <c r="I948" s="96"/>
      <c r="J948" s="96"/>
      <c r="K948" s="96"/>
      <c r="L948" s="96"/>
      <c r="M948" s="96"/>
      <c r="N948" s="96"/>
      <c r="O948" s="96"/>
      <c r="P948" s="96"/>
      <c r="Q948" s="96"/>
      <c r="R948" s="96"/>
      <c r="S948" s="96"/>
      <c r="T948" s="96"/>
      <c r="U948" s="96"/>
      <c r="V948" s="96"/>
      <c r="W948" s="96"/>
      <c r="X948" s="96"/>
      <c r="Y948" s="96"/>
      <c r="Z948" s="96"/>
      <c r="AA948" s="96"/>
      <c r="AB948" s="96"/>
    </row>
    <row r="949">
      <c r="A949" s="87"/>
      <c r="B949" s="96"/>
      <c r="C949" s="96"/>
      <c r="D949" s="96"/>
      <c r="E949" s="87"/>
      <c r="F949" s="96"/>
      <c r="G949" s="96"/>
      <c r="H949" s="96"/>
      <c r="I949" s="96"/>
      <c r="J949" s="96"/>
      <c r="K949" s="96"/>
      <c r="L949" s="96"/>
      <c r="M949" s="96"/>
      <c r="N949" s="96"/>
      <c r="O949" s="96"/>
      <c r="P949" s="96"/>
      <c r="Q949" s="96"/>
      <c r="R949" s="96"/>
      <c r="S949" s="96"/>
      <c r="T949" s="96"/>
      <c r="U949" s="96"/>
      <c r="V949" s="96"/>
      <c r="W949" s="96"/>
      <c r="X949" s="96"/>
      <c r="Y949" s="96"/>
      <c r="Z949" s="96"/>
      <c r="AA949" s="96"/>
      <c r="AB949" s="96"/>
    </row>
    <row r="950">
      <c r="A950" s="87"/>
      <c r="B950" s="96"/>
      <c r="C950" s="96"/>
      <c r="D950" s="96"/>
      <c r="E950" s="87"/>
      <c r="F950" s="96"/>
      <c r="G950" s="96"/>
      <c r="H950" s="96"/>
      <c r="I950" s="96"/>
      <c r="J950" s="96"/>
      <c r="K950" s="96"/>
      <c r="L950" s="96"/>
      <c r="M950" s="96"/>
      <c r="N950" s="96"/>
      <c r="O950" s="96"/>
      <c r="P950" s="96"/>
      <c r="Q950" s="96"/>
      <c r="R950" s="96"/>
      <c r="S950" s="96"/>
      <c r="T950" s="96"/>
      <c r="U950" s="96"/>
      <c r="V950" s="96"/>
      <c r="W950" s="96"/>
      <c r="X950" s="96"/>
      <c r="Y950" s="96"/>
      <c r="Z950" s="96"/>
      <c r="AA950" s="96"/>
      <c r="AB950" s="96"/>
    </row>
    <row r="951">
      <c r="A951" s="87"/>
      <c r="B951" s="96"/>
      <c r="C951" s="96"/>
      <c r="D951" s="96"/>
      <c r="E951" s="87"/>
      <c r="F951" s="96"/>
      <c r="G951" s="96"/>
      <c r="H951" s="96"/>
      <c r="I951" s="96"/>
      <c r="J951" s="96"/>
      <c r="K951" s="96"/>
      <c r="L951" s="96"/>
      <c r="M951" s="96"/>
      <c r="N951" s="96"/>
      <c r="O951" s="96"/>
      <c r="P951" s="96"/>
      <c r="Q951" s="96"/>
      <c r="R951" s="96"/>
      <c r="S951" s="96"/>
      <c r="T951" s="96"/>
      <c r="U951" s="96"/>
      <c r="V951" s="96"/>
      <c r="W951" s="96"/>
      <c r="X951" s="96"/>
      <c r="Y951" s="96"/>
      <c r="Z951" s="96"/>
      <c r="AA951" s="96"/>
      <c r="AB951" s="96"/>
    </row>
    <row r="952">
      <c r="A952" s="87"/>
      <c r="B952" s="96"/>
      <c r="C952" s="96"/>
      <c r="D952" s="96"/>
      <c r="E952" s="87"/>
      <c r="F952" s="96"/>
      <c r="G952" s="96"/>
      <c r="H952" s="96"/>
      <c r="I952" s="96"/>
      <c r="J952" s="96"/>
      <c r="K952" s="96"/>
      <c r="L952" s="96"/>
      <c r="M952" s="96"/>
      <c r="N952" s="96"/>
      <c r="O952" s="96"/>
      <c r="P952" s="96"/>
      <c r="Q952" s="96"/>
      <c r="R952" s="96"/>
      <c r="S952" s="96"/>
      <c r="T952" s="96"/>
      <c r="U952" s="96"/>
      <c r="V952" s="96"/>
      <c r="W952" s="96"/>
      <c r="X952" s="96"/>
      <c r="Y952" s="96"/>
      <c r="Z952" s="96"/>
      <c r="AA952" s="96"/>
      <c r="AB952" s="96"/>
    </row>
    <row r="953">
      <c r="A953" s="87"/>
      <c r="B953" s="96"/>
      <c r="C953" s="96"/>
      <c r="D953" s="96"/>
      <c r="E953" s="87"/>
      <c r="F953" s="96"/>
      <c r="G953" s="96"/>
      <c r="H953" s="96"/>
      <c r="I953" s="96"/>
      <c r="J953" s="96"/>
      <c r="K953" s="96"/>
      <c r="L953" s="96"/>
      <c r="M953" s="96"/>
      <c r="N953" s="96"/>
      <c r="O953" s="96"/>
      <c r="P953" s="96"/>
      <c r="Q953" s="96"/>
      <c r="R953" s="96"/>
      <c r="S953" s="96"/>
      <c r="T953" s="96"/>
      <c r="U953" s="96"/>
      <c r="V953" s="96"/>
      <c r="W953" s="96"/>
      <c r="X953" s="96"/>
      <c r="Y953" s="96"/>
      <c r="Z953" s="96"/>
      <c r="AA953" s="96"/>
      <c r="AB953" s="96"/>
    </row>
    <row r="954">
      <c r="A954" s="87"/>
      <c r="B954" s="96"/>
      <c r="C954" s="96"/>
      <c r="D954" s="96"/>
      <c r="E954" s="87"/>
      <c r="F954" s="96"/>
      <c r="G954" s="96"/>
      <c r="H954" s="96"/>
      <c r="I954" s="96"/>
      <c r="J954" s="96"/>
      <c r="K954" s="96"/>
      <c r="L954" s="96"/>
      <c r="M954" s="96"/>
      <c r="N954" s="96"/>
      <c r="O954" s="96"/>
      <c r="P954" s="96"/>
      <c r="Q954" s="96"/>
      <c r="R954" s="96"/>
      <c r="S954" s="96"/>
      <c r="T954" s="96"/>
      <c r="U954" s="96"/>
      <c r="V954" s="96"/>
      <c r="W954" s="96"/>
      <c r="X954" s="96"/>
      <c r="Y954" s="96"/>
      <c r="Z954" s="96"/>
      <c r="AA954" s="96"/>
      <c r="AB954" s="96"/>
    </row>
    <row r="955">
      <c r="A955" s="87"/>
      <c r="B955" s="96"/>
      <c r="C955" s="96"/>
      <c r="D955" s="96"/>
      <c r="E955" s="87"/>
      <c r="F955" s="96"/>
      <c r="G955" s="96"/>
      <c r="H955" s="96"/>
      <c r="I955" s="96"/>
      <c r="J955" s="96"/>
      <c r="K955" s="96"/>
      <c r="L955" s="96"/>
      <c r="M955" s="96"/>
      <c r="N955" s="96"/>
      <c r="O955" s="96"/>
      <c r="P955" s="96"/>
      <c r="Q955" s="96"/>
      <c r="R955" s="96"/>
      <c r="S955" s="96"/>
      <c r="T955" s="96"/>
      <c r="U955" s="96"/>
      <c r="V955" s="96"/>
      <c r="W955" s="96"/>
      <c r="X955" s="96"/>
      <c r="Y955" s="96"/>
      <c r="Z955" s="96"/>
      <c r="AA955" s="96"/>
      <c r="AB955" s="96"/>
    </row>
    <row r="956">
      <c r="A956" s="87"/>
      <c r="B956" s="96"/>
      <c r="C956" s="96"/>
      <c r="D956" s="96"/>
      <c r="E956" s="87"/>
      <c r="F956" s="96"/>
      <c r="G956" s="96"/>
      <c r="H956" s="96"/>
      <c r="I956" s="96"/>
      <c r="J956" s="96"/>
      <c r="K956" s="96"/>
      <c r="L956" s="96"/>
      <c r="M956" s="96"/>
      <c r="N956" s="96"/>
      <c r="O956" s="96"/>
      <c r="P956" s="96"/>
      <c r="Q956" s="96"/>
      <c r="R956" s="96"/>
      <c r="S956" s="96"/>
      <c r="T956" s="96"/>
      <c r="U956" s="96"/>
      <c r="V956" s="96"/>
      <c r="W956" s="96"/>
      <c r="X956" s="96"/>
      <c r="Y956" s="96"/>
      <c r="Z956" s="96"/>
      <c r="AA956" s="96"/>
      <c r="AB956" s="96"/>
    </row>
    <row r="957">
      <c r="A957" s="87"/>
      <c r="B957" s="96"/>
      <c r="C957" s="96"/>
      <c r="D957" s="96"/>
      <c r="E957" s="87"/>
      <c r="F957" s="96"/>
      <c r="G957" s="96"/>
      <c r="H957" s="96"/>
      <c r="I957" s="96"/>
      <c r="J957" s="96"/>
      <c r="K957" s="96"/>
      <c r="L957" s="96"/>
      <c r="M957" s="96"/>
      <c r="N957" s="96"/>
      <c r="O957" s="96"/>
      <c r="P957" s="96"/>
      <c r="Q957" s="96"/>
      <c r="R957" s="96"/>
      <c r="S957" s="96"/>
      <c r="T957" s="96"/>
      <c r="U957" s="96"/>
      <c r="V957" s="96"/>
      <c r="W957" s="96"/>
      <c r="X957" s="96"/>
      <c r="Y957" s="96"/>
      <c r="Z957" s="96"/>
      <c r="AA957" s="96"/>
      <c r="AB957" s="96"/>
    </row>
    <row r="958">
      <c r="A958" s="87"/>
      <c r="B958" s="96"/>
      <c r="C958" s="96"/>
      <c r="D958" s="96"/>
      <c r="E958" s="87"/>
      <c r="F958" s="96"/>
      <c r="G958" s="96"/>
      <c r="H958" s="96"/>
      <c r="I958" s="96"/>
      <c r="J958" s="96"/>
      <c r="K958" s="96"/>
      <c r="L958" s="96"/>
      <c r="M958" s="96"/>
      <c r="N958" s="96"/>
      <c r="O958" s="96"/>
      <c r="P958" s="96"/>
      <c r="Q958" s="96"/>
      <c r="R958" s="96"/>
      <c r="S958" s="96"/>
      <c r="T958" s="96"/>
      <c r="U958" s="96"/>
      <c r="V958" s="96"/>
      <c r="W958" s="96"/>
      <c r="X958" s="96"/>
      <c r="Y958" s="96"/>
      <c r="Z958" s="96"/>
      <c r="AA958" s="96"/>
      <c r="AB958" s="96"/>
    </row>
    <row r="959">
      <c r="A959" s="87"/>
      <c r="B959" s="96"/>
      <c r="C959" s="96"/>
      <c r="D959" s="96"/>
      <c r="E959" s="87"/>
      <c r="F959" s="96"/>
      <c r="G959" s="96"/>
      <c r="H959" s="96"/>
      <c r="I959" s="96"/>
      <c r="J959" s="96"/>
      <c r="K959" s="96"/>
      <c r="L959" s="96"/>
      <c r="M959" s="96"/>
      <c r="N959" s="96"/>
      <c r="O959" s="96"/>
      <c r="P959" s="96"/>
      <c r="Q959" s="96"/>
      <c r="R959" s="96"/>
      <c r="S959" s="96"/>
      <c r="T959" s="96"/>
      <c r="U959" s="96"/>
      <c r="V959" s="96"/>
      <c r="W959" s="96"/>
      <c r="X959" s="96"/>
      <c r="Y959" s="96"/>
      <c r="Z959" s="96"/>
      <c r="AA959" s="96"/>
      <c r="AB959" s="96"/>
    </row>
    <row r="960">
      <c r="A960" s="87"/>
      <c r="B960" s="96"/>
      <c r="C960" s="96"/>
      <c r="D960" s="96"/>
      <c r="E960" s="87"/>
      <c r="F960" s="96"/>
      <c r="G960" s="96"/>
      <c r="H960" s="96"/>
      <c r="I960" s="96"/>
      <c r="J960" s="96"/>
      <c r="K960" s="96"/>
      <c r="L960" s="96"/>
      <c r="M960" s="96"/>
      <c r="N960" s="96"/>
      <c r="O960" s="96"/>
      <c r="P960" s="96"/>
      <c r="Q960" s="96"/>
      <c r="R960" s="96"/>
      <c r="S960" s="96"/>
      <c r="T960" s="96"/>
      <c r="U960" s="96"/>
      <c r="V960" s="96"/>
      <c r="W960" s="96"/>
      <c r="X960" s="96"/>
      <c r="Y960" s="96"/>
      <c r="Z960" s="96"/>
      <c r="AA960" s="96"/>
      <c r="AB960" s="96"/>
    </row>
    <row r="961">
      <c r="A961" s="87"/>
      <c r="B961" s="96"/>
      <c r="C961" s="96"/>
      <c r="D961" s="96"/>
      <c r="E961" s="87"/>
      <c r="F961" s="96"/>
      <c r="G961" s="96"/>
      <c r="H961" s="96"/>
      <c r="I961" s="96"/>
      <c r="J961" s="96"/>
      <c r="K961" s="96"/>
      <c r="L961" s="96"/>
      <c r="M961" s="96"/>
      <c r="N961" s="96"/>
      <c r="O961" s="96"/>
      <c r="P961" s="96"/>
      <c r="Q961" s="96"/>
      <c r="R961" s="96"/>
      <c r="S961" s="96"/>
      <c r="T961" s="96"/>
      <c r="U961" s="96"/>
      <c r="V961" s="96"/>
      <c r="W961" s="96"/>
      <c r="X961" s="96"/>
      <c r="Y961" s="96"/>
      <c r="Z961" s="96"/>
      <c r="AA961" s="96"/>
      <c r="AB961" s="96"/>
    </row>
    <row r="962">
      <c r="A962" s="87"/>
      <c r="B962" s="96"/>
      <c r="C962" s="96"/>
      <c r="D962" s="96"/>
      <c r="E962" s="87"/>
      <c r="F962" s="96"/>
      <c r="G962" s="96"/>
      <c r="H962" s="96"/>
      <c r="I962" s="96"/>
      <c r="J962" s="96"/>
      <c r="K962" s="96"/>
      <c r="L962" s="96"/>
      <c r="M962" s="96"/>
      <c r="N962" s="96"/>
      <c r="O962" s="96"/>
      <c r="P962" s="96"/>
      <c r="Q962" s="96"/>
      <c r="R962" s="96"/>
      <c r="S962" s="96"/>
      <c r="T962" s="96"/>
      <c r="U962" s="96"/>
      <c r="V962" s="96"/>
      <c r="W962" s="96"/>
      <c r="X962" s="96"/>
      <c r="Y962" s="96"/>
      <c r="Z962" s="96"/>
      <c r="AA962" s="96"/>
      <c r="AB962" s="96"/>
    </row>
    <row r="963">
      <c r="A963" s="87"/>
      <c r="B963" s="96"/>
      <c r="C963" s="96"/>
      <c r="D963" s="96"/>
      <c r="E963" s="87"/>
      <c r="F963" s="96"/>
      <c r="G963" s="96"/>
      <c r="H963" s="96"/>
      <c r="I963" s="96"/>
      <c r="J963" s="96"/>
      <c r="K963" s="96"/>
      <c r="L963" s="96"/>
      <c r="M963" s="96"/>
      <c r="N963" s="96"/>
      <c r="O963" s="96"/>
      <c r="P963" s="96"/>
      <c r="Q963" s="96"/>
      <c r="R963" s="96"/>
      <c r="S963" s="96"/>
      <c r="T963" s="96"/>
      <c r="U963" s="96"/>
      <c r="V963" s="96"/>
      <c r="W963" s="96"/>
      <c r="X963" s="96"/>
      <c r="Y963" s="96"/>
      <c r="Z963" s="96"/>
      <c r="AA963" s="96"/>
      <c r="AB963" s="96"/>
    </row>
    <row r="964">
      <c r="A964" s="87"/>
      <c r="B964" s="96"/>
      <c r="C964" s="96"/>
      <c r="D964" s="96"/>
      <c r="E964" s="87"/>
      <c r="F964" s="96"/>
      <c r="G964" s="96"/>
      <c r="H964" s="96"/>
      <c r="I964" s="96"/>
      <c r="J964" s="96"/>
      <c r="K964" s="96"/>
      <c r="L964" s="96"/>
      <c r="M964" s="96"/>
      <c r="N964" s="96"/>
      <c r="O964" s="96"/>
      <c r="P964" s="96"/>
      <c r="Q964" s="96"/>
      <c r="R964" s="96"/>
      <c r="S964" s="96"/>
      <c r="T964" s="96"/>
      <c r="U964" s="96"/>
      <c r="V964" s="96"/>
      <c r="W964" s="96"/>
      <c r="X964" s="96"/>
      <c r="Y964" s="96"/>
      <c r="Z964" s="96"/>
      <c r="AA964" s="96"/>
      <c r="AB964" s="96"/>
    </row>
    <row r="965">
      <c r="A965" s="87"/>
      <c r="B965" s="96"/>
      <c r="C965" s="96"/>
      <c r="D965" s="96"/>
      <c r="E965" s="87"/>
      <c r="F965" s="96"/>
      <c r="G965" s="96"/>
      <c r="H965" s="96"/>
      <c r="I965" s="96"/>
      <c r="J965" s="96"/>
      <c r="K965" s="96"/>
      <c r="L965" s="96"/>
      <c r="M965" s="96"/>
      <c r="N965" s="96"/>
      <c r="O965" s="96"/>
      <c r="P965" s="96"/>
      <c r="Q965" s="96"/>
      <c r="R965" s="96"/>
      <c r="S965" s="96"/>
      <c r="T965" s="96"/>
      <c r="U965" s="96"/>
      <c r="V965" s="96"/>
      <c r="W965" s="96"/>
      <c r="X965" s="96"/>
      <c r="Y965" s="96"/>
      <c r="Z965" s="96"/>
      <c r="AA965" s="96"/>
      <c r="AB965" s="96"/>
    </row>
    <row r="966">
      <c r="A966" s="87"/>
      <c r="B966" s="96"/>
      <c r="C966" s="96"/>
      <c r="D966" s="96"/>
      <c r="E966" s="87"/>
      <c r="F966" s="96"/>
      <c r="G966" s="96"/>
      <c r="H966" s="96"/>
      <c r="I966" s="96"/>
      <c r="J966" s="96"/>
      <c r="K966" s="96"/>
      <c r="L966" s="96"/>
      <c r="M966" s="96"/>
      <c r="N966" s="96"/>
      <c r="O966" s="96"/>
      <c r="P966" s="96"/>
      <c r="Q966" s="96"/>
      <c r="R966" s="96"/>
      <c r="S966" s="96"/>
      <c r="T966" s="96"/>
      <c r="U966" s="96"/>
      <c r="V966" s="96"/>
      <c r="W966" s="96"/>
      <c r="X966" s="96"/>
      <c r="Y966" s="96"/>
      <c r="Z966" s="96"/>
      <c r="AA966" s="96"/>
      <c r="AB966" s="96"/>
    </row>
    <row r="967">
      <c r="A967" s="87"/>
      <c r="B967" s="96"/>
      <c r="C967" s="96"/>
      <c r="D967" s="96"/>
      <c r="E967" s="87"/>
      <c r="F967" s="96"/>
      <c r="G967" s="96"/>
      <c r="H967" s="96"/>
      <c r="I967" s="96"/>
      <c r="J967" s="96"/>
      <c r="K967" s="96"/>
      <c r="L967" s="96"/>
      <c r="M967" s="96"/>
      <c r="N967" s="96"/>
      <c r="O967" s="96"/>
      <c r="P967" s="96"/>
      <c r="Q967" s="96"/>
      <c r="R967" s="96"/>
      <c r="S967" s="96"/>
      <c r="T967" s="96"/>
      <c r="U967" s="96"/>
      <c r="V967" s="96"/>
      <c r="W967" s="96"/>
      <c r="X967" s="96"/>
      <c r="Y967" s="96"/>
      <c r="Z967" s="96"/>
      <c r="AA967" s="96"/>
      <c r="AB967" s="96"/>
    </row>
    <row r="968">
      <c r="A968" s="87"/>
      <c r="B968" s="96"/>
      <c r="C968" s="96"/>
      <c r="D968" s="96"/>
      <c r="E968" s="87"/>
      <c r="F968" s="96"/>
      <c r="G968" s="96"/>
      <c r="H968" s="96"/>
      <c r="I968" s="96"/>
      <c r="J968" s="96"/>
      <c r="K968" s="96"/>
      <c r="L968" s="96"/>
      <c r="M968" s="96"/>
      <c r="N968" s="96"/>
      <c r="O968" s="96"/>
      <c r="P968" s="96"/>
      <c r="Q968" s="96"/>
      <c r="R968" s="96"/>
      <c r="S968" s="96"/>
      <c r="T968" s="96"/>
      <c r="U968" s="96"/>
      <c r="V968" s="96"/>
      <c r="W968" s="96"/>
      <c r="X968" s="96"/>
      <c r="Y968" s="96"/>
      <c r="Z968" s="96"/>
      <c r="AA968" s="96"/>
      <c r="AB968" s="96"/>
    </row>
    <row r="969">
      <c r="A969" s="87"/>
      <c r="B969" s="96"/>
      <c r="C969" s="96"/>
      <c r="D969" s="96"/>
      <c r="E969" s="87"/>
      <c r="F969" s="96"/>
      <c r="G969" s="96"/>
      <c r="H969" s="96"/>
      <c r="I969" s="96"/>
      <c r="J969" s="96"/>
      <c r="K969" s="96"/>
      <c r="L969" s="96"/>
      <c r="M969" s="96"/>
      <c r="N969" s="96"/>
      <c r="O969" s="96"/>
      <c r="P969" s="96"/>
      <c r="Q969" s="96"/>
      <c r="R969" s="96"/>
      <c r="S969" s="96"/>
      <c r="T969" s="96"/>
      <c r="U969" s="96"/>
      <c r="V969" s="96"/>
      <c r="W969" s="96"/>
      <c r="X969" s="96"/>
      <c r="Y969" s="96"/>
      <c r="Z969" s="96"/>
      <c r="AA969" s="96"/>
      <c r="AB969" s="96"/>
    </row>
    <row r="970">
      <c r="A970" s="87"/>
      <c r="B970" s="96"/>
      <c r="C970" s="96"/>
      <c r="D970" s="96"/>
      <c r="E970" s="87"/>
      <c r="F970" s="96"/>
      <c r="G970" s="96"/>
      <c r="H970" s="96"/>
      <c r="I970" s="96"/>
      <c r="J970" s="96"/>
      <c r="K970" s="96"/>
      <c r="L970" s="96"/>
      <c r="M970" s="96"/>
      <c r="N970" s="96"/>
      <c r="O970" s="96"/>
      <c r="P970" s="96"/>
      <c r="Q970" s="96"/>
      <c r="R970" s="96"/>
      <c r="S970" s="96"/>
      <c r="T970" s="96"/>
      <c r="U970" s="96"/>
      <c r="V970" s="96"/>
      <c r="W970" s="96"/>
      <c r="X970" s="96"/>
      <c r="Y970" s="96"/>
      <c r="Z970" s="96"/>
      <c r="AA970" s="96"/>
      <c r="AB970" s="96"/>
    </row>
    <row r="971">
      <c r="A971" s="87"/>
      <c r="B971" s="96"/>
      <c r="C971" s="96"/>
      <c r="D971" s="96"/>
      <c r="E971" s="87"/>
      <c r="F971" s="96"/>
      <c r="G971" s="96"/>
      <c r="H971" s="96"/>
      <c r="I971" s="96"/>
      <c r="J971" s="96"/>
      <c r="K971" s="96"/>
      <c r="L971" s="96"/>
      <c r="M971" s="96"/>
      <c r="N971" s="96"/>
      <c r="O971" s="96"/>
      <c r="P971" s="96"/>
      <c r="Q971" s="96"/>
      <c r="R971" s="96"/>
      <c r="S971" s="96"/>
      <c r="T971" s="96"/>
      <c r="U971" s="96"/>
      <c r="V971" s="96"/>
      <c r="W971" s="96"/>
      <c r="X971" s="96"/>
      <c r="Y971" s="96"/>
      <c r="Z971" s="96"/>
      <c r="AA971" s="96"/>
      <c r="AB971" s="96"/>
    </row>
    <row r="972">
      <c r="A972" s="87"/>
      <c r="B972" s="96"/>
      <c r="C972" s="96"/>
      <c r="D972" s="96"/>
      <c r="E972" s="87"/>
      <c r="F972" s="96"/>
      <c r="G972" s="96"/>
      <c r="H972" s="96"/>
      <c r="I972" s="96"/>
      <c r="J972" s="96"/>
      <c r="K972" s="96"/>
      <c r="L972" s="96"/>
      <c r="M972" s="96"/>
      <c r="N972" s="96"/>
      <c r="O972" s="96"/>
      <c r="P972" s="96"/>
      <c r="Q972" s="96"/>
      <c r="R972" s="96"/>
      <c r="S972" s="96"/>
      <c r="T972" s="96"/>
      <c r="U972" s="96"/>
      <c r="V972" s="96"/>
      <c r="W972" s="96"/>
      <c r="X972" s="96"/>
      <c r="Y972" s="96"/>
      <c r="Z972" s="96"/>
      <c r="AA972" s="96"/>
      <c r="AB972" s="96"/>
    </row>
    <row r="973">
      <c r="A973" s="87"/>
      <c r="B973" s="96"/>
      <c r="C973" s="96"/>
      <c r="D973" s="96"/>
      <c r="E973" s="87"/>
      <c r="F973" s="96"/>
      <c r="G973" s="96"/>
      <c r="H973" s="96"/>
      <c r="I973" s="96"/>
      <c r="J973" s="96"/>
      <c r="K973" s="96"/>
      <c r="L973" s="96"/>
      <c r="M973" s="96"/>
      <c r="N973" s="96"/>
      <c r="O973" s="96"/>
      <c r="P973" s="96"/>
      <c r="Q973" s="96"/>
      <c r="R973" s="96"/>
      <c r="S973" s="96"/>
      <c r="T973" s="96"/>
      <c r="U973" s="96"/>
      <c r="V973" s="96"/>
      <c r="W973" s="96"/>
      <c r="X973" s="96"/>
      <c r="Y973" s="96"/>
      <c r="Z973" s="96"/>
      <c r="AA973" s="96"/>
      <c r="AB973" s="96"/>
    </row>
    <row r="974">
      <c r="A974" s="87"/>
      <c r="B974" s="96"/>
      <c r="C974" s="96"/>
      <c r="D974" s="96"/>
      <c r="E974" s="87"/>
      <c r="F974" s="96"/>
      <c r="G974" s="96"/>
      <c r="H974" s="96"/>
      <c r="I974" s="96"/>
      <c r="J974" s="96"/>
      <c r="K974" s="96"/>
      <c r="L974" s="96"/>
      <c r="M974" s="96"/>
      <c r="N974" s="96"/>
      <c r="O974" s="96"/>
      <c r="P974" s="96"/>
      <c r="Q974" s="96"/>
      <c r="R974" s="96"/>
      <c r="S974" s="96"/>
      <c r="T974" s="96"/>
      <c r="U974" s="96"/>
      <c r="V974" s="96"/>
      <c r="W974" s="96"/>
      <c r="X974" s="96"/>
      <c r="Y974" s="96"/>
      <c r="Z974" s="96"/>
      <c r="AA974" s="96"/>
      <c r="AB974" s="96"/>
    </row>
    <row r="975">
      <c r="A975" s="87"/>
      <c r="B975" s="96"/>
      <c r="C975" s="96"/>
      <c r="D975" s="96"/>
      <c r="E975" s="87"/>
      <c r="F975" s="96"/>
      <c r="G975" s="96"/>
      <c r="H975" s="96"/>
      <c r="I975" s="96"/>
      <c r="J975" s="96"/>
      <c r="K975" s="96"/>
      <c r="L975" s="96"/>
      <c r="M975" s="96"/>
      <c r="N975" s="96"/>
      <c r="O975" s="96"/>
      <c r="P975" s="96"/>
      <c r="Q975" s="96"/>
      <c r="R975" s="96"/>
      <c r="S975" s="96"/>
      <c r="T975" s="96"/>
      <c r="U975" s="96"/>
      <c r="V975" s="96"/>
      <c r="W975" s="96"/>
      <c r="X975" s="96"/>
      <c r="Y975" s="96"/>
      <c r="Z975" s="96"/>
      <c r="AA975" s="96"/>
      <c r="AB975" s="96"/>
    </row>
    <row r="976">
      <c r="A976" s="87"/>
      <c r="B976" s="96"/>
      <c r="C976" s="96"/>
      <c r="D976" s="96"/>
      <c r="E976" s="87"/>
      <c r="F976" s="96"/>
      <c r="G976" s="96"/>
      <c r="H976" s="96"/>
      <c r="I976" s="96"/>
      <c r="J976" s="96"/>
      <c r="K976" s="96"/>
      <c r="L976" s="96"/>
      <c r="M976" s="96"/>
      <c r="N976" s="96"/>
      <c r="O976" s="96"/>
      <c r="P976" s="96"/>
      <c r="Q976" s="96"/>
      <c r="R976" s="96"/>
      <c r="S976" s="96"/>
      <c r="T976" s="96"/>
      <c r="U976" s="96"/>
      <c r="V976" s="96"/>
      <c r="W976" s="96"/>
      <c r="X976" s="96"/>
      <c r="Y976" s="96"/>
      <c r="Z976" s="96"/>
      <c r="AA976" s="96"/>
      <c r="AB976" s="96"/>
    </row>
    <row r="977">
      <c r="A977" s="87"/>
      <c r="B977" s="96"/>
      <c r="C977" s="96"/>
      <c r="D977" s="96"/>
      <c r="E977" s="87"/>
      <c r="F977" s="96"/>
      <c r="G977" s="96"/>
      <c r="H977" s="96"/>
      <c r="I977" s="96"/>
      <c r="J977" s="96"/>
      <c r="K977" s="96"/>
      <c r="L977" s="96"/>
      <c r="M977" s="96"/>
      <c r="N977" s="96"/>
      <c r="O977" s="96"/>
      <c r="P977" s="96"/>
      <c r="Q977" s="96"/>
      <c r="R977" s="96"/>
      <c r="S977" s="96"/>
      <c r="T977" s="96"/>
      <c r="U977" s="96"/>
      <c r="V977" s="96"/>
      <c r="W977" s="96"/>
      <c r="X977" s="96"/>
      <c r="Y977" s="96"/>
      <c r="Z977" s="96"/>
      <c r="AA977" s="96"/>
      <c r="AB977" s="96"/>
    </row>
    <row r="978">
      <c r="A978" s="87"/>
      <c r="B978" s="96"/>
      <c r="C978" s="96"/>
      <c r="D978" s="96"/>
      <c r="E978" s="87"/>
      <c r="F978" s="96"/>
      <c r="G978" s="96"/>
      <c r="H978" s="96"/>
      <c r="I978" s="96"/>
      <c r="J978" s="96"/>
      <c r="K978" s="96"/>
      <c r="L978" s="96"/>
      <c r="M978" s="96"/>
      <c r="N978" s="96"/>
      <c r="O978" s="96"/>
      <c r="P978" s="96"/>
      <c r="Q978" s="96"/>
      <c r="R978" s="96"/>
      <c r="S978" s="96"/>
      <c r="T978" s="96"/>
      <c r="U978" s="96"/>
      <c r="V978" s="96"/>
      <c r="W978" s="96"/>
      <c r="X978" s="96"/>
      <c r="Y978" s="96"/>
      <c r="Z978" s="96"/>
      <c r="AA978" s="96"/>
      <c r="AB978" s="96"/>
    </row>
    <row r="979">
      <c r="A979" s="87"/>
      <c r="B979" s="96"/>
      <c r="C979" s="96"/>
      <c r="D979" s="96"/>
      <c r="E979" s="87"/>
      <c r="F979" s="96"/>
      <c r="G979" s="96"/>
      <c r="H979" s="96"/>
      <c r="I979" s="96"/>
      <c r="J979" s="96"/>
      <c r="K979" s="96"/>
      <c r="L979" s="96"/>
      <c r="M979" s="96"/>
      <c r="N979" s="96"/>
      <c r="O979" s="96"/>
      <c r="P979" s="96"/>
      <c r="Q979" s="96"/>
      <c r="R979" s="96"/>
      <c r="S979" s="96"/>
      <c r="T979" s="96"/>
      <c r="U979" s="96"/>
      <c r="V979" s="96"/>
      <c r="W979" s="96"/>
      <c r="X979" s="96"/>
      <c r="Y979" s="96"/>
      <c r="Z979" s="96"/>
      <c r="AA979" s="96"/>
      <c r="AB979" s="96"/>
    </row>
    <row r="980">
      <c r="A980" s="87"/>
      <c r="B980" s="96"/>
      <c r="C980" s="96"/>
      <c r="D980" s="96"/>
      <c r="E980" s="87"/>
      <c r="F980" s="96"/>
      <c r="G980" s="96"/>
      <c r="H980" s="96"/>
      <c r="I980" s="96"/>
      <c r="J980" s="96"/>
      <c r="K980" s="96"/>
      <c r="L980" s="96"/>
      <c r="M980" s="96"/>
      <c r="N980" s="96"/>
      <c r="O980" s="96"/>
      <c r="P980" s="96"/>
      <c r="Q980" s="96"/>
      <c r="R980" s="96"/>
      <c r="S980" s="96"/>
      <c r="T980" s="96"/>
      <c r="U980" s="96"/>
      <c r="V980" s="96"/>
      <c r="W980" s="96"/>
      <c r="X980" s="96"/>
      <c r="Y980" s="96"/>
      <c r="Z980" s="96"/>
      <c r="AA980" s="96"/>
      <c r="AB980" s="96"/>
    </row>
    <row r="981">
      <c r="A981" s="87"/>
      <c r="B981" s="96"/>
      <c r="C981" s="96"/>
      <c r="D981" s="96"/>
      <c r="E981" s="87"/>
      <c r="F981" s="96"/>
      <c r="G981" s="96"/>
      <c r="H981" s="96"/>
      <c r="I981" s="96"/>
      <c r="J981" s="96"/>
      <c r="K981" s="96"/>
      <c r="L981" s="96"/>
      <c r="M981" s="96"/>
      <c r="N981" s="96"/>
      <c r="O981" s="96"/>
      <c r="P981" s="96"/>
      <c r="Q981" s="96"/>
      <c r="R981" s="96"/>
      <c r="S981" s="96"/>
      <c r="T981" s="96"/>
      <c r="U981" s="96"/>
      <c r="V981" s="96"/>
      <c r="W981" s="96"/>
      <c r="X981" s="96"/>
      <c r="Y981" s="96"/>
      <c r="Z981" s="96"/>
      <c r="AA981" s="96"/>
      <c r="AB981" s="96"/>
    </row>
    <row r="982">
      <c r="A982" s="87"/>
      <c r="B982" s="96"/>
      <c r="C982" s="96"/>
      <c r="D982" s="96"/>
      <c r="E982" s="87"/>
      <c r="F982" s="96"/>
      <c r="G982" s="96"/>
      <c r="H982" s="96"/>
      <c r="I982" s="96"/>
      <c r="J982" s="96"/>
      <c r="K982" s="96"/>
      <c r="L982" s="96"/>
      <c r="M982" s="96"/>
      <c r="N982" s="96"/>
      <c r="O982" s="96"/>
      <c r="P982" s="96"/>
      <c r="Q982" s="96"/>
      <c r="R982" s="96"/>
      <c r="S982" s="96"/>
      <c r="T982" s="96"/>
      <c r="U982" s="96"/>
      <c r="V982" s="96"/>
      <c r="W982" s="96"/>
      <c r="X982" s="96"/>
      <c r="Y982" s="96"/>
      <c r="Z982" s="96"/>
      <c r="AA982" s="96"/>
      <c r="AB982" s="96"/>
    </row>
    <row r="983">
      <c r="A983" s="87"/>
      <c r="B983" s="96"/>
      <c r="C983" s="96"/>
      <c r="D983" s="96"/>
      <c r="E983" s="87"/>
      <c r="F983" s="96"/>
      <c r="G983" s="96"/>
      <c r="H983" s="96"/>
      <c r="I983" s="96"/>
      <c r="J983" s="96"/>
      <c r="K983" s="96"/>
      <c r="L983" s="96"/>
      <c r="M983" s="96"/>
      <c r="N983" s="96"/>
      <c r="O983" s="96"/>
      <c r="P983" s="96"/>
      <c r="Q983" s="96"/>
      <c r="R983" s="96"/>
      <c r="S983" s="96"/>
      <c r="T983" s="96"/>
      <c r="U983" s="96"/>
      <c r="V983" s="96"/>
      <c r="W983" s="96"/>
      <c r="X983" s="96"/>
      <c r="Y983" s="96"/>
      <c r="Z983" s="96"/>
      <c r="AA983" s="96"/>
      <c r="AB983" s="96"/>
    </row>
    <row r="984">
      <c r="A984" s="87"/>
      <c r="B984" s="96"/>
      <c r="C984" s="96"/>
      <c r="D984" s="96"/>
      <c r="E984" s="87"/>
      <c r="F984" s="96"/>
      <c r="G984" s="96"/>
      <c r="H984" s="96"/>
      <c r="I984" s="96"/>
      <c r="J984" s="96"/>
      <c r="K984" s="96"/>
      <c r="L984" s="96"/>
      <c r="M984" s="96"/>
      <c r="N984" s="96"/>
      <c r="O984" s="96"/>
      <c r="P984" s="96"/>
      <c r="Q984" s="96"/>
      <c r="R984" s="96"/>
      <c r="S984" s="96"/>
      <c r="T984" s="96"/>
      <c r="U984" s="96"/>
      <c r="V984" s="96"/>
      <c r="W984" s="96"/>
      <c r="X984" s="96"/>
      <c r="Y984" s="96"/>
      <c r="Z984" s="96"/>
      <c r="AA984" s="96"/>
      <c r="AB984" s="96"/>
    </row>
    <row r="985">
      <c r="A985" s="87"/>
      <c r="B985" s="96"/>
      <c r="C985" s="96"/>
      <c r="D985" s="96"/>
      <c r="E985" s="87"/>
      <c r="F985" s="96"/>
      <c r="G985" s="96"/>
      <c r="H985" s="96"/>
      <c r="I985" s="96"/>
      <c r="J985" s="96"/>
      <c r="K985" s="96"/>
      <c r="L985" s="96"/>
      <c r="M985" s="96"/>
      <c r="N985" s="96"/>
      <c r="O985" s="96"/>
      <c r="P985" s="96"/>
      <c r="Q985" s="96"/>
      <c r="R985" s="96"/>
      <c r="S985" s="96"/>
      <c r="T985" s="96"/>
      <c r="U985" s="96"/>
      <c r="V985" s="96"/>
      <c r="W985" s="96"/>
      <c r="X985" s="96"/>
      <c r="Y985" s="96"/>
      <c r="Z985" s="96"/>
      <c r="AA985" s="96"/>
      <c r="AB985" s="96"/>
    </row>
    <row r="986">
      <c r="A986" s="87"/>
      <c r="B986" s="96"/>
      <c r="C986" s="96"/>
      <c r="D986" s="96"/>
      <c r="E986" s="87"/>
      <c r="F986" s="96"/>
      <c r="G986" s="96"/>
      <c r="H986" s="96"/>
      <c r="I986" s="96"/>
      <c r="J986" s="96"/>
      <c r="K986" s="96"/>
      <c r="L986" s="96"/>
      <c r="M986" s="96"/>
      <c r="N986" s="96"/>
      <c r="O986" s="96"/>
      <c r="P986" s="96"/>
      <c r="Q986" s="96"/>
      <c r="R986" s="96"/>
      <c r="S986" s="96"/>
      <c r="T986" s="96"/>
      <c r="U986" s="96"/>
      <c r="V986" s="96"/>
      <c r="W986" s="96"/>
      <c r="X986" s="96"/>
      <c r="Y986" s="96"/>
      <c r="Z986" s="96"/>
      <c r="AA986" s="96"/>
      <c r="AB986" s="96"/>
    </row>
    <row r="987">
      <c r="A987" s="87"/>
      <c r="B987" s="96"/>
      <c r="C987" s="96"/>
      <c r="D987" s="96"/>
      <c r="E987" s="87"/>
      <c r="F987" s="96"/>
      <c r="G987" s="96"/>
      <c r="H987" s="96"/>
      <c r="I987" s="96"/>
      <c r="J987" s="96"/>
      <c r="K987" s="96"/>
      <c r="L987" s="96"/>
      <c r="M987" s="96"/>
      <c r="N987" s="96"/>
      <c r="O987" s="96"/>
      <c r="P987" s="96"/>
      <c r="Q987" s="96"/>
      <c r="R987" s="96"/>
      <c r="S987" s="96"/>
      <c r="T987" s="96"/>
      <c r="U987" s="96"/>
      <c r="V987" s="96"/>
      <c r="W987" s="96"/>
      <c r="X987" s="96"/>
      <c r="Y987" s="96"/>
      <c r="Z987" s="96"/>
      <c r="AA987" s="96"/>
      <c r="AB987" s="96"/>
    </row>
    <row r="988">
      <c r="A988" s="87"/>
      <c r="B988" s="96"/>
      <c r="C988" s="96"/>
      <c r="D988" s="96"/>
      <c r="E988" s="87"/>
      <c r="F988" s="96"/>
      <c r="G988" s="96"/>
      <c r="H988" s="96"/>
      <c r="I988" s="96"/>
      <c r="J988" s="96"/>
      <c r="K988" s="96"/>
      <c r="L988" s="96"/>
      <c r="M988" s="96"/>
      <c r="N988" s="96"/>
      <c r="O988" s="96"/>
      <c r="P988" s="96"/>
      <c r="Q988" s="96"/>
      <c r="R988" s="96"/>
      <c r="S988" s="96"/>
      <c r="T988" s="96"/>
      <c r="U988" s="96"/>
      <c r="V988" s="96"/>
      <c r="W988" s="96"/>
      <c r="X988" s="96"/>
      <c r="Y988" s="96"/>
      <c r="Z988" s="96"/>
      <c r="AA988" s="96"/>
      <c r="AB988" s="96"/>
    </row>
    <row r="989">
      <c r="A989" s="87"/>
      <c r="B989" s="96"/>
      <c r="C989" s="96"/>
      <c r="D989" s="96"/>
      <c r="E989" s="87"/>
      <c r="F989" s="96"/>
      <c r="G989" s="96"/>
      <c r="H989" s="96"/>
      <c r="I989" s="96"/>
      <c r="J989" s="96"/>
      <c r="K989" s="96"/>
      <c r="L989" s="96"/>
      <c r="M989" s="96"/>
      <c r="N989" s="96"/>
      <c r="O989" s="96"/>
      <c r="P989" s="96"/>
      <c r="Q989" s="96"/>
      <c r="R989" s="96"/>
      <c r="S989" s="96"/>
      <c r="T989" s="96"/>
      <c r="U989" s="96"/>
      <c r="V989" s="96"/>
      <c r="W989" s="96"/>
      <c r="X989" s="96"/>
      <c r="Y989" s="96"/>
      <c r="Z989" s="96"/>
      <c r="AA989" s="96"/>
      <c r="AB989" s="9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5"/>
    <col customWidth="1" min="3" max="3" width="18.25"/>
    <col customWidth="1" min="4" max="4" width="19.38"/>
    <col customWidth="1" min="5" max="5" width="55.75"/>
  </cols>
  <sheetData>
    <row r="1">
      <c r="A1" s="86" t="s">
        <v>430</v>
      </c>
      <c r="B1" s="95" t="s">
        <v>431</v>
      </c>
      <c r="C1" s="95" t="s">
        <v>432</v>
      </c>
      <c r="D1" s="95" t="s">
        <v>433</v>
      </c>
      <c r="E1" s="86" t="s">
        <v>434</v>
      </c>
      <c r="F1" s="95" t="s">
        <v>435</v>
      </c>
      <c r="G1" s="96"/>
      <c r="H1" s="96"/>
      <c r="I1" s="96"/>
      <c r="J1" s="96"/>
      <c r="K1" s="96"/>
      <c r="L1" s="96"/>
      <c r="M1" s="96"/>
      <c r="N1" s="96"/>
      <c r="O1" s="96"/>
      <c r="P1" s="96"/>
      <c r="Q1" s="96"/>
      <c r="R1" s="96"/>
      <c r="S1" s="96"/>
      <c r="T1" s="96"/>
      <c r="U1" s="96"/>
      <c r="V1" s="96"/>
      <c r="W1" s="96"/>
      <c r="X1" s="96"/>
      <c r="Y1" s="96"/>
      <c r="Z1" s="96"/>
      <c r="AA1" s="96"/>
      <c r="AB1" s="96"/>
    </row>
    <row r="2">
      <c r="A2" s="86" t="s">
        <v>488</v>
      </c>
      <c r="B2" s="95" t="s">
        <v>19</v>
      </c>
      <c r="C2" s="95" t="s">
        <v>326</v>
      </c>
      <c r="D2" s="95" t="s">
        <v>489</v>
      </c>
      <c r="E2" s="86" t="s">
        <v>490</v>
      </c>
      <c r="F2" s="95" t="s">
        <v>442</v>
      </c>
      <c r="G2" s="96"/>
      <c r="H2" s="96"/>
      <c r="I2" s="96"/>
      <c r="J2" s="96"/>
      <c r="K2" s="96"/>
      <c r="L2" s="96"/>
      <c r="M2" s="96"/>
      <c r="N2" s="96"/>
      <c r="O2" s="96"/>
      <c r="P2" s="96"/>
      <c r="Q2" s="96"/>
      <c r="R2" s="96"/>
      <c r="S2" s="96"/>
      <c r="T2" s="96"/>
      <c r="U2" s="96"/>
      <c r="V2" s="96"/>
      <c r="W2" s="96"/>
      <c r="X2" s="96"/>
      <c r="Y2" s="96"/>
      <c r="Z2" s="96"/>
      <c r="AA2" s="96"/>
      <c r="AB2" s="96"/>
    </row>
    <row r="3">
      <c r="A3" s="86" t="s">
        <v>491</v>
      </c>
      <c r="B3" s="95" t="s">
        <v>22</v>
      </c>
      <c r="C3" s="95" t="s">
        <v>345</v>
      </c>
      <c r="D3" s="95" t="s">
        <v>492</v>
      </c>
      <c r="E3" s="86" t="s">
        <v>493</v>
      </c>
      <c r="F3" s="95" t="s">
        <v>494</v>
      </c>
      <c r="G3" s="96"/>
      <c r="H3" s="96"/>
      <c r="I3" s="96"/>
      <c r="J3" s="96"/>
      <c r="K3" s="96"/>
      <c r="L3" s="96"/>
      <c r="M3" s="96"/>
      <c r="N3" s="96"/>
      <c r="O3" s="96"/>
      <c r="P3" s="96"/>
      <c r="Q3" s="96"/>
      <c r="R3" s="96"/>
      <c r="S3" s="96"/>
      <c r="T3" s="96"/>
      <c r="U3" s="96"/>
      <c r="V3" s="96"/>
      <c r="W3" s="96"/>
      <c r="X3" s="96"/>
      <c r="Y3" s="96"/>
      <c r="Z3" s="96"/>
      <c r="AA3" s="96"/>
      <c r="AB3" s="96"/>
    </row>
    <row r="4" ht="99.75" customHeight="1">
      <c r="A4" s="86" t="s">
        <v>495</v>
      </c>
      <c r="B4" s="95" t="s">
        <v>17</v>
      </c>
      <c r="C4" s="95" t="s">
        <v>496</v>
      </c>
      <c r="D4" s="95" t="s">
        <v>497</v>
      </c>
      <c r="E4" s="104" t="s">
        <v>498</v>
      </c>
      <c r="F4" s="95" t="s">
        <v>499</v>
      </c>
      <c r="G4" s="95"/>
      <c r="H4" s="96"/>
      <c r="I4" s="96"/>
      <c r="J4" s="96"/>
      <c r="K4" s="96"/>
      <c r="L4" s="96"/>
      <c r="M4" s="96"/>
      <c r="N4" s="96"/>
      <c r="O4" s="96"/>
      <c r="P4" s="96"/>
      <c r="Q4" s="96"/>
      <c r="R4" s="96"/>
      <c r="S4" s="96"/>
      <c r="T4" s="96"/>
      <c r="U4" s="96"/>
      <c r="V4" s="96"/>
      <c r="W4" s="96"/>
      <c r="X4" s="96"/>
      <c r="Y4" s="96"/>
      <c r="Z4" s="96"/>
      <c r="AA4" s="96"/>
      <c r="AB4" s="96"/>
    </row>
    <row r="5">
      <c r="A5" s="86" t="s">
        <v>488</v>
      </c>
      <c r="B5" s="95" t="s">
        <v>43</v>
      </c>
      <c r="C5" s="95" t="s">
        <v>500</v>
      </c>
      <c r="D5" s="95" t="s">
        <v>501</v>
      </c>
      <c r="E5" s="86" t="s">
        <v>502</v>
      </c>
      <c r="F5" s="95" t="s">
        <v>503</v>
      </c>
      <c r="G5" s="96"/>
      <c r="H5" s="96"/>
      <c r="I5" s="96"/>
      <c r="J5" s="96"/>
      <c r="K5" s="96"/>
      <c r="L5" s="96"/>
      <c r="M5" s="96"/>
      <c r="N5" s="96"/>
      <c r="O5" s="96"/>
      <c r="P5" s="96"/>
      <c r="Q5" s="96"/>
      <c r="R5" s="96"/>
      <c r="S5" s="96"/>
      <c r="T5" s="96"/>
      <c r="U5" s="96"/>
      <c r="V5" s="96"/>
      <c r="W5" s="96"/>
      <c r="X5" s="96"/>
      <c r="Y5" s="96"/>
      <c r="Z5" s="96"/>
      <c r="AA5" s="96"/>
      <c r="AB5" s="96"/>
    </row>
    <row r="6">
      <c r="A6" s="86"/>
      <c r="B6" s="95" t="s">
        <v>7</v>
      </c>
      <c r="C6" s="95" t="s">
        <v>504</v>
      </c>
      <c r="D6" s="95" t="s">
        <v>505</v>
      </c>
      <c r="E6" s="86" t="s">
        <v>506</v>
      </c>
      <c r="F6" s="105" t="s">
        <v>507</v>
      </c>
      <c r="G6" s="96"/>
      <c r="H6" s="96"/>
      <c r="I6" s="96"/>
      <c r="J6" s="96"/>
      <c r="K6" s="96"/>
      <c r="L6" s="96"/>
      <c r="M6" s="96"/>
      <c r="N6" s="96"/>
      <c r="O6" s="96"/>
      <c r="P6" s="96"/>
      <c r="Q6" s="96"/>
      <c r="R6" s="96"/>
      <c r="S6" s="96"/>
      <c r="T6" s="96"/>
      <c r="U6" s="96"/>
      <c r="V6" s="96"/>
      <c r="W6" s="96"/>
      <c r="X6" s="96"/>
      <c r="Y6" s="96"/>
      <c r="Z6" s="96"/>
      <c r="AA6" s="96"/>
      <c r="AB6" s="96"/>
    </row>
    <row r="7">
      <c r="A7" s="86" t="s">
        <v>508</v>
      </c>
      <c r="B7" s="95" t="s">
        <v>8</v>
      </c>
      <c r="C7" s="95" t="s">
        <v>509</v>
      </c>
      <c r="D7" s="95" t="s">
        <v>510</v>
      </c>
      <c r="E7" s="106" t="s">
        <v>511</v>
      </c>
      <c r="F7" s="95" t="s">
        <v>512</v>
      </c>
      <c r="G7" s="96"/>
      <c r="H7" s="96"/>
      <c r="I7" s="96"/>
      <c r="J7" s="96"/>
      <c r="K7" s="96"/>
      <c r="L7" s="96"/>
      <c r="M7" s="96"/>
      <c r="N7" s="96"/>
      <c r="O7" s="96"/>
      <c r="P7" s="96"/>
      <c r="Q7" s="96"/>
      <c r="R7" s="96"/>
      <c r="S7" s="96"/>
      <c r="T7" s="96"/>
      <c r="U7" s="96"/>
      <c r="V7" s="96"/>
      <c r="W7" s="96"/>
      <c r="X7" s="96"/>
      <c r="Y7" s="96"/>
      <c r="Z7" s="96"/>
      <c r="AA7" s="96"/>
      <c r="AB7" s="96"/>
    </row>
    <row r="8">
      <c r="A8" s="86" t="s">
        <v>513</v>
      </c>
      <c r="B8" s="95" t="s">
        <v>27</v>
      </c>
      <c r="C8" s="95" t="s">
        <v>514</v>
      </c>
      <c r="D8" s="95" t="s">
        <v>515</v>
      </c>
      <c r="E8" s="86" t="s">
        <v>516</v>
      </c>
      <c r="F8" s="95" t="s">
        <v>517</v>
      </c>
      <c r="G8" s="96"/>
      <c r="H8" s="96"/>
      <c r="I8" s="96"/>
      <c r="J8" s="96"/>
      <c r="K8" s="96"/>
      <c r="L8" s="96"/>
      <c r="M8" s="96"/>
      <c r="N8" s="96"/>
      <c r="O8" s="96"/>
      <c r="P8" s="96"/>
      <c r="Q8" s="96"/>
      <c r="R8" s="96"/>
      <c r="S8" s="96"/>
      <c r="T8" s="96"/>
      <c r="U8" s="96"/>
      <c r="V8" s="96"/>
      <c r="W8" s="96"/>
      <c r="X8" s="96"/>
      <c r="Y8" s="96"/>
      <c r="Z8" s="96"/>
      <c r="AA8" s="96"/>
      <c r="AB8" s="96"/>
    </row>
    <row r="9">
      <c r="A9" s="87"/>
      <c r="B9" s="96"/>
      <c r="C9" s="96"/>
      <c r="D9" s="96"/>
      <c r="E9" s="87"/>
      <c r="F9" s="96"/>
      <c r="G9" s="96"/>
      <c r="H9" s="96"/>
      <c r="I9" s="96"/>
      <c r="J9" s="96"/>
      <c r="K9" s="96"/>
      <c r="L9" s="96"/>
      <c r="M9" s="96"/>
      <c r="N9" s="96"/>
      <c r="O9" s="96"/>
      <c r="P9" s="96"/>
      <c r="Q9" s="96"/>
      <c r="R9" s="96"/>
      <c r="S9" s="96"/>
      <c r="T9" s="96"/>
      <c r="U9" s="96"/>
      <c r="V9" s="96"/>
      <c r="W9" s="96"/>
      <c r="X9" s="96"/>
      <c r="Y9" s="96"/>
      <c r="Z9" s="96"/>
      <c r="AA9" s="96"/>
      <c r="AB9" s="96"/>
    </row>
    <row r="10">
      <c r="A10" s="87"/>
      <c r="B10" s="96"/>
      <c r="C10" s="96"/>
      <c r="D10" s="96"/>
      <c r="E10" s="87"/>
      <c r="F10" s="96"/>
      <c r="G10" s="96"/>
      <c r="H10" s="96"/>
      <c r="I10" s="96"/>
      <c r="J10" s="96"/>
      <c r="K10" s="96"/>
      <c r="L10" s="96"/>
      <c r="M10" s="96"/>
      <c r="N10" s="96"/>
      <c r="O10" s="96"/>
      <c r="P10" s="96"/>
      <c r="Q10" s="96"/>
      <c r="R10" s="96"/>
      <c r="S10" s="96"/>
      <c r="T10" s="96"/>
      <c r="U10" s="96"/>
      <c r="V10" s="96"/>
      <c r="W10" s="96"/>
      <c r="X10" s="96"/>
      <c r="Y10" s="96"/>
      <c r="Z10" s="96"/>
      <c r="AA10" s="96"/>
      <c r="AB10" s="96"/>
    </row>
    <row r="11">
      <c r="A11" s="87"/>
      <c r="B11" s="96"/>
      <c r="C11" s="96"/>
      <c r="D11" s="96"/>
      <c r="E11" s="87"/>
      <c r="F11" s="96"/>
      <c r="G11" s="96"/>
      <c r="H11" s="96"/>
      <c r="I11" s="96"/>
      <c r="J11" s="96"/>
      <c r="K11" s="96"/>
      <c r="L11" s="96"/>
      <c r="M11" s="96"/>
      <c r="N11" s="96"/>
      <c r="O11" s="96"/>
      <c r="P11" s="96"/>
      <c r="Q11" s="96"/>
      <c r="R11" s="96"/>
      <c r="S11" s="96"/>
      <c r="T11" s="96"/>
      <c r="U11" s="96"/>
      <c r="V11" s="96"/>
      <c r="W11" s="96"/>
      <c r="X11" s="96"/>
      <c r="Y11" s="96"/>
      <c r="Z11" s="96"/>
      <c r="AA11" s="96"/>
      <c r="AB11" s="96"/>
    </row>
    <row r="12">
      <c r="A12" s="87"/>
      <c r="B12" s="96"/>
      <c r="C12" s="96"/>
      <c r="D12" s="96"/>
      <c r="E12" s="87"/>
      <c r="F12" s="96"/>
      <c r="G12" s="96"/>
      <c r="H12" s="96"/>
      <c r="I12" s="96"/>
      <c r="J12" s="96"/>
      <c r="K12" s="96"/>
      <c r="L12" s="96"/>
      <c r="M12" s="96"/>
      <c r="N12" s="96"/>
      <c r="O12" s="96"/>
      <c r="P12" s="96"/>
      <c r="Q12" s="96"/>
      <c r="R12" s="96"/>
      <c r="S12" s="96"/>
      <c r="T12" s="96"/>
      <c r="U12" s="96"/>
      <c r="V12" s="96"/>
      <c r="W12" s="96"/>
      <c r="X12" s="96"/>
      <c r="Y12" s="96"/>
      <c r="Z12" s="96"/>
      <c r="AA12" s="96"/>
      <c r="AB12" s="96"/>
    </row>
    <row r="13">
      <c r="A13" s="87"/>
      <c r="B13" s="96"/>
      <c r="C13" s="96"/>
      <c r="D13" s="96"/>
      <c r="E13" s="87"/>
      <c r="F13" s="96"/>
      <c r="G13" s="96"/>
      <c r="H13" s="96"/>
      <c r="I13" s="96"/>
      <c r="J13" s="96"/>
      <c r="K13" s="96"/>
      <c r="L13" s="96"/>
      <c r="M13" s="96"/>
      <c r="N13" s="96"/>
      <c r="O13" s="96"/>
      <c r="P13" s="96"/>
      <c r="Q13" s="96"/>
      <c r="R13" s="96"/>
      <c r="S13" s="96"/>
      <c r="T13" s="96"/>
      <c r="U13" s="96"/>
      <c r="V13" s="96"/>
      <c r="W13" s="96"/>
      <c r="X13" s="96"/>
      <c r="Y13" s="96"/>
      <c r="Z13" s="96"/>
      <c r="AA13" s="96"/>
      <c r="AB13" s="96"/>
    </row>
    <row r="14">
      <c r="A14" s="87"/>
      <c r="B14" s="96"/>
      <c r="C14" s="96"/>
      <c r="D14" s="96"/>
      <c r="E14" s="87"/>
      <c r="F14" s="96"/>
      <c r="G14" s="96"/>
      <c r="H14" s="96"/>
      <c r="I14" s="96"/>
      <c r="J14" s="96"/>
      <c r="K14" s="96"/>
      <c r="L14" s="96"/>
      <c r="M14" s="96"/>
      <c r="N14" s="96"/>
      <c r="O14" s="96"/>
      <c r="P14" s="96"/>
      <c r="Q14" s="96"/>
      <c r="R14" s="96"/>
      <c r="S14" s="96"/>
      <c r="T14" s="96"/>
      <c r="U14" s="96"/>
      <c r="V14" s="96"/>
      <c r="W14" s="96"/>
      <c r="X14" s="96"/>
      <c r="Y14" s="96"/>
      <c r="Z14" s="96"/>
      <c r="AA14" s="96"/>
      <c r="AB14" s="96"/>
    </row>
    <row r="15">
      <c r="A15" s="87"/>
      <c r="B15" s="96"/>
      <c r="C15" s="96"/>
      <c r="D15" s="96"/>
      <c r="E15" s="87"/>
      <c r="F15" s="96"/>
      <c r="G15" s="96"/>
      <c r="H15" s="96"/>
      <c r="I15" s="96"/>
      <c r="J15" s="96"/>
      <c r="K15" s="96"/>
      <c r="L15" s="96"/>
      <c r="M15" s="96"/>
      <c r="N15" s="96"/>
      <c r="O15" s="96"/>
      <c r="P15" s="96"/>
      <c r="Q15" s="96"/>
      <c r="R15" s="96"/>
      <c r="S15" s="96"/>
      <c r="T15" s="96"/>
      <c r="U15" s="96"/>
      <c r="V15" s="96"/>
      <c r="W15" s="96"/>
      <c r="X15" s="96"/>
      <c r="Y15" s="96"/>
      <c r="Z15" s="96"/>
      <c r="AA15" s="96"/>
      <c r="AB15" s="96"/>
    </row>
    <row r="16">
      <c r="A16" s="87"/>
      <c r="B16" s="96"/>
      <c r="C16" s="96"/>
      <c r="D16" s="96"/>
      <c r="E16" s="87"/>
      <c r="F16" s="96"/>
      <c r="G16" s="96"/>
      <c r="H16" s="96"/>
      <c r="I16" s="96"/>
      <c r="J16" s="96"/>
      <c r="K16" s="96"/>
      <c r="L16" s="96"/>
      <c r="M16" s="96"/>
      <c r="N16" s="96"/>
      <c r="O16" s="96"/>
      <c r="P16" s="96"/>
      <c r="Q16" s="96"/>
      <c r="R16" s="96"/>
      <c r="S16" s="96"/>
      <c r="T16" s="96"/>
      <c r="U16" s="96"/>
      <c r="V16" s="96"/>
      <c r="W16" s="96"/>
      <c r="X16" s="96"/>
      <c r="Y16" s="96"/>
      <c r="Z16" s="96"/>
      <c r="AA16" s="96"/>
      <c r="AB16" s="96"/>
    </row>
    <row r="17">
      <c r="A17" s="87"/>
      <c r="B17" s="96"/>
      <c r="C17" s="96"/>
      <c r="D17" s="96"/>
      <c r="E17" s="87"/>
      <c r="F17" s="96"/>
      <c r="G17" s="96"/>
      <c r="H17" s="96"/>
      <c r="I17" s="96"/>
      <c r="J17" s="96"/>
      <c r="K17" s="96"/>
      <c r="L17" s="96"/>
      <c r="M17" s="96"/>
      <c r="N17" s="96"/>
      <c r="O17" s="96"/>
      <c r="P17" s="96"/>
      <c r="Q17" s="96"/>
      <c r="R17" s="96"/>
      <c r="S17" s="96"/>
      <c r="T17" s="96"/>
      <c r="U17" s="96"/>
      <c r="V17" s="96"/>
      <c r="W17" s="96"/>
      <c r="X17" s="96"/>
      <c r="Y17" s="96"/>
      <c r="Z17" s="96"/>
      <c r="AA17" s="96"/>
      <c r="AB17" s="96"/>
    </row>
    <row r="18">
      <c r="A18" s="87"/>
      <c r="B18" s="96"/>
      <c r="C18" s="96"/>
      <c r="D18" s="96"/>
      <c r="E18" s="87"/>
      <c r="F18" s="96"/>
      <c r="G18" s="96"/>
      <c r="H18" s="96"/>
      <c r="I18" s="96"/>
      <c r="J18" s="96"/>
      <c r="K18" s="96"/>
      <c r="L18" s="96"/>
      <c r="M18" s="96"/>
      <c r="N18" s="96"/>
      <c r="O18" s="96"/>
      <c r="P18" s="96"/>
      <c r="Q18" s="96"/>
      <c r="R18" s="96"/>
      <c r="S18" s="96"/>
      <c r="T18" s="96"/>
      <c r="U18" s="96"/>
      <c r="V18" s="96"/>
      <c r="W18" s="96"/>
      <c r="X18" s="96"/>
      <c r="Y18" s="96"/>
      <c r="Z18" s="96"/>
      <c r="AA18" s="96"/>
      <c r="AB18" s="96"/>
    </row>
    <row r="19">
      <c r="A19" s="87"/>
      <c r="B19" s="96"/>
      <c r="C19" s="96"/>
      <c r="D19" s="96"/>
      <c r="E19" s="87"/>
      <c r="F19" s="96"/>
      <c r="G19" s="96"/>
      <c r="H19" s="96"/>
      <c r="I19" s="96"/>
      <c r="J19" s="96"/>
      <c r="K19" s="96"/>
      <c r="L19" s="96"/>
      <c r="M19" s="96"/>
      <c r="N19" s="96"/>
      <c r="O19" s="96"/>
      <c r="P19" s="96"/>
      <c r="Q19" s="96"/>
      <c r="R19" s="96"/>
      <c r="S19" s="96"/>
      <c r="T19" s="96"/>
      <c r="U19" s="96"/>
      <c r="V19" s="96"/>
      <c r="W19" s="96"/>
      <c r="X19" s="96"/>
      <c r="Y19" s="96"/>
      <c r="Z19" s="96"/>
      <c r="AA19" s="96"/>
      <c r="AB19" s="96"/>
    </row>
    <row r="20">
      <c r="A20" s="87"/>
      <c r="B20" s="96"/>
      <c r="C20" s="96"/>
      <c r="D20" s="96"/>
      <c r="E20" s="87"/>
      <c r="F20" s="96"/>
      <c r="G20" s="96"/>
      <c r="H20" s="96"/>
      <c r="I20" s="96"/>
      <c r="J20" s="96"/>
      <c r="K20" s="96"/>
      <c r="L20" s="96"/>
      <c r="M20" s="96"/>
      <c r="N20" s="96"/>
      <c r="O20" s="96"/>
      <c r="P20" s="96"/>
      <c r="Q20" s="96"/>
      <c r="R20" s="96"/>
      <c r="S20" s="96"/>
      <c r="T20" s="96"/>
      <c r="U20" s="96"/>
      <c r="V20" s="96"/>
      <c r="W20" s="96"/>
      <c r="X20" s="96"/>
      <c r="Y20" s="96"/>
      <c r="Z20" s="96"/>
      <c r="AA20" s="96"/>
      <c r="AB20" s="96"/>
    </row>
    <row r="21">
      <c r="A21" s="87"/>
      <c r="B21" s="96"/>
      <c r="C21" s="96"/>
      <c r="D21" s="96"/>
      <c r="E21" s="87"/>
      <c r="F21" s="96"/>
      <c r="G21" s="96"/>
      <c r="H21" s="96"/>
      <c r="I21" s="96"/>
      <c r="J21" s="96"/>
      <c r="K21" s="96"/>
      <c r="L21" s="96"/>
      <c r="M21" s="96"/>
      <c r="N21" s="96"/>
      <c r="O21" s="96"/>
      <c r="P21" s="96"/>
      <c r="Q21" s="96"/>
      <c r="R21" s="96"/>
      <c r="S21" s="96"/>
      <c r="T21" s="96"/>
      <c r="U21" s="96"/>
      <c r="V21" s="96"/>
      <c r="W21" s="96"/>
      <c r="X21" s="96"/>
      <c r="Y21" s="96"/>
      <c r="Z21" s="96"/>
      <c r="AA21" s="96"/>
      <c r="AB21" s="96"/>
    </row>
    <row r="22">
      <c r="A22" s="87"/>
      <c r="B22" s="96"/>
      <c r="C22" s="96"/>
      <c r="D22" s="96"/>
      <c r="E22" s="87"/>
      <c r="F22" s="96"/>
      <c r="G22" s="96"/>
      <c r="H22" s="96"/>
      <c r="I22" s="96"/>
      <c r="J22" s="96"/>
      <c r="K22" s="96"/>
      <c r="L22" s="96"/>
      <c r="M22" s="96"/>
      <c r="N22" s="96"/>
      <c r="O22" s="96"/>
      <c r="P22" s="96"/>
      <c r="Q22" s="96"/>
      <c r="R22" s="96"/>
      <c r="S22" s="96"/>
      <c r="T22" s="96"/>
      <c r="U22" s="96"/>
      <c r="V22" s="96"/>
      <c r="W22" s="96"/>
      <c r="X22" s="96"/>
      <c r="Y22" s="96"/>
      <c r="Z22" s="96"/>
      <c r="AA22" s="96"/>
      <c r="AB22" s="96"/>
    </row>
    <row r="23">
      <c r="A23" s="87"/>
      <c r="B23" s="96"/>
      <c r="C23" s="96"/>
      <c r="D23" s="96"/>
      <c r="E23" s="87"/>
      <c r="F23" s="96"/>
      <c r="G23" s="96"/>
      <c r="H23" s="96"/>
      <c r="I23" s="96"/>
      <c r="J23" s="96"/>
      <c r="K23" s="96"/>
      <c r="L23" s="96"/>
      <c r="M23" s="96"/>
      <c r="N23" s="96"/>
      <c r="O23" s="96"/>
      <c r="P23" s="96"/>
      <c r="Q23" s="96"/>
      <c r="R23" s="96"/>
      <c r="S23" s="96"/>
      <c r="T23" s="96"/>
      <c r="U23" s="96"/>
      <c r="V23" s="96"/>
      <c r="W23" s="96"/>
      <c r="X23" s="96"/>
      <c r="Y23" s="96"/>
      <c r="Z23" s="96"/>
      <c r="AA23" s="96"/>
      <c r="AB23" s="96"/>
    </row>
    <row r="24">
      <c r="A24" s="87"/>
      <c r="B24" s="96"/>
      <c r="C24" s="96"/>
      <c r="D24" s="96"/>
      <c r="E24" s="87"/>
      <c r="F24" s="96"/>
      <c r="G24" s="96"/>
      <c r="H24" s="96"/>
      <c r="I24" s="96"/>
      <c r="J24" s="96"/>
      <c r="K24" s="96"/>
      <c r="L24" s="96"/>
      <c r="M24" s="96"/>
      <c r="N24" s="96"/>
      <c r="O24" s="96"/>
      <c r="P24" s="96"/>
      <c r="Q24" s="96"/>
      <c r="R24" s="96"/>
      <c r="S24" s="96"/>
      <c r="T24" s="96"/>
      <c r="U24" s="96"/>
      <c r="V24" s="96"/>
      <c r="W24" s="96"/>
      <c r="X24" s="96"/>
      <c r="Y24" s="96"/>
      <c r="Z24" s="96"/>
      <c r="AA24" s="96"/>
      <c r="AB24" s="96"/>
    </row>
    <row r="25">
      <c r="A25" s="87"/>
      <c r="B25" s="96"/>
      <c r="C25" s="96"/>
      <c r="D25" s="96"/>
      <c r="E25" s="87"/>
      <c r="F25" s="96"/>
      <c r="G25" s="96"/>
      <c r="H25" s="96"/>
      <c r="I25" s="96"/>
      <c r="J25" s="96"/>
      <c r="K25" s="96"/>
      <c r="L25" s="96"/>
      <c r="M25" s="96"/>
      <c r="N25" s="96"/>
      <c r="O25" s="96"/>
      <c r="P25" s="96"/>
      <c r="Q25" s="96"/>
      <c r="R25" s="96"/>
      <c r="S25" s="96"/>
      <c r="T25" s="96"/>
      <c r="U25" s="96"/>
      <c r="V25" s="96"/>
      <c r="W25" s="96"/>
      <c r="X25" s="96"/>
      <c r="Y25" s="96"/>
      <c r="Z25" s="96"/>
      <c r="AA25" s="96"/>
      <c r="AB25" s="96"/>
    </row>
    <row r="26">
      <c r="A26" s="87"/>
      <c r="B26" s="96"/>
      <c r="C26" s="96"/>
      <c r="D26" s="96"/>
      <c r="E26" s="87"/>
      <c r="F26" s="96"/>
      <c r="G26" s="96"/>
      <c r="H26" s="96"/>
      <c r="I26" s="96"/>
      <c r="J26" s="96"/>
      <c r="K26" s="96"/>
      <c r="L26" s="96"/>
      <c r="M26" s="96"/>
      <c r="N26" s="96"/>
      <c r="O26" s="96"/>
      <c r="P26" s="96"/>
      <c r="Q26" s="96"/>
      <c r="R26" s="96"/>
      <c r="S26" s="96"/>
      <c r="T26" s="96"/>
      <c r="U26" s="96"/>
      <c r="V26" s="96"/>
      <c r="W26" s="96"/>
      <c r="X26" s="96"/>
      <c r="Y26" s="96"/>
      <c r="Z26" s="96"/>
      <c r="AA26" s="96"/>
      <c r="AB26" s="96"/>
    </row>
    <row r="27">
      <c r="A27" s="87"/>
      <c r="B27" s="96"/>
      <c r="C27" s="96"/>
      <c r="D27" s="96"/>
      <c r="E27" s="87"/>
      <c r="F27" s="96"/>
      <c r="G27" s="96"/>
      <c r="H27" s="96"/>
      <c r="I27" s="96"/>
      <c r="J27" s="96"/>
      <c r="K27" s="96"/>
      <c r="L27" s="96"/>
      <c r="M27" s="96"/>
      <c r="N27" s="96"/>
      <c r="O27" s="96"/>
      <c r="P27" s="96"/>
      <c r="Q27" s="96"/>
      <c r="R27" s="96"/>
      <c r="S27" s="96"/>
      <c r="T27" s="96"/>
      <c r="U27" s="96"/>
      <c r="V27" s="96"/>
      <c r="W27" s="96"/>
      <c r="X27" s="96"/>
      <c r="Y27" s="96"/>
      <c r="Z27" s="96"/>
      <c r="AA27" s="96"/>
      <c r="AB27" s="96"/>
    </row>
    <row r="28">
      <c r="A28" s="87"/>
      <c r="B28" s="96"/>
      <c r="C28" s="96"/>
      <c r="D28" s="96"/>
      <c r="E28" s="87"/>
      <c r="F28" s="96"/>
      <c r="G28" s="96"/>
      <c r="H28" s="96"/>
      <c r="I28" s="96"/>
      <c r="J28" s="96"/>
      <c r="K28" s="96"/>
      <c r="L28" s="96"/>
      <c r="M28" s="96"/>
      <c r="N28" s="96"/>
      <c r="O28" s="96"/>
      <c r="P28" s="96"/>
      <c r="Q28" s="96"/>
      <c r="R28" s="96"/>
      <c r="S28" s="96"/>
      <c r="T28" s="96"/>
      <c r="U28" s="96"/>
      <c r="V28" s="96"/>
      <c r="W28" s="96"/>
      <c r="X28" s="96"/>
      <c r="Y28" s="96"/>
      <c r="Z28" s="96"/>
      <c r="AA28" s="96"/>
      <c r="AB28" s="96"/>
    </row>
    <row r="29">
      <c r="A29" s="87"/>
      <c r="B29" s="96"/>
      <c r="C29" s="96"/>
      <c r="D29" s="96"/>
      <c r="E29" s="87"/>
      <c r="F29" s="96"/>
      <c r="G29" s="96"/>
      <c r="H29" s="96"/>
      <c r="I29" s="96"/>
      <c r="J29" s="96"/>
      <c r="K29" s="96"/>
      <c r="L29" s="96"/>
      <c r="M29" s="96"/>
      <c r="N29" s="96"/>
      <c r="O29" s="96"/>
      <c r="P29" s="96"/>
      <c r="Q29" s="96"/>
      <c r="R29" s="96"/>
      <c r="S29" s="96"/>
      <c r="T29" s="96"/>
      <c r="U29" s="96"/>
      <c r="V29" s="96"/>
      <c r="W29" s="96"/>
      <c r="X29" s="96"/>
      <c r="Y29" s="96"/>
      <c r="Z29" s="96"/>
      <c r="AA29" s="96"/>
      <c r="AB29" s="96"/>
    </row>
    <row r="30">
      <c r="A30" s="87"/>
      <c r="B30" s="96"/>
      <c r="C30" s="96"/>
      <c r="D30" s="96"/>
      <c r="E30" s="87"/>
      <c r="F30" s="96"/>
      <c r="G30" s="96"/>
      <c r="H30" s="96"/>
      <c r="I30" s="96"/>
      <c r="J30" s="96"/>
      <c r="K30" s="96"/>
      <c r="L30" s="96"/>
      <c r="M30" s="96"/>
      <c r="N30" s="96"/>
      <c r="O30" s="96"/>
      <c r="P30" s="96"/>
      <c r="Q30" s="96"/>
      <c r="R30" s="96"/>
      <c r="S30" s="96"/>
      <c r="T30" s="96"/>
      <c r="U30" s="96"/>
      <c r="V30" s="96"/>
      <c r="W30" s="96"/>
      <c r="X30" s="96"/>
      <c r="Y30" s="96"/>
      <c r="Z30" s="96"/>
      <c r="AA30" s="96"/>
      <c r="AB30" s="96"/>
    </row>
    <row r="31">
      <c r="A31" s="87"/>
      <c r="B31" s="96"/>
      <c r="C31" s="96"/>
      <c r="D31" s="96"/>
      <c r="E31" s="87"/>
      <c r="F31" s="96"/>
      <c r="G31" s="96"/>
      <c r="H31" s="96"/>
      <c r="I31" s="96"/>
      <c r="J31" s="96"/>
      <c r="K31" s="96"/>
      <c r="L31" s="96"/>
      <c r="M31" s="96"/>
      <c r="N31" s="96"/>
      <c r="O31" s="96"/>
      <c r="P31" s="96"/>
      <c r="Q31" s="96"/>
      <c r="R31" s="96"/>
      <c r="S31" s="96"/>
      <c r="T31" s="96"/>
      <c r="U31" s="96"/>
      <c r="V31" s="96"/>
      <c r="W31" s="96"/>
      <c r="X31" s="96"/>
      <c r="Y31" s="96"/>
      <c r="Z31" s="96"/>
      <c r="AA31" s="96"/>
      <c r="AB31" s="96"/>
    </row>
    <row r="32">
      <c r="A32" s="87"/>
      <c r="B32" s="96"/>
      <c r="C32" s="96"/>
      <c r="D32" s="96"/>
      <c r="E32" s="87"/>
      <c r="F32" s="96"/>
      <c r="G32" s="96"/>
      <c r="H32" s="96"/>
      <c r="I32" s="96"/>
      <c r="J32" s="96"/>
      <c r="K32" s="96"/>
      <c r="L32" s="96"/>
      <c r="M32" s="96"/>
      <c r="N32" s="96"/>
      <c r="O32" s="96"/>
      <c r="P32" s="96"/>
      <c r="Q32" s="96"/>
      <c r="R32" s="96"/>
      <c r="S32" s="96"/>
      <c r="T32" s="96"/>
      <c r="U32" s="96"/>
      <c r="V32" s="96"/>
      <c r="W32" s="96"/>
      <c r="X32" s="96"/>
      <c r="Y32" s="96"/>
      <c r="Z32" s="96"/>
      <c r="AA32" s="96"/>
      <c r="AB32" s="96"/>
    </row>
    <row r="33">
      <c r="A33" s="87"/>
      <c r="B33" s="96"/>
      <c r="C33" s="96"/>
      <c r="D33" s="96"/>
      <c r="E33" s="87"/>
      <c r="F33" s="96"/>
      <c r="G33" s="96"/>
      <c r="H33" s="96"/>
      <c r="I33" s="96"/>
      <c r="J33" s="96"/>
      <c r="K33" s="96"/>
      <c r="L33" s="96"/>
      <c r="M33" s="96"/>
      <c r="N33" s="96"/>
      <c r="O33" s="96"/>
      <c r="P33" s="96"/>
      <c r="Q33" s="96"/>
      <c r="R33" s="96"/>
      <c r="S33" s="96"/>
      <c r="T33" s="96"/>
      <c r="U33" s="96"/>
      <c r="V33" s="96"/>
      <c r="W33" s="96"/>
      <c r="X33" s="96"/>
      <c r="Y33" s="96"/>
      <c r="Z33" s="96"/>
      <c r="AA33" s="96"/>
      <c r="AB33" s="96"/>
    </row>
    <row r="34">
      <c r="A34" s="87"/>
      <c r="B34" s="96"/>
      <c r="C34" s="96"/>
      <c r="D34" s="96"/>
      <c r="E34" s="87"/>
      <c r="F34" s="96"/>
      <c r="G34" s="96"/>
      <c r="H34" s="96"/>
      <c r="I34" s="96"/>
      <c r="J34" s="96"/>
      <c r="K34" s="96"/>
      <c r="L34" s="96"/>
      <c r="M34" s="96"/>
      <c r="N34" s="96"/>
      <c r="O34" s="96"/>
      <c r="P34" s="96"/>
      <c r="Q34" s="96"/>
      <c r="R34" s="96"/>
      <c r="S34" s="96"/>
      <c r="T34" s="96"/>
      <c r="U34" s="96"/>
      <c r="V34" s="96"/>
      <c r="W34" s="96"/>
      <c r="X34" s="96"/>
      <c r="Y34" s="96"/>
      <c r="Z34" s="96"/>
      <c r="AA34" s="96"/>
      <c r="AB34" s="96"/>
    </row>
    <row r="35">
      <c r="A35" s="87"/>
      <c r="B35" s="96"/>
      <c r="C35" s="96"/>
      <c r="D35" s="96"/>
      <c r="E35" s="87"/>
      <c r="F35" s="96"/>
      <c r="G35" s="96"/>
      <c r="H35" s="96"/>
      <c r="I35" s="96"/>
      <c r="J35" s="96"/>
      <c r="K35" s="96"/>
      <c r="L35" s="96"/>
      <c r="M35" s="96"/>
      <c r="N35" s="96"/>
      <c r="O35" s="96"/>
      <c r="P35" s="96"/>
      <c r="Q35" s="96"/>
      <c r="R35" s="96"/>
      <c r="S35" s="96"/>
      <c r="T35" s="96"/>
      <c r="U35" s="96"/>
      <c r="V35" s="96"/>
      <c r="W35" s="96"/>
      <c r="X35" s="96"/>
      <c r="Y35" s="96"/>
      <c r="Z35" s="96"/>
      <c r="AA35" s="96"/>
      <c r="AB35" s="96"/>
    </row>
    <row r="36">
      <c r="A36" s="87"/>
      <c r="B36" s="96"/>
      <c r="C36" s="96"/>
      <c r="D36" s="96"/>
      <c r="E36" s="87"/>
      <c r="F36" s="96"/>
      <c r="G36" s="96"/>
      <c r="H36" s="96"/>
      <c r="I36" s="96"/>
      <c r="J36" s="96"/>
      <c r="K36" s="96"/>
      <c r="L36" s="96"/>
      <c r="M36" s="96"/>
      <c r="N36" s="96"/>
      <c r="O36" s="96"/>
      <c r="P36" s="96"/>
      <c r="Q36" s="96"/>
      <c r="R36" s="96"/>
      <c r="S36" s="96"/>
      <c r="T36" s="96"/>
      <c r="U36" s="96"/>
      <c r="V36" s="96"/>
      <c r="W36" s="96"/>
      <c r="X36" s="96"/>
      <c r="Y36" s="96"/>
      <c r="Z36" s="96"/>
      <c r="AA36" s="96"/>
      <c r="AB36" s="96"/>
    </row>
    <row r="37">
      <c r="A37" s="87"/>
      <c r="B37" s="96"/>
      <c r="C37" s="96"/>
      <c r="D37" s="96"/>
      <c r="E37" s="87"/>
      <c r="F37" s="96"/>
      <c r="G37" s="96"/>
      <c r="H37" s="96"/>
      <c r="I37" s="96"/>
      <c r="J37" s="96"/>
      <c r="K37" s="96"/>
      <c r="L37" s="96"/>
      <c r="M37" s="96"/>
      <c r="N37" s="96"/>
      <c r="O37" s="96"/>
      <c r="P37" s="96"/>
      <c r="Q37" s="96"/>
      <c r="R37" s="96"/>
      <c r="S37" s="96"/>
      <c r="T37" s="96"/>
      <c r="U37" s="96"/>
      <c r="V37" s="96"/>
      <c r="W37" s="96"/>
      <c r="X37" s="96"/>
      <c r="Y37" s="96"/>
      <c r="Z37" s="96"/>
      <c r="AA37" s="96"/>
      <c r="AB37" s="96"/>
    </row>
    <row r="38">
      <c r="A38" s="87"/>
      <c r="B38" s="96"/>
      <c r="C38" s="96"/>
      <c r="D38" s="96"/>
      <c r="E38" s="87"/>
      <c r="F38" s="96"/>
      <c r="G38" s="96"/>
      <c r="H38" s="96"/>
      <c r="I38" s="96"/>
      <c r="J38" s="96"/>
      <c r="K38" s="96"/>
      <c r="L38" s="96"/>
      <c r="M38" s="96"/>
      <c r="N38" s="96"/>
      <c r="O38" s="96"/>
      <c r="P38" s="96"/>
      <c r="Q38" s="96"/>
      <c r="R38" s="96"/>
      <c r="S38" s="96"/>
      <c r="T38" s="96"/>
      <c r="U38" s="96"/>
      <c r="V38" s="96"/>
      <c r="W38" s="96"/>
      <c r="X38" s="96"/>
      <c r="Y38" s="96"/>
      <c r="Z38" s="96"/>
      <c r="AA38" s="96"/>
      <c r="AB38" s="96"/>
    </row>
    <row r="39">
      <c r="A39" s="87"/>
      <c r="B39" s="96"/>
      <c r="C39" s="96"/>
      <c r="D39" s="96"/>
      <c r="E39" s="87"/>
      <c r="F39" s="96"/>
      <c r="G39" s="96"/>
      <c r="H39" s="96"/>
      <c r="I39" s="96"/>
      <c r="J39" s="96"/>
      <c r="K39" s="96"/>
      <c r="L39" s="96"/>
      <c r="M39" s="96"/>
      <c r="N39" s="96"/>
      <c r="O39" s="96"/>
      <c r="P39" s="96"/>
      <c r="Q39" s="96"/>
      <c r="R39" s="96"/>
      <c r="S39" s="96"/>
      <c r="T39" s="96"/>
      <c r="U39" s="96"/>
      <c r="V39" s="96"/>
      <c r="W39" s="96"/>
      <c r="X39" s="96"/>
      <c r="Y39" s="96"/>
      <c r="Z39" s="96"/>
      <c r="AA39" s="96"/>
      <c r="AB39" s="96"/>
    </row>
    <row r="40">
      <c r="A40" s="87"/>
      <c r="B40" s="96"/>
      <c r="C40" s="96"/>
      <c r="D40" s="96"/>
      <c r="E40" s="87"/>
      <c r="F40" s="96"/>
      <c r="G40" s="96"/>
      <c r="H40" s="96"/>
      <c r="I40" s="96"/>
      <c r="J40" s="96"/>
      <c r="K40" s="96"/>
      <c r="L40" s="96"/>
      <c r="M40" s="96"/>
      <c r="N40" s="96"/>
      <c r="O40" s="96"/>
      <c r="P40" s="96"/>
      <c r="Q40" s="96"/>
      <c r="R40" s="96"/>
      <c r="S40" s="96"/>
      <c r="T40" s="96"/>
      <c r="U40" s="96"/>
      <c r="V40" s="96"/>
      <c r="W40" s="96"/>
      <c r="X40" s="96"/>
      <c r="Y40" s="96"/>
      <c r="Z40" s="96"/>
      <c r="AA40" s="96"/>
      <c r="AB40" s="96"/>
    </row>
    <row r="41">
      <c r="A41" s="87"/>
      <c r="B41" s="96"/>
      <c r="C41" s="96"/>
      <c r="D41" s="96"/>
      <c r="E41" s="87"/>
      <c r="F41" s="96"/>
      <c r="G41" s="96"/>
      <c r="H41" s="96"/>
      <c r="I41" s="96"/>
      <c r="J41" s="96"/>
      <c r="K41" s="96"/>
      <c r="L41" s="96"/>
      <c r="M41" s="96"/>
      <c r="N41" s="96"/>
      <c r="O41" s="96"/>
      <c r="P41" s="96"/>
      <c r="Q41" s="96"/>
      <c r="R41" s="96"/>
      <c r="S41" s="96"/>
      <c r="T41" s="96"/>
      <c r="U41" s="96"/>
      <c r="V41" s="96"/>
      <c r="W41" s="96"/>
      <c r="X41" s="96"/>
      <c r="Y41" s="96"/>
      <c r="Z41" s="96"/>
      <c r="AA41" s="96"/>
      <c r="AB41" s="96"/>
    </row>
    <row r="42">
      <c r="A42" s="87"/>
      <c r="B42" s="96"/>
      <c r="C42" s="96"/>
      <c r="D42" s="96"/>
      <c r="E42" s="87"/>
      <c r="F42" s="96"/>
      <c r="G42" s="96"/>
      <c r="H42" s="96"/>
      <c r="I42" s="96"/>
      <c r="J42" s="96"/>
      <c r="K42" s="96"/>
      <c r="L42" s="96"/>
      <c r="M42" s="96"/>
      <c r="N42" s="96"/>
      <c r="O42" s="96"/>
      <c r="P42" s="96"/>
      <c r="Q42" s="96"/>
      <c r="R42" s="96"/>
      <c r="S42" s="96"/>
      <c r="T42" s="96"/>
      <c r="U42" s="96"/>
      <c r="V42" s="96"/>
      <c r="W42" s="96"/>
      <c r="X42" s="96"/>
      <c r="Y42" s="96"/>
      <c r="Z42" s="96"/>
      <c r="AA42" s="96"/>
      <c r="AB42" s="96"/>
    </row>
    <row r="43">
      <c r="A43" s="87"/>
      <c r="B43" s="96"/>
      <c r="C43" s="96"/>
      <c r="D43" s="96"/>
      <c r="E43" s="87"/>
      <c r="F43" s="96"/>
      <c r="G43" s="96"/>
      <c r="H43" s="96"/>
      <c r="I43" s="96"/>
      <c r="J43" s="96"/>
      <c r="K43" s="96"/>
      <c r="L43" s="96"/>
      <c r="M43" s="96"/>
      <c r="N43" s="96"/>
      <c r="O43" s="96"/>
      <c r="P43" s="96"/>
      <c r="Q43" s="96"/>
      <c r="R43" s="96"/>
      <c r="S43" s="96"/>
      <c r="T43" s="96"/>
      <c r="U43" s="96"/>
      <c r="V43" s="96"/>
      <c r="W43" s="96"/>
      <c r="X43" s="96"/>
      <c r="Y43" s="96"/>
      <c r="Z43" s="96"/>
      <c r="AA43" s="96"/>
      <c r="AB43" s="96"/>
    </row>
    <row r="44">
      <c r="A44" s="87"/>
      <c r="B44" s="96"/>
      <c r="C44" s="96"/>
      <c r="D44" s="96"/>
      <c r="E44" s="87"/>
      <c r="F44" s="96"/>
      <c r="G44" s="96"/>
      <c r="H44" s="96"/>
      <c r="I44" s="96"/>
      <c r="J44" s="96"/>
      <c r="K44" s="96"/>
      <c r="L44" s="96"/>
      <c r="M44" s="96"/>
      <c r="N44" s="96"/>
      <c r="O44" s="96"/>
      <c r="P44" s="96"/>
      <c r="Q44" s="96"/>
      <c r="R44" s="96"/>
      <c r="S44" s="96"/>
      <c r="T44" s="96"/>
      <c r="U44" s="96"/>
      <c r="V44" s="96"/>
      <c r="W44" s="96"/>
      <c r="X44" s="96"/>
      <c r="Y44" s="96"/>
      <c r="Z44" s="96"/>
      <c r="AA44" s="96"/>
      <c r="AB44" s="96"/>
    </row>
    <row r="45">
      <c r="A45" s="87"/>
      <c r="B45" s="96"/>
      <c r="C45" s="96"/>
      <c r="D45" s="96"/>
      <c r="E45" s="87"/>
      <c r="F45" s="96"/>
      <c r="G45" s="96"/>
      <c r="H45" s="96"/>
      <c r="I45" s="96"/>
      <c r="J45" s="96"/>
      <c r="K45" s="96"/>
      <c r="L45" s="96"/>
      <c r="M45" s="96"/>
      <c r="N45" s="96"/>
      <c r="O45" s="96"/>
      <c r="P45" s="96"/>
      <c r="Q45" s="96"/>
      <c r="R45" s="96"/>
      <c r="S45" s="96"/>
      <c r="T45" s="96"/>
      <c r="U45" s="96"/>
      <c r="V45" s="96"/>
      <c r="W45" s="96"/>
      <c r="X45" s="96"/>
      <c r="Y45" s="96"/>
      <c r="Z45" s="96"/>
      <c r="AA45" s="96"/>
      <c r="AB45" s="96"/>
    </row>
    <row r="46">
      <c r="A46" s="87"/>
      <c r="B46" s="96"/>
      <c r="C46" s="96"/>
      <c r="D46" s="96"/>
      <c r="E46" s="87"/>
      <c r="F46" s="96"/>
      <c r="G46" s="96"/>
      <c r="H46" s="96"/>
      <c r="I46" s="96"/>
      <c r="J46" s="96"/>
      <c r="K46" s="96"/>
      <c r="L46" s="96"/>
      <c r="M46" s="96"/>
      <c r="N46" s="96"/>
      <c r="O46" s="96"/>
      <c r="P46" s="96"/>
      <c r="Q46" s="96"/>
      <c r="R46" s="96"/>
      <c r="S46" s="96"/>
      <c r="T46" s="96"/>
      <c r="U46" s="96"/>
      <c r="V46" s="96"/>
      <c r="W46" s="96"/>
      <c r="X46" s="96"/>
      <c r="Y46" s="96"/>
      <c r="Z46" s="96"/>
      <c r="AA46" s="96"/>
      <c r="AB46" s="96"/>
    </row>
    <row r="47">
      <c r="A47" s="87"/>
      <c r="B47" s="96"/>
      <c r="C47" s="96"/>
      <c r="D47" s="96"/>
      <c r="E47" s="87"/>
      <c r="F47" s="96"/>
      <c r="G47" s="96"/>
      <c r="H47" s="96"/>
      <c r="I47" s="96"/>
      <c r="J47" s="96"/>
      <c r="K47" s="96"/>
      <c r="L47" s="96"/>
      <c r="M47" s="96"/>
      <c r="N47" s="96"/>
      <c r="O47" s="96"/>
      <c r="P47" s="96"/>
      <c r="Q47" s="96"/>
      <c r="R47" s="96"/>
      <c r="S47" s="96"/>
      <c r="T47" s="96"/>
      <c r="U47" s="96"/>
      <c r="V47" s="96"/>
      <c r="W47" s="96"/>
      <c r="X47" s="96"/>
      <c r="Y47" s="96"/>
      <c r="Z47" s="96"/>
      <c r="AA47" s="96"/>
      <c r="AB47" s="96"/>
    </row>
    <row r="48">
      <c r="A48" s="87"/>
      <c r="B48" s="96"/>
      <c r="C48" s="96"/>
      <c r="D48" s="96"/>
      <c r="E48" s="87"/>
      <c r="F48" s="96"/>
      <c r="G48" s="96"/>
      <c r="H48" s="96"/>
      <c r="I48" s="96"/>
      <c r="J48" s="96"/>
      <c r="K48" s="96"/>
      <c r="L48" s="96"/>
      <c r="M48" s="96"/>
      <c r="N48" s="96"/>
      <c r="O48" s="96"/>
      <c r="P48" s="96"/>
      <c r="Q48" s="96"/>
      <c r="R48" s="96"/>
      <c r="S48" s="96"/>
      <c r="T48" s="96"/>
      <c r="U48" s="96"/>
      <c r="V48" s="96"/>
      <c r="W48" s="96"/>
      <c r="X48" s="96"/>
      <c r="Y48" s="96"/>
      <c r="Z48" s="96"/>
      <c r="AA48" s="96"/>
      <c r="AB48" s="96"/>
    </row>
    <row r="49">
      <c r="A49" s="87"/>
      <c r="B49" s="96"/>
      <c r="C49" s="96"/>
      <c r="D49" s="96"/>
      <c r="E49" s="87"/>
      <c r="F49" s="96"/>
      <c r="G49" s="96"/>
      <c r="H49" s="96"/>
      <c r="I49" s="96"/>
      <c r="J49" s="96"/>
      <c r="K49" s="96"/>
      <c r="L49" s="96"/>
      <c r="M49" s="96"/>
      <c r="N49" s="96"/>
      <c r="O49" s="96"/>
      <c r="P49" s="96"/>
      <c r="Q49" s="96"/>
      <c r="R49" s="96"/>
      <c r="S49" s="96"/>
      <c r="T49" s="96"/>
      <c r="U49" s="96"/>
      <c r="V49" s="96"/>
      <c r="W49" s="96"/>
      <c r="X49" s="96"/>
      <c r="Y49" s="96"/>
      <c r="Z49" s="96"/>
      <c r="AA49" s="96"/>
      <c r="AB49" s="96"/>
    </row>
    <row r="50">
      <c r="A50" s="87"/>
      <c r="B50" s="96"/>
      <c r="C50" s="96"/>
      <c r="D50" s="96"/>
      <c r="E50" s="87"/>
      <c r="F50" s="96"/>
      <c r="G50" s="96"/>
      <c r="H50" s="96"/>
      <c r="I50" s="96"/>
      <c r="J50" s="96"/>
      <c r="K50" s="96"/>
      <c r="L50" s="96"/>
      <c r="M50" s="96"/>
      <c r="N50" s="96"/>
      <c r="O50" s="96"/>
      <c r="P50" s="96"/>
      <c r="Q50" s="96"/>
      <c r="R50" s="96"/>
      <c r="S50" s="96"/>
      <c r="T50" s="96"/>
      <c r="U50" s="96"/>
      <c r="V50" s="96"/>
      <c r="W50" s="96"/>
      <c r="X50" s="96"/>
      <c r="Y50" s="96"/>
      <c r="Z50" s="96"/>
      <c r="AA50" s="96"/>
      <c r="AB50" s="96"/>
    </row>
    <row r="51">
      <c r="A51" s="87"/>
      <c r="B51" s="96"/>
      <c r="C51" s="96"/>
      <c r="D51" s="96"/>
      <c r="E51" s="87"/>
      <c r="F51" s="96"/>
      <c r="G51" s="96"/>
      <c r="H51" s="96"/>
      <c r="I51" s="96"/>
      <c r="J51" s="96"/>
      <c r="K51" s="96"/>
      <c r="L51" s="96"/>
      <c r="M51" s="96"/>
      <c r="N51" s="96"/>
      <c r="O51" s="96"/>
      <c r="P51" s="96"/>
      <c r="Q51" s="96"/>
      <c r="R51" s="96"/>
      <c r="S51" s="96"/>
      <c r="T51" s="96"/>
      <c r="U51" s="96"/>
      <c r="V51" s="96"/>
      <c r="W51" s="96"/>
      <c r="X51" s="96"/>
      <c r="Y51" s="96"/>
      <c r="Z51" s="96"/>
      <c r="AA51" s="96"/>
      <c r="AB51" s="96"/>
    </row>
    <row r="52">
      <c r="A52" s="87"/>
      <c r="B52" s="96"/>
      <c r="C52" s="96"/>
      <c r="D52" s="96"/>
      <c r="E52" s="87"/>
      <c r="F52" s="96"/>
      <c r="G52" s="96"/>
      <c r="H52" s="96"/>
      <c r="I52" s="96"/>
      <c r="J52" s="96"/>
      <c r="K52" s="96"/>
      <c r="L52" s="96"/>
      <c r="M52" s="96"/>
      <c r="N52" s="96"/>
      <c r="O52" s="96"/>
      <c r="P52" s="96"/>
      <c r="Q52" s="96"/>
      <c r="R52" s="96"/>
      <c r="S52" s="96"/>
      <c r="T52" s="96"/>
      <c r="U52" s="96"/>
      <c r="V52" s="96"/>
      <c r="W52" s="96"/>
      <c r="X52" s="96"/>
      <c r="Y52" s="96"/>
      <c r="Z52" s="96"/>
      <c r="AA52" s="96"/>
      <c r="AB52" s="96"/>
    </row>
    <row r="53">
      <c r="A53" s="87"/>
      <c r="B53" s="96"/>
      <c r="C53" s="96"/>
      <c r="D53" s="96"/>
      <c r="E53" s="87"/>
      <c r="F53" s="96"/>
      <c r="G53" s="96"/>
      <c r="H53" s="96"/>
      <c r="I53" s="96"/>
      <c r="J53" s="96"/>
      <c r="K53" s="96"/>
      <c r="L53" s="96"/>
      <c r="M53" s="96"/>
      <c r="N53" s="96"/>
      <c r="O53" s="96"/>
      <c r="P53" s="96"/>
      <c r="Q53" s="96"/>
      <c r="R53" s="96"/>
      <c r="S53" s="96"/>
      <c r="T53" s="96"/>
      <c r="U53" s="96"/>
      <c r="V53" s="96"/>
      <c r="W53" s="96"/>
      <c r="X53" s="96"/>
      <c r="Y53" s="96"/>
      <c r="Z53" s="96"/>
      <c r="AA53" s="96"/>
      <c r="AB53" s="96"/>
    </row>
    <row r="54">
      <c r="A54" s="87"/>
      <c r="B54" s="96"/>
      <c r="C54" s="96"/>
      <c r="D54" s="96"/>
      <c r="E54" s="87"/>
      <c r="F54" s="96"/>
      <c r="G54" s="96"/>
      <c r="H54" s="96"/>
      <c r="I54" s="96"/>
      <c r="J54" s="96"/>
      <c r="K54" s="96"/>
      <c r="L54" s="96"/>
      <c r="M54" s="96"/>
      <c r="N54" s="96"/>
      <c r="O54" s="96"/>
      <c r="P54" s="96"/>
      <c r="Q54" s="96"/>
      <c r="R54" s="96"/>
      <c r="S54" s="96"/>
      <c r="T54" s="96"/>
      <c r="U54" s="96"/>
      <c r="V54" s="96"/>
      <c r="W54" s="96"/>
      <c r="X54" s="96"/>
      <c r="Y54" s="96"/>
      <c r="Z54" s="96"/>
      <c r="AA54" s="96"/>
      <c r="AB54" s="96"/>
    </row>
    <row r="55">
      <c r="A55" s="87"/>
      <c r="B55" s="96"/>
      <c r="C55" s="96"/>
      <c r="D55" s="96"/>
      <c r="E55" s="87"/>
      <c r="F55" s="96"/>
      <c r="G55" s="96"/>
      <c r="H55" s="96"/>
      <c r="I55" s="96"/>
      <c r="J55" s="96"/>
      <c r="K55" s="96"/>
      <c r="L55" s="96"/>
      <c r="M55" s="96"/>
      <c r="N55" s="96"/>
      <c r="O55" s="96"/>
      <c r="P55" s="96"/>
      <c r="Q55" s="96"/>
      <c r="R55" s="96"/>
      <c r="S55" s="96"/>
      <c r="T55" s="96"/>
      <c r="U55" s="96"/>
      <c r="V55" s="96"/>
      <c r="W55" s="96"/>
      <c r="X55" s="96"/>
      <c r="Y55" s="96"/>
      <c r="Z55" s="96"/>
      <c r="AA55" s="96"/>
      <c r="AB55" s="96"/>
    </row>
    <row r="56">
      <c r="A56" s="87"/>
      <c r="B56" s="96"/>
      <c r="C56" s="96"/>
      <c r="D56" s="96"/>
      <c r="E56" s="87"/>
      <c r="F56" s="96"/>
      <c r="G56" s="96"/>
      <c r="H56" s="96"/>
      <c r="I56" s="96"/>
      <c r="J56" s="96"/>
      <c r="K56" s="96"/>
      <c r="L56" s="96"/>
      <c r="M56" s="96"/>
      <c r="N56" s="96"/>
      <c r="O56" s="96"/>
      <c r="P56" s="96"/>
      <c r="Q56" s="96"/>
      <c r="R56" s="96"/>
      <c r="S56" s="96"/>
      <c r="T56" s="96"/>
      <c r="U56" s="96"/>
      <c r="V56" s="96"/>
      <c r="W56" s="96"/>
      <c r="X56" s="96"/>
      <c r="Y56" s="96"/>
      <c r="Z56" s="96"/>
      <c r="AA56" s="96"/>
      <c r="AB56" s="96"/>
    </row>
    <row r="57">
      <c r="A57" s="87"/>
      <c r="B57" s="96"/>
      <c r="C57" s="96"/>
      <c r="D57" s="96"/>
      <c r="E57" s="87"/>
      <c r="F57" s="96"/>
      <c r="G57" s="96"/>
      <c r="H57" s="96"/>
      <c r="I57" s="96"/>
      <c r="J57" s="96"/>
      <c r="K57" s="96"/>
      <c r="L57" s="96"/>
      <c r="M57" s="96"/>
      <c r="N57" s="96"/>
      <c r="O57" s="96"/>
      <c r="P57" s="96"/>
      <c r="Q57" s="96"/>
      <c r="R57" s="96"/>
      <c r="S57" s="96"/>
      <c r="T57" s="96"/>
      <c r="U57" s="96"/>
      <c r="V57" s="96"/>
      <c r="W57" s="96"/>
      <c r="X57" s="96"/>
      <c r="Y57" s="96"/>
      <c r="Z57" s="96"/>
      <c r="AA57" s="96"/>
      <c r="AB57" s="96"/>
    </row>
    <row r="58">
      <c r="A58" s="87"/>
      <c r="B58" s="96"/>
      <c r="C58" s="96"/>
      <c r="D58" s="96"/>
      <c r="E58" s="87"/>
      <c r="F58" s="96"/>
      <c r="G58" s="96"/>
      <c r="H58" s="96"/>
      <c r="I58" s="96"/>
      <c r="J58" s="96"/>
      <c r="K58" s="96"/>
      <c r="L58" s="96"/>
      <c r="M58" s="96"/>
      <c r="N58" s="96"/>
      <c r="O58" s="96"/>
      <c r="P58" s="96"/>
      <c r="Q58" s="96"/>
      <c r="R58" s="96"/>
      <c r="S58" s="96"/>
      <c r="T58" s="96"/>
      <c r="U58" s="96"/>
      <c r="V58" s="96"/>
      <c r="W58" s="96"/>
      <c r="X58" s="96"/>
      <c r="Y58" s="96"/>
      <c r="Z58" s="96"/>
      <c r="AA58" s="96"/>
      <c r="AB58" s="96"/>
    </row>
    <row r="59">
      <c r="A59" s="87"/>
      <c r="B59" s="96"/>
      <c r="C59" s="96"/>
      <c r="D59" s="96"/>
      <c r="E59" s="87"/>
      <c r="F59" s="96"/>
      <c r="G59" s="96"/>
      <c r="H59" s="96"/>
      <c r="I59" s="96"/>
      <c r="J59" s="96"/>
      <c r="K59" s="96"/>
      <c r="L59" s="96"/>
      <c r="M59" s="96"/>
      <c r="N59" s="96"/>
      <c r="O59" s="96"/>
      <c r="P59" s="96"/>
      <c r="Q59" s="96"/>
      <c r="R59" s="96"/>
      <c r="S59" s="96"/>
      <c r="T59" s="96"/>
      <c r="U59" s="96"/>
      <c r="V59" s="96"/>
      <c r="W59" s="96"/>
      <c r="X59" s="96"/>
      <c r="Y59" s="96"/>
      <c r="Z59" s="96"/>
      <c r="AA59" s="96"/>
      <c r="AB59" s="96"/>
    </row>
    <row r="60">
      <c r="A60" s="87"/>
      <c r="B60" s="96"/>
      <c r="C60" s="96"/>
      <c r="D60" s="96"/>
      <c r="E60" s="87"/>
      <c r="F60" s="96"/>
      <c r="G60" s="96"/>
      <c r="H60" s="96"/>
      <c r="I60" s="96"/>
      <c r="J60" s="96"/>
      <c r="K60" s="96"/>
      <c r="L60" s="96"/>
      <c r="M60" s="96"/>
      <c r="N60" s="96"/>
      <c r="O60" s="96"/>
      <c r="P60" s="96"/>
      <c r="Q60" s="96"/>
      <c r="R60" s="96"/>
      <c r="S60" s="96"/>
      <c r="T60" s="96"/>
      <c r="U60" s="96"/>
      <c r="V60" s="96"/>
      <c r="W60" s="96"/>
      <c r="X60" s="96"/>
      <c r="Y60" s="96"/>
      <c r="Z60" s="96"/>
      <c r="AA60" s="96"/>
      <c r="AB60" s="96"/>
    </row>
    <row r="61">
      <c r="A61" s="87"/>
      <c r="B61" s="96"/>
      <c r="C61" s="96"/>
      <c r="D61" s="96"/>
      <c r="E61" s="87"/>
      <c r="F61" s="96"/>
      <c r="G61" s="96"/>
      <c r="H61" s="96"/>
      <c r="I61" s="96"/>
      <c r="J61" s="96"/>
      <c r="K61" s="96"/>
      <c r="L61" s="96"/>
      <c r="M61" s="96"/>
      <c r="N61" s="96"/>
      <c r="O61" s="96"/>
      <c r="P61" s="96"/>
      <c r="Q61" s="96"/>
      <c r="R61" s="96"/>
      <c r="S61" s="96"/>
      <c r="T61" s="96"/>
      <c r="U61" s="96"/>
      <c r="V61" s="96"/>
      <c r="W61" s="96"/>
      <c r="X61" s="96"/>
      <c r="Y61" s="96"/>
      <c r="Z61" s="96"/>
      <c r="AA61" s="96"/>
      <c r="AB61" s="96"/>
    </row>
    <row r="62">
      <c r="A62" s="87"/>
      <c r="B62" s="96"/>
      <c r="C62" s="96"/>
      <c r="D62" s="96"/>
      <c r="E62" s="87"/>
      <c r="F62" s="96"/>
      <c r="G62" s="96"/>
      <c r="H62" s="96"/>
      <c r="I62" s="96"/>
      <c r="J62" s="96"/>
      <c r="K62" s="96"/>
      <c r="L62" s="96"/>
      <c r="M62" s="96"/>
      <c r="N62" s="96"/>
      <c r="O62" s="96"/>
      <c r="P62" s="96"/>
      <c r="Q62" s="96"/>
      <c r="R62" s="96"/>
      <c r="S62" s="96"/>
      <c r="T62" s="96"/>
      <c r="U62" s="96"/>
      <c r="V62" s="96"/>
      <c r="W62" s="96"/>
      <c r="X62" s="96"/>
      <c r="Y62" s="96"/>
      <c r="Z62" s="96"/>
      <c r="AA62" s="96"/>
      <c r="AB62" s="96"/>
    </row>
    <row r="63">
      <c r="A63" s="87"/>
      <c r="B63" s="96"/>
      <c r="C63" s="96"/>
      <c r="D63" s="96"/>
      <c r="E63" s="87"/>
      <c r="F63" s="96"/>
      <c r="G63" s="96"/>
      <c r="H63" s="96"/>
      <c r="I63" s="96"/>
      <c r="J63" s="96"/>
      <c r="K63" s="96"/>
      <c r="L63" s="96"/>
      <c r="M63" s="96"/>
      <c r="N63" s="96"/>
      <c r="O63" s="96"/>
      <c r="P63" s="96"/>
      <c r="Q63" s="96"/>
      <c r="R63" s="96"/>
      <c r="S63" s="96"/>
      <c r="T63" s="96"/>
      <c r="U63" s="96"/>
      <c r="V63" s="96"/>
      <c r="W63" s="96"/>
      <c r="X63" s="96"/>
      <c r="Y63" s="96"/>
      <c r="Z63" s="96"/>
      <c r="AA63" s="96"/>
      <c r="AB63" s="96"/>
    </row>
    <row r="64">
      <c r="A64" s="87"/>
      <c r="B64" s="96"/>
      <c r="C64" s="96"/>
      <c r="D64" s="96"/>
      <c r="E64" s="87"/>
      <c r="F64" s="96"/>
      <c r="G64" s="96"/>
      <c r="H64" s="96"/>
      <c r="I64" s="96"/>
      <c r="J64" s="96"/>
      <c r="K64" s="96"/>
      <c r="L64" s="96"/>
      <c r="M64" s="96"/>
      <c r="N64" s="96"/>
      <c r="O64" s="96"/>
      <c r="P64" s="96"/>
      <c r="Q64" s="96"/>
      <c r="R64" s="96"/>
      <c r="S64" s="96"/>
      <c r="T64" s="96"/>
      <c r="U64" s="96"/>
      <c r="V64" s="96"/>
      <c r="W64" s="96"/>
      <c r="X64" s="96"/>
      <c r="Y64" s="96"/>
      <c r="Z64" s="96"/>
      <c r="AA64" s="96"/>
      <c r="AB64" s="96"/>
    </row>
    <row r="65">
      <c r="A65" s="87"/>
      <c r="B65" s="96"/>
      <c r="C65" s="96"/>
      <c r="D65" s="96"/>
      <c r="E65" s="87"/>
      <c r="F65" s="96"/>
      <c r="G65" s="96"/>
      <c r="H65" s="96"/>
      <c r="I65" s="96"/>
      <c r="J65" s="96"/>
      <c r="K65" s="96"/>
      <c r="L65" s="96"/>
      <c r="M65" s="96"/>
      <c r="N65" s="96"/>
      <c r="O65" s="96"/>
      <c r="P65" s="96"/>
      <c r="Q65" s="96"/>
      <c r="R65" s="96"/>
      <c r="S65" s="96"/>
      <c r="T65" s="96"/>
      <c r="U65" s="96"/>
      <c r="V65" s="96"/>
      <c r="W65" s="96"/>
      <c r="X65" s="96"/>
      <c r="Y65" s="96"/>
      <c r="Z65" s="96"/>
      <c r="AA65" s="96"/>
      <c r="AB65" s="96"/>
    </row>
    <row r="66">
      <c r="A66" s="87"/>
      <c r="B66" s="96"/>
      <c r="C66" s="96"/>
      <c r="D66" s="96"/>
      <c r="E66" s="87"/>
      <c r="F66" s="96"/>
      <c r="G66" s="96"/>
      <c r="H66" s="96"/>
      <c r="I66" s="96"/>
      <c r="J66" s="96"/>
      <c r="K66" s="96"/>
      <c r="L66" s="96"/>
      <c r="M66" s="96"/>
      <c r="N66" s="96"/>
      <c r="O66" s="96"/>
      <c r="P66" s="96"/>
      <c r="Q66" s="96"/>
      <c r="R66" s="96"/>
      <c r="S66" s="96"/>
      <c r="T66" s="96"/>
      <c r="U66" s="96"/>
      <c r="V66" s="96"/>
      <c r="W66" s="96"/>
      <c r="X66" s="96"/>
      <c r="Y66" s="96"/>
      <c r="Z66" s="96"/>
      <c r="AA66" s="96"/>
      <c r="AB66" s="96"/>
    </row>
    <row r="67">
      <c r="A67" s="87"/>
      <c r="B67" s="96"/>
      <c r="C67" s="96"/>
      <c r="D67" s="96"/>
      <c r="E67" s="87"/>
      <c r="F67" s="96"/>
      <c r="G67" s="96"/>
      <c r="H67" s="96"/>
      <c r="I67" s="96"/>
      <c r="J67" s="96"/>
      <c r="K67" s="96"/>
      <c r="L67" s="96"/>
      <c r="M67" s="96"/>
      <c r="N67" s="96"/>
      <c r="O67" s="96"/>
      <c r="P67" s="96"/>
      <c r="Q67" s="96"/>
      <c r="R67" s="96"/>
      <c r="S67" s="96"/>
      <c r="T67" s="96"/>
      <c r="U67" s="96"/>
      <c r="V67" s="96"/>
      <c r="W67" s="96"/>
      <c r="X67" s="96"/>
      <c r="Y67" s="96"/>
      <c r="Z67" s="96"/>
      <c r="AA67" s="96"/>
      <c r="AB67" s="96"/>
    </row>
    <row r="68">
      <c r="A68" s="87"/>
      <c r="B68" s="96"/>
      <c r="C68" s="96"/>
      <c r="D68" s="96"/>
      <c r="E68" s="87"/>
      <c r="F68" s="96"/>
      <c r="G68" s="96"/>
      <c r="H68" s="96"/>
      <c r="I68" s="96"/>
      <c r="J68" s="96"/>
      <c r="K68" s="96"/>
      <c r="L68" s="96"/>
      <c r="M68" s="96"/>
      <c r="N68" s="96"/>
      <c r="O68" s="96"/>
      <c r="P68" s="96"/>
      <c r="Q68" s="96"/>
      <c r="R68" s="96"/>
      <c r="S68" s="96"/>
      <c r="T68" s="96"/>
      <c r="U68" s="96"/>
      <c r="V68" s="96"/>
      <c r="W68" s="96"/>
      <c r="X68" s="96"/>
      <c r="Y68" s="96"/>
      <c r="Z68" s="96"/>
      <c r="AA68" s="96"/>
      <c r="AB68" s="96"/>
    </row>
    <row r="69">
      <c r="A69" s="87"/>
      <c r="B69" s="96"/>
      <c r="C69" s="96"/>
      <c r="D69" s="96"/>
      <c r="E69" s="87"/>
      <c r="F69" s="96"/>
      <c r="G69" s="96"/>
      <c r="H69" s="96"/>
      <c r="I69" s="96"/>
      <c r="J69" s="96"/>
      <c r="K69" s="96"/>
      <c r="L69" s="96"/>
      <c r="M69" s="96"/>
      <c r="N69" s="96"/>
      <c r="O69" s="96"/>
      <c r="P69" s="96"/>
      <c r="Q69" s="96"/>
      <c r="R69" s="96"/>
      <c r="S69" s="96"/>
      <c r="T69" s="96"/>
      <c r="U69" s="96"/>
      <c r="V69" s="96"/>
      <c r="W69" s="96"/>
      <c r="X69" s="96"/>
      <c r="Y69" s="96"/>
      <c r="Z69" s="96"/>
      <c r="AA69" s="96"/>
      <c r="AB69" s="96"/>
    </row>
    <row r="70">
      <c r="A70" s="87"/>
      <c r="B70" s="96"/>
      <c r="C70" s="96"/>
      <c r="D70" s="96"/>
      <c r="E70" s="87"/>
      <c r="F70" s="96"/>
      <c r="G70" s="96"/>
      <c r="H70" s="96"/>
      <c r="I70" s="96"/>
      <c r="J70" s="96"/>
      <c r="K70" s="96"/>
      <c r="L70" s="96"/>
      <c r="M70" s="96"/>
      <c r="N70" s="96"/>
      <c r="O70" s="96"/>
      <c r="P70" s="96"/>
      <c r="Q70" s="96"/>
      <c r="R70" s="96"/>
      <c r="S70" s="96"/>
      <c r="T70" s="96"/>
      <c r="U70" s="96"/>
      <c r="V70" s="96"/>
      <c r="W70" s="96"/>
      <c r="X70" s="96"/>
      <c r="Y70" s="96"/>
      <c r="Z70" s="96"/>
      <c r="AA70" s="96"/>
      <c r="AB70" s="96"/>
    </row>
    <row r="71">
      <c r="A71" s="87"/>
      <c r="B71" s="96"/>
      <c r="C71" s="96"/>
      <c r="D71" s="96"/>
      <c r="E71" s="87"/>
      <c r="F71" s="96"/>
      <c r="G71" s="96"/>
      <c r="H71" s="96"/>
      <c r="I71" s="96"/>
      <c r="J71" s="96"/>
      <c r="K71" s="96"/>
      <c r="L71" s="96"/>
      <c r="M71" s="96"/>
      <c r="N71" s="96"/>
      <c r="O71" s="96"/>
      <c r="P71" s="96"/>
      <c r="Q71" s="96"/>
      <c r="R71" s="96"/>
      <c r="S71" s="96"/>
      <c r="T71" s="96"/>
      <c r="U71" s="96"/>
      <c r="V71" s="96"/>
      <c r="W71" s="96"/>
      <c r="X71" s="96"/>
      <c r="Y71" s="96"/>
      <c r="Z71" s="96"/>
      <c r="AA71" s="96"/>
      <c r="AB71" s="96"/>
    </row>
    <row r="72">
      <c r="A72" s="87"/>
      <c r="B72" s="96"/>
      <c r="C72" s="96"/>
      <c r="D72" s="96"/>
      <c r="E72" s="87"/>
      <c r="F72" s="96"/>
      <c r="G72" s="96"/>
      <c r="H72" s="96"/>
      <c r="I72" s="96"/>
      <c r="J72" s="96"/>
      <c r="K72" s="96"/>
      <c r="L72" s="96"/>
      <c r="M72" s="96"/>
      <c r="N72" s="96"/>
      <c r="O72" s="96"/>
      <c r="P72" s="96"/>
      <c r="Q72" s="96"/>
      <c r="R72" s="96"/>
      <c r="S72" s="96"/>
      <c r="T72" s="96"/>
      <c r="U72" s="96"/>
      <c r="V72" s="96"/>
      <c r="W72" s="96"/>
      <c r="X72" s="96"/>
      <c r="Y72" s="96"/>
      <c r="Z72" s="96"/>
      <c r="AA72" s="96"/>
      <c r="AB72" s="96"/>
    </row>
    <row r="73">
      <c r="A73" s="87"/>
      <c r="B73" s="96"/>
      <c r="C73" s="96"/>
      <c r="D73" s="96"/>
      <c r="E73" s="87"/>
      <c r="F73" s="96"/>
      <c r="G73" s="96"/>
      <c r="H73" s="96"/>
      <c r="I73" s="96"/>
      <c r="J73" s="96"/>
      <c r="K73" s="96"/>
      <c r="L73" s="96"/>
      <c r="M73" s="96"/>
      <c r="N73" s="96"/>
      <c r="O73" s="96"/>
      <c r="P73" s="96"/>
      <c r="Q73" s="96"/>
      <c r="R73" s="96"/>
      <c r="S73" s="96"/>
      <c r="T73" s="96"/>
      <c r="U73" s="96"/>
      <c r="V73" s="96"/>
      <c r="W73" s="96"/>
      <c r="X73" s="96"/>
      <c r="Y73" s="96"/>
      <c r="Z73" s="96"/>
      <c r="AA73" s="96"/>
      <c r="AB73" s="96"/>
    </row>
    <row r="74">
      <c r="A74" s="87"/>
      <c r="B74" s="96"/>
      <c r="C74" s="96"/>
      <c r="D74" s="96"/>
      <c r="E74" s="87"/>
      <c r="F74" s="96"/>
      <c r="G74" s="96"/>
      <c r="H74" s="96"/>
      <c r="I74" s="96"/>
      <c r="J74" s="96"/>
      <c r="K74" s="96"/>
      <c r="L74" s="96"/>
      <c r="M74" s="96"/>
      <c r="N74" s="96"/>
      <c r="O74" s="96"/>
      <c r="P74" s="96"/>
      <c r="Q74" s="96"/>
      <c r="R74" s="96"/>
      <c r="S74" s="96"/>
      <c r="T74" s="96"/>
      <c r="U74" s="96"/>
      <c r="V74" s="96"/>
      <c r="W74" s="96"/>
      <c r="X74" s="96"/>
      <c r="Y74" s="96"/>
      <c r="Z74" s="96"/>
      <c r="AA74" s="96"/>
      <c r="AB74" s="96"/>
    </row>
    <row r="75">
      <c r="A75" s="87"/>
      <c r="B75" s="96"/>
      <c r="C75" s="96"/>
      <c r="D75" s="96"/>
      <c r="E75" s="87"/>
      <c r="F75" s="96"/>
      <c r="G75" s="96"/>
      <c r="H75" s="96"/>
      <c r="I75" s="96"/>
      <c r="J75" s="96"/>
      <c r="K75" s="96"/>
      <c r="L75" s="96"/>
      <c r="M75" s="96"/>
      <c r="N75" s="96"/>
      <c r="O75" s="96"/>
      <c r="P75" s="96"/>
      <c r="Q75" s="96"/>
      <c r="R75" s="96"/>
      <c r="S75" s="96"/>
      <c r="T75" s="96"/>
      <c r="U75" s="96"/>
      <c r="V75" s="96"/>
      <c r="W75" s="96"/>
      <c r="X75" s="96"/>
      <c r="Y75" s="96"/>
      <c r="Z75" s="96"/>
      <c r="AA75" s="96"/>
      <c r="AB75" s="96"/>
    </row>
    <row r="76">
      <c r="A76" s="87"/>
      <c r="B76" s="96"/>
      <c r="C76" s="96"/>
      <c r="D76" s="96"/>
      <c r="E76" s="87"/>
      <c r="F76" s="96"/>
      <c r="G76" s="96"/>
      <c r="H76" s="96"/>
      <c r="I76" s="96"/>
      <c r="J76" s="96"/>
      <c r="K76" s="96"/>
      <c r="L76" s="96"/>
      <c r="M76" s="96"/>
      <c r="N76" s="96"/>
      <c r="O76" s="96"/>
      <c r="P76" s="96"/>
      <c r="Q76" s="96"/>
      <c r="R76" s="96"/>
      <c r="S76" s="96"/>
      <c r="T76" s="96"/>
      <c r="U76" s="96"/>
      <c r="V76" s="96"/>
      <c r="W76" s="96"/>
      <c r="X76" s="96"/>
      <c r="Y76" s="96"/>
      <c r="Z76" s="96"/>
      <c r="AA76" s="96"/>
      <c r="AB76" s="96"/>
    </row>
    <row r="77">
      <c r="A77" s="87"/>
      <c r="B77" s="96"/>
      <c r="C77" s="96"/>
      <c r="D77" s="96"/>
      <c r="E77" s="87"/>
      <c r="F77" s="96"/>
      <c r="G77" s="96"/>
      <c r="H77" s="96"/>
      <c r="I77" s="96"/>
      <c r="J77" s="96"/>
      <c r="K77" s="96"/>
      <c r="L77" s="96"/>
      <c r="M77" s="96"/>
      <c r="N77" s="96"/>
      <c r="O77" s="96"/>
      <c r="P77" s="96"/>
      <c r="Q77" s="96"/>
      <c r="R77" s="96"/>
      <c r="S77" s="96"/>
      <c r="T77" s="96"/>
      <c r="U77" s="96"/>
      <c r="V77" s="96"/>
      <c r="W77" s="96"/>
      <c r="X77" s="96"/>
      <c r="Y77" s="96"/>
      <c r="Z77" s="96"/>
      <c r="AA77" s="96"/>
      <c r="AB77" s="96"/>
    </row>
    <row r="78">
      <c r="A78" s="87"/>
      <c r="B78" s="96"/>
      <c r="C78" s="96"/>
      <c r="D78" s="96"/>
      <c r="E78" s="87"/>
      <c r="F78" s="96"/>
      <c r="G78" s="96"/>
      <c r="H78" s="96"/>
      <c r="I78" s="96"/>
      <c r="J78" s="96"/>
      <c r="K78" s="96"/>
      <c r="L78" s="96"/>
      <c r="M78" s="96"/>
      <c r="N78" s="96"/>
      <c r="O78" s="96"/>
      <c r="P78" s="96"/>
      <c r="Q78" s="96"/>
      <c r="R78" s="96"/>
      <c r="S78" s="96"/>
      <c r="T78" s="96"/>
      <c r="U78" s="96"/>
      <c r="V78" s="96"/>
      <c r="W78" s="96"/>
      <c r="X78" s="96"/>
      <c r="Y78" s="96"/>
      <c r="Z78" s="96"/>
      <c r="AA78" s="96"/>
      <c r="AB78" s="96"/>
    </row>
    <row r="79">
      <c r="A79" s="87"/>
      <c r="B79" s="96"/>
      <c r="C79" s="96"/>
      <c r="D79" s="96"/>
      <c r="E79" s="87"/>
      <c r="F79" s="96"/>
      <c r="G79" s="96"/>
      <c r="H79" s="96"/>
      <c r="I79" s="96"/>
      <c r="J79" s="96"/>
      <c r="K79" s="96"/>
      <c r="L79" s="96"/>
      <c r="M79" s="96"/>
      <c r="N79" s="96"/>
      <c r="O79" s="96"/>
      <c r="P79" s="96"/>
      <c r="Q79" s="96"/>
      <c r="R79" s="96"/>
      <c r="S79" s="96"/>
      <c r="T79" s="96"/>
      <c r="U79" s="96"/>
      <c r="V79" s="96"/>
      <c r="W79" s="96"/>
      <c r="X79" s="96"/>
      <c r="Y79" s="96"/>
      <c r="Z79" s="96"/>
      <c r="AA79" s="96"/>
      <c r="AB79" s="96"/>
    </row>
    <row r="80">
      <c r="A80" s="87"/>
      <c r="B80" s="96"/>
      <c r="C80" s="96"/>
      <c r="D80" s="96"/>
      <c r="E80" s="87"/>
      <c r="F80" s="96"/>
      <c r="G80" s="96"/>
      <c r="H80" s="96"/>
      <c r="I80" s="96"/>
      <c r="J80" s="96"/>
      <c r="K80" s="96"/>
      <c r="L80" s="96"/>
      <c r="M80" s="96"/>
      <c r="N80" s="96"/>
      <c r="O80" s="96"/>
      <c r="P80" s="96"/>
      <c r="Q80" s="96"/>
      <c r="R80" s="96"/>
      <c r="S80" s="96"/>
      <c r="T80" s="96"/>
      <c r="U80" s="96"/>
      <c r="V80" s="96"/>
      <c r="W80" s="96"/>
      <c r="X80" s="96"/>
      <c r="Y80" s="96"/>
      <c r="Z80" s="96"/>
      <c r="AA80" s="96"/>
      <c r="AB80" s="96"/>
    </row>
    <row r="81">
      <c r="A81" s="87"/>
      <c r="B81" s="96"/>
      <c r="C81" s="96"/>
      <c r="D81" s="96"/>
      <c r="E81" s="87"/>
      <c r="F81" s="96"/>
      <c r="G81" s="96"/>
      <c r="H81" s="96"/>
      <c r="I81" s="96"/>
      <c r="J81" s="96"/>
      <c r="K81" s="96"/>
      <c r="L81" s="96"/>
      <c r="M81" s="96"/>
      <c r="N81" s="96"/>
      <c r="O81" s="96"/>
      <c r="P81" s="96"/>
      <c r="Q81" s="96"/>
      <c r="R81" s="96"/>
      <c r="S81" s="96"/>
      <c r="T81" s="96"/>
      <c r="U81" s="96"/>
      <c r="V81" s="96"/>
      <c r="W81" s="96"/>
      <c r="X81" s="96"/>
      <c r="Y81" s="96"/>
      <c r="Z81" s="96"/>
      <c r="AA81" s="96"/>
      <c r="AB81" s="96"/>
    </row>
    <row r="82">
      <c r="A82" s="87"/>
      <c r="B82" s="96"/>
      <c r="C82" s="96"/>
      <c r="D82" s="96"/>
      <c r="E82" s="87"/>
      <c r="F82" s="96"/>
      <c r="G82" s="96"/>
      <c r="H82" s="96"/>
      <c r="I82" s="96"/>
      <c r="J82" s="96"/>
      <c r="K82" s="96"/>
      <c r="L82" s="96"/>
      <c r="M82" s="96"/>
      <c r="N82" s="96"/>
      <c r="O82" s="96"/>
      <c r="P82" s="96"/>
      <c r="Q82" s="96"/>
      <c r="R82" s="96"/>
      <c r="S82" s="96"/>
      <c r="T82" s="96"/>
      <c r="U82" s="96"/>
      <c r="V82" s="96"/>
      <c r="W82" s="96"/>
      <c r="X82" s="96"/>
      <c r="Y82" s="96"/>
      <c r="Z82" s="96"/>
      <c r="AA82" s="96"/>
      <c r="AB82" s="96"/>
    </row>
    <row r="83">
      <c r="A83" s="87"/>
      <c r="B83" s="96"/>
      <c r="C83" s="96"/>
      <c r="D83" s="96"/>
      <c r="E83" s="87"/>
      <c r="F83" s="96"/>
      <c r="G83" s="96"/>
      <c r="H83" s="96"/>
      <c r="I83" s="96"/>
      <c r="J83" s="96"/>
      <c r="K83" s="96"/>
      <c r="L83" s="96"/>
      <c r="M83" s="96"/>
      <c r="N83" s="96"/>
      <c r="O83" s="96"/>
      <c r="P83" s="96"/>
      <c r="Q83" s="96"/>
      <c r="R83" s="96"/>
      <c r="S83" s="96"/>
      <c r="T83" s="96"/>
      <c r="U83" s="96"/>
      <c r="V83" s="96"/>
      <c r="W83" s="96"/>
      <c r="X83" s="96"/>
      <c r="Y83" s="96"/>
      <c r="Z83" s="96"/>
      <c r="AA83" s="96"/>
      <c r="AB83" s="96"/>
    </row>
    <row r="84">
      <c r="A84" s="87"/>
      <c r="B84" s="96"/>
      <c r="C84" s="96"/>
      <c r="D84" s="96"/>
      <c r="E84" s="87"/>
      <c r="F84" s="96"/>
      <c r="G84" s="96"/>
      <c r="H84" s="96"/>
      <c r="I84" s="96"/>
      <c r="J84" s="96"/>
      <c r="K84" s="96"/>
      <c r="L84" s="96"/>
      <c r="M84" s="96"/>
      <c r="N84" s="96"/>
      <c r="O84" s="96"/>
      <c r="P84" s="96"/>
      <c r="Q84" s="96"/>
      <c r="R84" s="96"/>
      <c r="S84" s="96"/>
      <c r="T84" s="96"/>
      <c r="U84" s="96"/>
      <c r="V84" s="96"/>
      <c r="W84" s="96"/>
      <c r="X84" s="96"/>
      <c r="Y84" s="96"/>
      <c r="Z84" s="96"/>
      <c r="AA84" s="96"/>
      <c r="AB84" s="96"/>
    </row>
    <row r="85">
      <c r="A85" s="87"/>
      <c r="B85" s="96"/>
      <c r="C85" s="96"/>
      <c r="D85" s="96"/>
      <c r="E85" s="87"/>
      <c r="F85" s="96"/>
      <c r="G85" s="96"/>
      <c r="H85" s="96"/>
      <c r="I85" s="96"/>
      <c r="J85" s="96"/>
      <c r="K85" s="96"/>
      <c r="L85" s="96"/>
      <c r="M85" s="96"/>
      <c r="N85" s="96"/>
      <c r="O85" s="96"/>
      <c r="P85" s="96"/>
      <c r="Q85" s="96"/>
      <c r="R85" s="96"/>
      <c r="S85" s="96"/>
      <c r="T85" s="96"/>
      <c r="U85" s="96"/>
      <c r="V85" s="96"/>
      <c r="W85" s="96"/>
      <c r="X85" s="96"/>
      <c r="Y85" s="96"/>
      <c r="Z85" s="96"/>
      <c r="AA85" s="96"/>
      <c r="AB85" s="96"/>
    </row>
    <row r="86">
      <c r="A86" s="87"/>
      <c r="B86" s="96"/>
      <c r="C86" s="96"/>
      <c r="D86" s="96"/>
      <c r="E86" s="87"/>
      <c r="F86" s="96"/>
      <c r="G86" s="96"/>
      <c r="H86" s="96"/>
      <c r="I86" s="96"/>
      <c r="J86" s="96"/>
      <c r="K86" s="96"/>
      <c r="L86" s="96"/>
      <c r="M86" s="96"/>
      <c r="N86" s="96"/>
      <c r="O86" s="96"/>
      <c r="P86" s="96"/>
      <c r="Q86" s="96"/>
      <c r="R86" s="96"/>
      <c r="S86" s="96"/>
      <c r="T86" s="96"/>
      <c r="U86" s="96"/>
      <c r="V86" s="96"/>
      <c r="W86" s="96"/>
      <c r="X86" s="96"/>
      <c r="Y86" s="96"/>
      <c r="Z86" s="96"/>
      <c r="AA86" s="96"/>
      <c r="AB86" s="96"/>
    </row>
    <row r="87">
      <c r="A87" s="87"/>
      <c r="B87" s="96"/>
      <c r="C87" s="96"/>
      <c r="D87" s="96"/>
      <c r="E87" s="87"/>
      <c r="F87" s="96"/>
      <c r="G87" s="96"/>
      <c r="H87" s="96"/>
      <c r="I87" s="96"/>
      <c r="J87" s="96"/>
      <c r="K87" s="96"/>
      <c r="L87" s="96"/>
      <c r="M87" s="96"/>
      <c r="N87" s="96"/>
      <c r="O87" s="96"/>
      <c r="P87" s="96"/>
      <c r="Q87" s="96"/>
      <c r="R87" s="96"/>
      <c r="S87" s="96"/>
      <c r="T87" s="96"/>
      <c r="U87" s="96"/>
      <c r="V87" s="96"/>
      <c r="W87" s="96"/>
      <c r="X87" s="96"/>
      <c r="Y87" s="96"/>
      <c r="Z87" s="96"/>
      <c r="AA87" s="96"/>
      <c r="AB87" s="96"/>
    </row>
    <row r="88">
      <c r="A88" s="87"/>
      <c r="B88" s="96"/>
      <c r="C88" s="96"/>
      <c r="D88" s="96"/>
      <c r="E88" s="87"/>
      <c r="F88" s="96"/>
      <c r="G88" s="96"/>
      <c r="H88" s="96"/>
      <c r="I88" s="96"/>
      <c r="J88" s="96"/>
      <c r="K88" s="96"/>
      <c r="L88" s="96"/>
      <c r="M88" s="96"/>
      <c r="N88" s="96"/>
      <c r="O88" s="96"/>
      <c r="P88" s="96"/>
      <c r="Q88" s="96"/>
      <c r="R88" s="96"/>
      <c r="S88" s="96"/>
      <c r="T88" s="96"/>
      <c r="U88" s="96"/>
      <c r="V88" s="96"/>
      <c r="W88" s="96"/>
      <c r="X88" s="96"/>
      <c r="Y88" s="96"/>
      <c r="Z88" s="96"/>
      <c r="AA88" s="96"/>
      <c r="AB88" s="96"/>
    </row>
    <row r="89">
      <c r="A89" s="87"/>
      <c r="B89" s="96"/>
      <c r="C89" s="96"/>
      <c r="D89" s="96"/>
      <c r="E89" s="87"/>
      <c r="F89" s="96"/>
      <c r="G89" s="96"/>
      <c r="H89" s="96"/>
      <c r="I89" s="96"/>
      <c r="J89" s="96"/>
      <c r="K89" s="96"/>
      <c r="L89" s="96"/>
      <c r="M89" s="96"/>
      <c r="N89" s="96"/>
      <c r="O89" s="96"/>
      <c r="P89" s="96"/>
      <c r="Q89" s="96"/>
      <c r="R89" s="96"/>
      <c r="S89" s="96"/>
      <c r="T89" s="96"/>
      <c r="U89" s="96"/>
      <c r="V89" s="96"/>
      <c r="W89" s="96"/>
      <c r="X89" s="96"/>
      <c r="Y89" s="96"/>
      <c r="Z89" s="96"/>
      <c r="AA89" s="96"/>
      <c r="AB89" s="96"/>
    </row>
    <row r="90">
      <c r="A90" s="87"/>
      <c r="B90" s="96"/>
      <c r="C90" s="96"/>
      <c r="D90" s="96"/>
      <c r="E90" s="87"/>
      <c r="F90" s="96"/>
      <c r="G90" s="96"/>
      <c r="H90" s="96"/>
      <c r="I90" s="96"/>
      <c r="J90" s="96"/>
      <c r="K90" s="96"/>
      <c r="L90" s="96"/>
      <c r="M90" s="96"/>
      <c r="N90" s="96"/>
      <c r="O90" s="96"/>
      <c r="P90" s="96"/>
      <c r="Q90" s="96"/>
      <c r="R90" s="96"/>
      <c r="S90" s="96"/>
      <c r="T90" s="96"/>
      <c r="U90" s="96"/>
      <c r="V90" s="96"/>
      <c r="W90" s="96"/>
      <c r="X90" s="96"/>
      <c r="Y90" s="96"/>
      <c r="Z90" s="96"/>
      <c r="AA90" s="96"/>
      <c r="AB90" s="96"/>
    </row>
    <row r="91">
      <c r="A91" s="87"/>
      <c r="B91" s="96"/>
      <c r="C91" s="96"/>
      <c r="D91" s="96"/>
      <c r="E91" s="87"/>
      <c r="F91" s="96"/>
      <c r="G91" s="96"/>
      <c r="H91" s="96"/>
      <c r="I91" s="96"/>
      <c r="J91" s="96"/>
      <c r="K91" s="96"/>
      <c r="L91" s="96"/>
      <c r="M91" s="96"/>
      <c r="N91" s="96"/>
      <c r="O91" s="96"/>
      <c r="P91" s="96"/>
      <c r="Q91" s="96"/>
      <c r="R91" s="96"/>
      <c r="S91" s="96"/>
      <c r="T91" s="96"/>
      <c r="U91" s="96"/>
      <c r="V91" s="96"/>
      <c r="W91" s="96"/>
      <c r="X91" s="96"/>
      <c r="Y91" s="96"/>
      <c r="Z91" s="96"/>
      <c r="AA91" s="96"/>
      <c r="AB91" s="96"/>
    </row>
    <row r="92">
      <c r="A92" s="87"/>
      <c r="B92" s="96"/>
      <c r="C92" s="96"/>
      <c r="D92" s="96"/>
      <c r="E92" s="87"/>
      <c r="F92" s="96"/>
      <c r="G92" s="96"/>
      <c r="H92" s="96"/>
      <c r="I92" s="96"/>
      <c r="J92" s="96"/>
      <c r="K92" s="96"/>
      <c r="L92" s="96"/>
      <c r="M92" s="96"/>
      <c r="N92" s="96"/>
      <c r="O92" s="96"/>
      <c r="P92" s="96"/>
      <c r="Q92" s="96"/>
      <c r="R92" s="96"/>
      <c r="S92" s="96"/>
      <c r="T92" s="96"/>
      <c r="U92" s="96"/>
      <c r="V92" s="96"/>
      <c r="W92" s="96"/>
      <c r="X92" s="96"/>
      <c r="Y92" s="96"/>
      <c r="Z92" s="96"/>
      <c r="AA92" s="96"/>
      <c r="AB92" s="96"/>
    </row>
    <row r="93">
      <c r="A93" s="87"/>
      <c r="B93" s="96"/>
      <c r="C93" s="96"/>
      <c r="D93" s="96"/>
      <c r="E93" s="87"/>
      <c r="F93" s="96"/>
      <c r="G93" s="96"/>
      <c r="H93" s="96"/>
      <c r="I93" s="96"/>
      <c r="J93" s="96"/>
      <c r="K93" s="96"/>
      <c r="L93" s="96"/>
      <c r="M93" s="96"/>
      <c r="N93" s="96"/>
      <c r="O93" s="96"/>
      <c r="P93" s="96"/>
      <c r="Q93" s="96"/>
      <c r="R93" s="96"/>
      <c r="S93" s="96"/>
      <c r="T93" s="96"/>
      <c r="U93" s="96"/>
      <c r="V93" s="96"/>
      <c r="W93" s="96"/>
      <c r="X93" s="96"/>
      <c r="Y93" s="96"/>
      <c r="Z93" s="96"/>
      <c r="AA93" s="96"/>
      <c r="AB93" s="96"/>
    </row>
    <row r="94">
      <c r="A94" s="87"/>
      <c r="B94" s="96"/>
      <c r="C94" s="96"/>
      <c r="D94" s="96"/>
      <c r="E94" s="87"/>
      <c r="F94" s="96"/>
      <c r="G94" s="96"/>
      <c r="H94" s="96"/>
      <c r="I94" s="96"/>
      <c r="J94" s="96"/>
      <c r="K94" s="96"/>
      <c r="L94" s="96"/>
      <c r="M94" s="96"/>
      <c r="N94" s="96"/>
      <c r="O94" s="96"/>
      <c r="P94" s="96"/>
      <c r="Q94" s="96"/>
      <c r="R94" s="96"/>
      <c r="S94" s="96"/>
      <c r="T94" s="96"/>
      <c r="U94" s="96"/>
      <c r="V94" s="96"/>
      <c r="W94" s="96"/>
      <c r="X94" s="96"/>
      <c r="Y94" s="96"/>
      <c r="Z94" s="96"/>
      <c r="AA94" s="96"/>
      <c r="AB94" s="96"/>
    </row>
    <row r="95">
      <c r="A95" s="87"/>
      <c r="B95" s="96"/>
      <c r="C95" s="96"/>
      <c r="D95" s="96"/>
      <c r="E95" s="87"/>
      <c r="F95" s="96"/>
      <c r="G95" s="96"/>
      <c r="H95" s="96"/>
      <c r="I95" s="96"/>
      <c r="J95" s="96"/>
      <c r="K95" s="96"/>
      <c r="L95" s="96"/>
      <c r="M95" s="96"/>
      <c r="N95" s="96"/>
      <c r="O95" s="96"/>
      <c r="P95" s="96"/>
      <c r="Q95" s="96"/>
      <c r="R95" s="96"/>
      <c r="S95" s="96"/>
      <c r="T95" s="96"/>
      <c r="U95" s="96"/>
      <c r="V95" s="96"/>
      <c r="W95" s="96"/>
      <c r="X95" s="96"/>
      <c r="Y95" s="96"/>
      <c r="Z95" s="96"/>
      <c r="AA95" s="96"/>
      <c r="AB95" s="96"/>
    </row>
    <row r="96">
      <c r="A96" s="87"/>
      <c r="B96" s="96"/>
      <c r="C96" s="96"/>
      <c r="D96" s="96"/>
      <c r="E96" s="87"/>
      <c r="F96" s="96"/>
      <c r="G96" s="96"/>
      <c r="H96" s="96"/>
      <c r="I96" s="96"/>
      <c r="J96" s="96"/>
      <c r="K96" s="96"/>
      <c r="L96" s="96"/>
      <c r="M96" s="96"/>
      <c r="N96" s="96"/>
      <c r="O96" s="96"/>
      <c r="P96" s="96"/>
      <c r="Q96" s="96"/>
      <c r="R96" s="96"/>
      <c r="S96" s="96"/>
      <c r="T96" s="96"/>
      <c r="U96" s="96"/>
      <c r="V96" s="96"/>
      <c r="W96" s="96"/>
      <c r="X96" s="96"/>
      <c r="Y96" s="96"/>
      <c r="Z96" s="96"/>
      <c r="AA96" s="96"/>
      <c r="AB96" s="96"/>
    </row>
    <row r="97">
      <c r="A97" s="87"/>
      <c r="B97" s="96"/>
      <c r="C97" s="96"/>
      <c r="D97" s="96"/>
      <c r="E97" s="87"/>
      <c r="F97" s="96"/>
      <c r="G97" s="96"/>
      <c r="H97" s="96"/>
      <c r="I97" s="96"/>
      <c r="J97" s="96"/>
      <c r="K97" s="96"/>
      <c r="L97" s="96"/>
      <c r="M97" s="96"/>
      <c r="N97" s="96"/>
      <c r="O97" s="96"/>
      <c r="P97" s="96"/>
      <c r="Q97" s="96"/>
      <c r="R97" s="96"/>
      <c r="S97" s="96"/>
      <c r="T97" s="96"/>
      <c r="U97" s="96"/>
      <c r="V97" s="96"/>
      <c r="W97" s="96"/>
      <c r="X97" s="96"/>
      <c r="Y97" s="96"/>
      <c r="Z97" s="96"/>
      <c r="AA97" s="96"/>
      <c r="AB97" s="96"/>
    </row>
    <row r="98">
      <c r="A98" s="87"/>
      <c r="B98" s="96"/>
      <c r="C98" s="96"/>
      <c r="D98" s="96"/>
      <c r="E98" s="87"/>
      <c r="F98" s="96"/>
      <c r="G98" s="96"/>
      <c r="H98" s="96"/>
      <c r="I98" s="96"/>
      <c r="J98" s="96"/>
      <c r="K98" s="96"/>
      <c r="L98" s="96"/>
      <c r="M98" s="96"/>
      <c r="N98" s="96"/>
      <c r="O98" s="96"/>
      <c r="P98" s="96"/>
      <c r="Q98" s="96"/>
      <c r="R98" s="96"/>
      <c r="S98" s="96"/>
      <c r="T98" s="96"/>
      <c r="U98" s="96"/>
      <c r="V98" s="96"/>
      <c r="W98" s="96"/>
      <c r="X98" s="96"/>
      <c r="Y98" s="96"/>
      <c r="Z98" s="96"/>
      <c r="AA98" s="96"/>
      <c r="AB98" s="96"/>
    </row>
    <row r="99">
      <c r="A99" s="87"/>
      <c r="B99" s="96"/>
      <c r="C99" s="96"/>
      <c r="D99" s="96"/>
      <c r="E99" s="87"/>
      <c r="F99" s="96"/>
      <c r="G99" s="96"/>
      <c r="H99" s="96"/>
      <c r="I99" s="96"/>
      <c r="J99" s="96"/>
      <c r="K99" s="96"/>
      <c r="L99" s="96"/>
      <c r="M99" s="96"/>
      <c r="N99" s="96"/>
      <c r="O99" s="96"/>
      <c r="P99" s="96"/>
      <c r="Q99" s="96"/>
      <c r="R99" s="96"/>
      <c r="S99" s="96"/>
      <c r="T99" s="96"/>
      <c r="U99" s="96"/>
      <c r="V99" s="96"/>
      <c r="W99" s="96"/>
      <c r="X99" s="96"/>
      <c r="Y99" s="96"/>
      <c r="Z99" s="96"/>
      <c r="AA99" s="96"/>
      <c r="AB99" s="96"/>
    </row>
    <row r="100">
      <c r="A100" s="87"/>
      <c r="B100" s="96"/>
      <c r="C100" s="96"/>
      <c r="D100" s="96"/>
      <c r="E100" s="87"/>
      <c r="F100" s="96"/>
      <c r="G100" s="96"/>
      <c r="H100" s="96"/>
      <c r="I100" s="96"/>
      <c r="J100" s="96"/>
      <c r="K100" s="96"/>
      <c r="L100" s="96"/>
      <c r="M100" s="96"/>
      <c r="N100" s="96"/>
      <c r="O100" s="96"/>
      <c r="P100" s="96"/>
      <c r="Q100" s="96"/>
      <c r="R100" s="96"/>
      <c r="S100" s="96"/>
      <c r="T100" s="96"/>
      <c r="U100" s="96"/>
      <c r="V100" s="96"/>
      <c r="W100" s="96"/>
      <c r="X100" s="96"/>
      <c r="Y100" s="96"/>
      <c r="Z100" s="96"/>
      <c r="AA100" s="96"/>
      <c r="AB100" s="96"/>
    </row>
    <row r="101">
      <c r="A101" s="87"/>
      <c r="B101" s="96"/>
      <c r="C101" s="96"/>
      <c r="D101" s="96"/>
      <c r="E101" s="87"/>
      <c r="F101" s="96"/>
      <c r="G101" s="96"/>
      <c r="H101" s="96"/>
      <c r="I101" s="96"/>
      <c r="J101" s="96"/>
      <c r="K101" s="96"/>
      <c r="L101" s="96"/>
      <c r="M101" s="96"/>
      <c r="N101" s="96"/>
      <c r="O101" s="96"/>
      <c r="P101" s="96"/>
      <c r="Q101" s="96"/>
      <c r="R101" s="96"/>
      <c r="S101" s="96"/>
      <c r="T101" s="96"/>
      <c r="U101" s="96"/>
      <c r="V101" s="96"/>
      <c r="W101" s="96"/>
      <c r="X101" s="96"/>
      <c r="Y101" s="96"/>
      <c r="Z101" s="96"/>
      <c r="AA101" s="96"/>
      <c r="AB101" s="96"/>
    </row>
    <row r="102">
      <c r="A102" s="87"/>
      <c r="B102" s="96"/>
      <c r="C102" s="96"/>
      <c r="D102" s="96"/>
      <c r="E102" s="87"/>
      <c r="F102" s="96"/>
      <c r="G102" s="96"/>
      <c r="H102" s="96"/>
      <c r="I102" s="96"/>
      <c r="J102" s="96"/>
      <c r="K102" s="96"/>
      <c r="L102" s="96"/>
      <c r="M102" s="96"/>
      <c r="N102" s="96"/>
      <c r="O102" s="96"/>
      <c r="P102" s="96"/>
      <c r="Q102" s="96"/>
      <c r="R102" s="96"/>
      <c r="S102" s="96"/>
      <c r="T102" s="96"/>
      <c r="U102" s="96"/>
      <c r="V102" s="96"/>
      <c r="W102" s="96"/>
      <c r="X102" s="96"/>
      <c r="Y102" s="96"/>
      <c r="Z102" s="96"/>
      <c r="AA102" s="96"/>
      <c r="AB102" s="96"/>
    </row>
    <row r="103">
      <c r="A103" s="87"/>
      <c r="B103" s="96"/>
      <c r="C103" s="96"/>
      <c r="D103" s="96"/>
      <c r="E103" s="87"/>
      <c r="F103" s="96"/>
      <c r="G103" s="96"/>
      <c r="H103" s="96"/>
      <c r="I103" s="96"/>
      <c r="J103" s="96"/>
      <c r="K103" s="96"/>
      <c r="L103" s="96"/>
      <c r="M103" s="96"/>
      <c r="N103" s="96"/>
      <c r="O103" s="96"/>
      <c r="P103" s="96"/>
      <c r="Q103" s="96"/>
      <c r="R103" s="96"/>
      <c r="S103" s="96"/>
      <c r="T103" s="96"/>
      <c r="U103" s="96"/>
      <c r="V103" s="96"/>
      <c r="W103" s="96"/>
      <c r="X103" s="96"/>
      <c r="Y103" s="96"/>
      <c r="Z103" s="96"/>
      <c r="AA103" s="96"/>
      <c r="AB103" s="96"/>
    </row>
    <row r="104">
      <c r="A104" s="87"/>
      <c r="B104" s="96"/>
      <c r="C104" s="96"/>
      <c r="D104" s="96"/>
      <c r="E104" s="87"/>
      <c r="F104" s="96"/>
      <c r="G104" s="96"/>
      <c r="H104" s="96"/>
      <c r="I104" s="96"/>
      <c r="J104" s="96"/>
      <c r="K104" s="96"/>
      <c r="L104" s="96"/>
      <c r="M104" s="96"/>
      <c r="N104" s="96"/>
      <c r="O104" s="96"/>
      <c r="P104" s="96"/>
      <c r="Q104" s="96"/>
      <c r="R104" s="96"/>
      <c r="S104" s="96"/>
      <c r="T104" s="96"/>
      <c r="U104" s="96"/>
      <c r="V104" s="96"/>
      <c r="W104" s="96"/>
      <c r="X104" s="96"/>
      <c r="Y104" s="96"/>
      <c r="Z104" s="96"/>
      <c r="AA104" s="96"/>
      <c r="AB104" s="96"/>
    </row>
    <row r="105">
      <c r="A105" s="87"/>
      <c r="B105" s="96"/>
      <c r="C105" s="96"/>
      <c r="D105" s="96"/>
      <c r="E105" s="87"/>
      <c r="F105" s="96"/>
      <c r="G105" s="96"/>
      <c r="H105" s="96"/>
      <c r="I105" s="96"/>
      <c r="J105" s="96"/>
      <c r="K105" s="96"/>
      <c r="L105" s="96"/>
      <c r="M105" s="96"/>
      <c r="N105" s="96"/>
      <c r="O105" s="96"/>
      <c r="P105" s="96"/>
      <c r="Q105" s="96"/>
      <c r="R105" s="96"/>
      <c r="S105" s="96"/>
      <c r="T105" s="96"/>
      <c r="U105" s="96"/>
      <c r="V105" s="96"/>
      <c r="W105" s="96"/>
      <c r="X105" s="96"/>
      <c r="Y105" s="96"/>
      <c r="Z105" s="96"/>
      <c r="AA105" s="96"/>
      <c r="AB105" s="96"/>
    </row>
    <row r="106">
      <c r="A106" s="87"/>
      <c r="B106" s="96"/>
      <c r="C106" s="96"/>
      <c r="D106" s="96"/>
      <c r="E106" s="87"/>
      <c r="F106" s="96"/>
      <c r="G106" s="96"/>
      <c r="H106" s="96"/>
      <c r="I106" s="96"/>
      <c r="J106" s="96"/>
      <c r="K106" s="96"/>
      <c r="L106" s="96"/>
      <c r="M106" s="96"/>
      <c r="N106" s="96"/>
      <c r="O106" s="96"/>
      <c r="P106" s="96"/>
      <c r="Q106" s="96"/>
      <c r="R106" s="96"/>
      <c r="S106" s="96"/>
      <c r="T106" s="96"/>
      <c r="U106" s="96"/>
      <c r="V106" s="96"/>
      <c r="W106" s="96"/>
      <c r="X106" s="96"/>
      <c r="Y106" s="96"/>
      <c r="Z106" s="96"/>
      <c r="AA106" s="96"/>
      <c r="AB106" s="96"/>
    </row>
    <row r="107">
      <c r="A107" s="87"/>
      <c r="B107" s="96"/>
      <c r="C107" s="96"/>
      <c r="D107" s="96"/>
      <c r="E107" s="87"/>
      <c r="F107" s="96"/>
      <c r="G107" s="96"/>
      <c r="H107" s="96"/>
      <c r="I107" s="96"/>
      <c r="J107" s="96"/>
      <c r="K107" s="96"/>
      <c r="L107" s="96"/>
      <c r="M107" s="96"/>
      <c r="N107" s="96"/>
      <c r="O107" s="96"/>
      <c r="P107" s="96"/>
      <c r="Q107" s="96"/>
      <c r="R107" s="96"/>
      <c r="S107" s="96"/>
      <c r="T107" s="96"/>
      <c r="U107" s="96"/>
      <c r="V107" s="96"/>
      <c r="W107" s="96"/>
      <c r="X107" s="96"/>
      <c r="Y107" s="96"/>
      <c r="Z107" s="96"/>
      <c r="AA107" s="96"/>
      <c r="AB107" s="96"/>
    </row>
    <row r="108">
      <c r="A108" s="87"/>
      <c r="B108" s="96"/>
      <c r="C108" s="96"/>
      <c r="D108" s="96"/>
      <c r="E108" s="87"/>
      <c r="F108" s="96"/>
      <c r="G108" s="96"/>
      <c r="H108" s="96"/>
      <c r="I108" s="96"/>
      <c r="J108" s="96"/>
      <c r="K108" s="96"/>
      <c r="L108" s="96"/>
      <c r="M108" s="96"/>
      <c r="N108" s="96"/>
      <c r="O108" s="96"/>
      <c r="P108" s="96"/>
      <c r="Q108" s="96"/>
      <c r="R108" s="96"/>
      <c r="S108" s="96"/>
      <c r="T108" s="96"/>
      <c r="U108" s="96"/>
      <c r="V108" s="96"/>
      <c r="W108" s="96"/>
      <c r="X108" s="96"/>
      <c r="Y108" s="96"/>
      <c r="Z108" s="96"/>
      <c r="AA108" s="96"/>
      <c r="AB108" s="96"/>
    </row>
    <row r="109">
      <c r="A109" s="87"/>
      <c r="B109" s="96"/>
      <c r="C109" s="96"/>
      <c r="D109" s="96"/>
      <c r="E109" s="87"/>
      <c r="F109" s="96"/>
      <c r="G109" s="96"/>
      <c r="H109" s="96"/>
      <c r="I109" s="96"/>
      <c r="J109" s="96"/>
      <c r="K109" s="96"/>
      <c r="L109" s="96"/>
      <c r="M109" s="96"/>
      <c r="N109" s="96"/>
      <c r="O109" s="96"/>
      <c r="P109" s="96"/>
      <c r="Q109" s="96"/>
      <c r="R109" s="96"/>
      <c r="S109" s="96"/>
      <c r="T109" s="96"/>
      <c r="U109" s="96"/>
      <c r="V109" s="96"/>
      <c r="W109" s="96"/>
      <c r="X109" s="96"/>
      <c r="Y109" s="96"/>
      <c r="Z109" s="96"/>
      <c r="AA109" s="96"/>
      <c r="AB109" s="96"/>
    </row>
    <row r="110">
      <c r="A110" s="87"/>
      <c r="B110" s="96"/>
      <c r="C110" s="96"/>
      <c r="D110" s="96"/>
      <c r="E110" s="87"/>
      <c r="F110" s="96"/>
      <c r="G110" s="96"/>
      <c r="H110" s="96"/>
      <c r="I110" s="96"/>
      <c r="J110" s="96"/>
      <c r="K110" s="96"/>
      <c r="L110" s="96"/>
      <c r="M110" s="96"/>
      <c r="N110" s="96"/>
      <c r="O110" s="96"/>
      <c r="P110" s="96"/>
      <c r="Q110" s="96"/>
      <c r="R110" s="96"/>
      <c r="S110" s="96"/>
      <c r="T110" s="96"/>
      <c r="U110" s="96"/>
      <c r="V110" s="96"/>
      <c r="W110" s="96"/>
      <c r="X110" s="96"/>
      <c r="Y110" s="96"/>
      <c r="Z110" s="96"/>
      <c r="AA110" s="96"/>
      <c r="AB110" s="96"/>
    </row>
    <row r="111">
      <c r="A111" s="87"/>
      <c r="B111" s="96"/>
      <c r="C111" s="96"/>
      <c r="D111" s="96"/>
      <c r="E111" s="87"/>
      <c r="F111" s="96"/>
      <c r="G111" s="96"/>
      <c r="H111" s="96"/>
      <c r="I111" s="96"/>
      <c r="J111" s="96"/>
      <c r="K111" s="96"/>
      <c r="L111" s="96"/>
      <c r="M111" s="96"/>
      <c r="N111" s="96"/>
      <c r="O111" s="96"/>
      <c r="P111" s="96"/>
      <c r="Q111" s="96"/>
      <c r="R111" s="96"/>
      <c r="S111" s="96"/>
      <c r="T111" s="96"/>
      <c r="U111" s="96"/>
      <c r="V111" s="96"/>
      <c r="W111" s="96"/>
      <c r="X111" s="96"/>
      <c r="Y111" s="96"/>
      <c r="Z111" s="96"/>
      <c r="AA111" s="96"/>
      <c r="AB111" s="96"/>
    </row>
    <row r="112">
      <c r="A112" s="87"/>
      <c r="B112" s="96"/>
      <c r="C112" s="96"/>
      <c r="D112" s="96"/>
      <c r="E112" s="87"/>
      <c r="F112" s="96"/>
      <c r="G112" s="96"/>
      <c r="H112" s="96"/>
      <c r="I112" s="96"/>
      <c r="J112" s="96"/>
      <c r="K112" s="96"/>
      <c r="L112" s="96"/>
      <c r="M112" s="96"/>
      <c r="N112" s="96"/>
      <c r="O112" s="96"/>
      <c r="P112" s="96"/>
      <c r="Q112" s="96"/>
      <c r="R112" s="96"/>
      <c r="S112" s="96"/>
      <c r="T112" s="96"/>
      <c r="U112" s="96"/>
      <c r="V112" s="96"/>
      <c r="W112" s="96"/>
      <c r="X112" s="96"/>
      <c r="Y112" s="96"/>
      <c r="Z112" s="96"/>
      <c r="AA112" s="96"/>
      <c r="AB112" s="96"/>
    </row>
    <row r="113">
      <c r="A113" s="87"/>
      <c r="B113" s="96"/>
      <c r="C113" s="96"/>
      <c r="D113" s="96"/>
      <c r="E113" s="87"/>
      <c r="F113" s="96"/>
      <c r="G113" s="96"/>
      <c r="H113" s="96"/>
      <c r="I113" s="96"/>
      <c r="J113" s="96"/>
      <c r="K113" s="96"/>
      <c r="L113" s="96"/>
      <c r="M113" s="96"/>
      <c r="N113" s="96"/>
      <c r="O113" s="96"/>
      <c r="P113" s="96"/>
      <c r="Q113" s="96"/>
      <c r="R113" s="96"/>
      <c r="S113" s="96"/>
      <c r="T113" s="96"/>
      <c r="U113" s="96"/>
      <c r="V113" s="96"/>
      <c r="W113" s="96"/>
      <c r="X113" s="96"/>
      <c r="Y113" s="96"/>
      <c r="Z113" s="96"/>
      <c r="AA113" s="96"/>
      <c r="AB113" s="96"/>
    </row>
    <row r="114">
      <c r="A114" s="87"/>
      <c r="B114" s="96"/>
      <c r="C114" s="96"/>
      <c r="D114" s="96"/>
      <c r="E114" s="87"/>
      <c r="F114" s="96"/>
      <c r="G114" s="96"/>
      <c r="H114" s="96"/>
      <c r="I114" s="96"/>
      <c r="J114" s="96"/>
      <c r="K114" s="96"/>
      <c r="L114" s="96"/>
      <c r="M114" s="96"/>
      <c r="N114" s="96"/>
      <c r="O114" s="96"/>
      <c r="P114" s="96"/>
      <c r="Q114" s="96"/>
      <c r="R114" s="96"/>
      <c r="S114" s="96"/>
      <c r="T114" s="96"/>
      <c r="U114" s="96"/>
      <c r="V114" s="96"/>
      <c r="W114" s="96"/>
      <c r="X114" s="96"/>
      <c r="Y114" s="96"/>
      <c r="Z114" s="96"/>
      <c r="AA114" s="96"/>
      <c r="AB114" s="96"/>
    </row>
    <row r="115">
      <c r="A115" s="87"/>
      <c r="B115" s="96"/>
      <c r="C115" s="96"/>
      <c r="D115" s="96"/>
      <c r="E115" s="87"/>
      <c r="F115" s="96"/>
      <c r="G115" s="96"/>
      <c r="H115" s="96"/>
      <c r="I115" s="96"/>
      <c r="J115" s="96"/>
      <c r="K115" s="96"/>
      <c r="L115" s="96"/>
      <c r="M115" s="96"/>
      <c r="N115" s="96"/>
      <c r="O115" s="96"/>
      <c r="P115" s="96"/>
      <c r="Q115" s="96"/>
      <c r="R115" s="96"/>
      <c r="S115" s="96"/>
      <c r="T115" s="96"/>
      <c r="U115" s="96"/>
      <c r="V115" s="96"/>
      <c r="W115" s="96"/>
      <c r="X115" s="96"/>
      <c r="Y115" s="96"/>
      <c r="Z115" s="96"/>
      <c r="AA115" s="96"/>
      <c r="AB115" s="96"/>
    </row>
    <row r="116">
      <c r="A116" s="87"/>
      <c r="B116" s="96"/>
      <c r="C116" s="96"/>
      <c r="D116" s="96"/>
      <c r="E116" s="87"/>
      <c r="F116" s="96"/>
      <c r="G116" s="96"/>
      <c r="H116" s="96"/>
      <c r="I116" s="96"/>
      <c r="J116" s="96"/>
      <c r="K116" s="96"/>
      <c r="L116" s="96"/>
      <c r="M116" s="96"/>
      <c r="N116" s="96"/>
      <c r="O116" s="96"/>
      <c r="P116" s="96"/>
      <c r="Q116" s="96"/>
      <c r="R116" s="96"/>
      <c r="S116" s="96"/>
      <c r="T116" s="96"/>
      <c r="U116" s="96"/>
      <c r="V116" s="96"/>
      <c r="W116" s="96"/>
      <c r="X116" s="96"/>
      <c r="Y116" s="96"/>
      <c r="Z116" s="96"/>
      <c r="AA116" s="96"/>
      <c r="AB116" s="96"/>
    </row>
    <row r="117">
      <c r="A117" s="87"/>
      <c r="B117" s="96"/>
      <c r="C117" s="96"/>
      <c r="D117" s="96"/>
      <c r="E117" s="87"/>
      <c r="F117" s="96"/>
      <c r="G117" s="96"/>
      <c r="H117" s="96"/>
      <c r="I117" s="96"/>
      <c r="J117" s="96"/>
      <c r="K117" s="96"/>
      <c r="L117" s="96"/>
      <c r="M117" s="96"/>
      <c r="N117" s="96"/>
      <c r="O117" s="96"/>
      <c r="P117" s="96"/>
      <c r="Q117" s="96"/>
      <c r="R117" s="96"/>
      <c r="S117" s="96"/>
      <c r="T117" s="96"/>
      <c r="U117" s="96"/>
      <c r="V117" s="96"/>
      <c r="W117" s="96"/>
      <c r="X117" s="96"/>
      <c r="Y117" s="96"/>
      <c r="Z117" s="96"/>
      <c r="AA117" s="96"/>
      <c r="AB117" s="96"/>
    </row>
    <row r="118">
      <c r="A118" s="87"/>
      <c r="B118" s="96"/>
      <c r="C118" s="96"/>
      <c r="D118" s="96"/>
      <c r="E118" s="87"/>
      <c r="F118" s="96"/>
      <c r="G118" s="96"/>
      <c r="H118" s="96"/>
      <c r="I118" s="96"/>
      <c r="J118" s="96"/>
      <c r="K118" s="96"/>
      <c r="L118" s="96"/>
      <c r="M118" s="96"/>
      <c r="N118" s="96"/>
      <c r="O118" s="96"/>
      <c r="P118" s="96"/>
      <c r="Q118" s="96"/>
      <c r="R118" s="96"/>
      <c r="S118" s="96"/>
      <c r="T118" s="96"/>
      <c r="U118" s="96"/>
      <c r="V118" s="96"/>
      <c r="W118" s="96"/>
      <c r="X118" s="96"/>
      <c r="Y118" s="96"/>
      <c r="Z118" s="96"/>
      <c r="AA118" s="96"/>
      <c r="AB118" s="96"/>
    </row>
    <row r="119">
      <c r="A119" s="87"/>
      <c r="B119" s="96"/>
      <c r="C119" s="96"/>
      <c r="D119" s="96"/>
      <c r="E119" s="87"/>
      <c r="F119" s="96"/>
      <c r="G119" s="96"/>
      <c r="H119" s="96"/>
      <c r="I119" s="96"/>
      <c r="J119" s="96"/>
      <c r="K119" s="96"/>
      <c r="L119" s="96"/>
      <c r="M119" s="96"/>
      <c r="N119" s="96"/>
      <c r="O119" s="96"/>
      <c r="P119" s="96"/>
      <c r="Q119" s="96"/>
      <c r="R119" s="96"/>
      <c r="S119" s="96"/>
      <c r="T119" s="96"/>
      <c r="U119" s="96"/>
      <c r="V119" s="96"/>
      <c r="W119" s="96"/>
      <c r="X119" s="96"/>
      <c r="Y119" s="96"/>
      <c r="Z119" s="96"/>
      <c r="AA119" s="96"/>
      <c r="AB119" s="96"/>
    </row>
    <row r="120">
      <c r="A120" s="87"/>
      <c r="B120" s="96"/>
      <c r="C120" s="96"/>
      <c r="D120" s="96"/>
      <c r="E120" s="87"/>
      <c r="F120" s="96"/>
      <c r="G120" s="96"/>
      <c r="H120" s="96"/>
      <c r="I120" s="96"/>
      <c r="J120" s="96"/>
      <c r="K120" s="96"/>
      <c r="L120" s="96"/>
      <c r="M120" s="96"/>
      <c r="N120" s="96"/>
      <c r="O120" s="96"/>
      <c r="P120" s="96"/>
      <c r="Q120" s="96"/>
      <c r="R120" s="96"/>
      <c r="S120" s="96"/>
      <c r="T120" s="96"/>
      <c r="U120" s="96"/>
      <c r="V120" s="96"/>
      <c r="W120" s="96"/>
      <c r="X120" s="96"/>
      <c r="Y120" s="96"/>
      <c r="Z120" s="96"/>
      <c r="AA120" s="96"/>
      <c r="AB120" s="96"/>
    </row>
    <row r="121">
      <c r="A121" s="87"/>
      <c r="B121" s="96"/>
      <c r="C121" s="96"/>
      <c r="D121" s="96"/>
      <c r="E121" s="87"/>
      <c r="F121" s="96"/>
      <c r="G121" s="96"/>
      <c r="H121" s="96"/>
      <c r="I121" s="96"/>
      <c r="J121" s="96"/>
      <c r="K121" s="96"/>
      <c r="L121" s="96"/>
      <c r="M121" s="96"/>
      <c r="N121" s="96"/>
      <c r="O121" s="96"/>
      <c r="P121" s="96"/>
      <c r="Q121" s="96"/>
      <c r="R121" s="96"/>
      <c r="S121" s="96"/>
      <c r="T121" s="96"/>
      <c r="U121" s="96"/>
      <c r="V121" s="96"/>
      <c r="W121" s="96"/>
      <c r="X121" s="96"/>
      <c r="Y121" s="96"/>
      <c r="Z121" s="96"/>
      <c r="AA121" s="96"/>
      <c r="AB121" s="96"/>
    </row>
    <row r="122">
      <c r="A122" s="87"/>
      <c r="B122" s="96"/>
      <c r="C122" s="96"/>
      <c r="D122" s="96"/>
      <c r="E122" s="87"/>
      <c r="F122" s="96"/>
      <c r="G122" s="96"/>
      <c r="H122" s="96"/>
      <c r="I122" s="96"/>
      <c r="J122" s="96"/>
      <c r="K122" s="96"/>
      <c r="L122" s="96"/>
      <c r="M122" s="96"/>
      <c r="N122" s="96"/>
      <c r="O122" s="96"/>
      <c r="P122" s="96"/>
      <c r="Q122" s="96"/>
      <c r="R122" s="96"/>
      <c r="S122" s="96"/>
      <c r="T122" s="96"/>
      <c r="U122" s="96"/>
      <c r="V122" s="96"/>
      <c r="W122" s="96"/>
      <c r="X122" s="96"/>
      <c r="Y122" s="96"/>
      <c r="Z122" s="96"/>
      <c r="AA122" s="96"/>
      <c r="AB122" s="96"/>
    </row>
    <row r="123">
      <c r="A123" s="87"/>
      <c r="B123" s="96"/>
      <c r="C123" s="96"/>
      <c r="D123" s="96"/>
      <c r="E123" s="87"/>
      <c r="F123" s="96"/>
      <c r="G123" s="96"/>
      <c r="H123" s="96"/>
      <c r="I123" s="96"/>
      <c r="J123" s="96"/>
      <c r="K123" s="96"/>
      <c r="L123" s="96"/>
      <c r="M123" s="96"/>
      <c r="N123" s="96"/>
      <c r="O123" s="96"/>
      <c r="P123" s="96"/>
      <c r="Q123" s="96"/>
      <c r="R123" s="96"/>
      <c r="S123" s="96"/>
      <c r="T123" s="96"/>
      <c r="U123" s="96"/>
      <c r="V123" s="96"/>
      <c r="W123" s="96"/>
      <c r="X123" s="96"/>
      <c r="Y123" s="96"/>
      <c r="Z123" s="96"/>
      <c r="AA123" s="96"/>
      <c r="AB123" s="96"/>
    </row>
    <row r="124">
      <c r="A124" s="87"/>
      <c r="B124" s="96"/>
      <c r="C124" s="96"/>
      <c r="D124" s="96"/>
      <c r="E124" s="87"/>
      <c r="F124" s="96"/>
      <c r="G124" s="96"/>
      <c r="H124" s="96"/>
      <c r="I124" s="96"/>
      <c r="J124" s="96"/>
      <c r="K124" s="96"/>
      <c r="L124" s="96"/>
      <c r="M124" s="96"/>
      <c r="N124" s="96"/>
      <c r="O124" s="96"/>
      <c r="P124" s="96"/>
      <c r="Q124" s="96"/>
      <c r="R124" s="96"/>
      <c r="S124" s="96"/>
      <c r="T124" s="96"/>
      <c r="U124" s="96"/>
      <c r="V124" s="96"/>
      <c r="W124" s="96"/>
      <c r="X124" s="96"/>
      <c r="Y124" s="96"/>
      <c r="Z124" s="96"/>
      <c r="AA124" s="96"/>
      <c r="AB124" s="96"/>
    </row>
    <row r="125">
      <c r="A125" s="87"/>
      <c r="B125" s="96"/>
      <c r="C125" s="96"/>
      <c r="D125" s="96"/>
      <c r="E125" s="87"/>
      <c r="F125" s="96"/>
      <c r="G125" s="96"/>
      <c r="H125" s="96"/>
      <c r="I125" s="96"/>
      <c r="J125" s="96"/>
      <c r="K125" s="96"/>
      <c r="L125" s="96"/>
      <c r="M125" s="96"/>
      <c r="N125" s="96"/>
      <c r="O125" s="96"/>
      <c r="P125" s="96"/>
      <c r="Q125" s="96"/>
      <c r="R125" s="96"/>
      <c r="S125" s="96"/>
      <c r="T125" s="96"/>
      <c r="U125" s="96"/>
      <c r="V125" s="96"/>
      <c r="W125" s="96"/>
      <c r="X125" s="96"/>
      <c r="Y125" s="96"/>
      <c r="Z125" s="96"/>
      <c r="AA125" s="96"/>
      <c r="AB125" s="96"/>
    </row>
    <row r="126">
      <c r="A126" s="87"/>
      <c r="B126" s="96"/>
      <c r="C126" s="96"/>
      <c r="D126" s="96"/>
      <c r="E126" s="87"/>
      <c r="F126" s="96"/>
      <c r="G126" s="96"/>
      <c r="H126" s="96"/>
      <c r="I126" s="96"/>
      <c r="J126" s="96"/>
      <c r="K126" s="96"/>
      <c r="L126" s="96"/>
      <c r="M126" s="96"/>
      <c r="N126" s="96"/>
      <c r="O126" s="96"/>
      <c r="P126" s="96"/>
      <c r="Q126" s="96"/>
      <c r="R126" s="96"/>
      <c r="S126" s="96"/>
      <c r="T126" s="96"/>
      <c r="U126" s="96"/>
      <c r="V126" s="96"/>
      <c r="W126" s="96"/>
      <c r="X126" s="96"/>
      <c r="Y126" s="96"/>
      <c r="Z126" s="96"/>
      <c r="AA126" s="96"/>
      <c r="AB126" s="96"/>
    </row>
    <row r="127">
      <c r="A127" s="87"/>
      <c r="B127" s="96"/>
      <c r="C127" s="96"/>
      <c r="D127" s="96"/>
      <c r="E127" s="87"/>
      <c r="F127" s="96"/>
      <c r="G127" s="96"/>
      <c r="H127" s="96"/>
      <c r="I127" s="96"/>
      <c r="J127" s="96"/>
      <c r="K127" s="96"/>
      <c r="L127" s="96"/>
      <c r="M127" s="96"/>
      <c r="N127" s="96"/>
      <c r="O127" s="96"/>
      <c r="P127" s="96"/>
      <c r="Q127" s="96"/>
      <c r="R127" s="96"/>
      <c r="S127" s="96"/>
      <c r="T127" s="96"/>
      <c r="U127" s="96"/>
      <c r="V127" s="96"/>
      <c r="W127" s="96"/>
      <c r="X127" s="96"/>
      <c r="Y127" s="96"/>
      <c r="Z127" s="96"/>
      <c r="AA127" s="96"/>
      <c r="AB127" s="96"/>
    </row>
    <row r="128">
      <c r="A128" s="87"/>
      <c r="B128" s="96"/>
      <c r="C128" s="96"/>
      <c r="D128" s="96"/>
      <c r="E128" s="87"/>
      <c r="F128" s="96"/>
      <c r="G128" s="96"/>
      <c r="H128" s="96"/>
      <c r="I128" s="96"/>
      <c r="J128" s="96"/>
      <c r="K128" s="96"/>
      <c r="L128" s="96"/>
      <c r="M128" s="96"/>
      <c r="N128" s="96"/>
      <c r="O128" s="96"/>
      <c r="P128" s="96"/>
      <c r="Q128" s="96"/>
      <c r="R128" s="96"/>
      <c r="S128" s="96"/>
      <c r="T128" s="96"/>
      <c r="U128" s="96"/>
      <c r="V128" s="96"/>
      <c r="W128" s="96"/>
      <c r="X128" s="96"/>
      <c r="Y128" s="96"/>
      <c r="Z128" s="96"/>
      <c r="AA128" s="96"/>
      <c r="AB128" s="96"/>
    </row>
    <row r="129">
      <c r="A129" s="87"/>
      <c r="B129" s="96"/>
      <c r="C129" s="96"/>
      <c r="D129" s="96"/>
      <c r="E129" s="87"/>
      <c r="F129" s="96"/>
      <c r="G129" s="96"/>
      <c r="H129" s="96"/>
      <c r="I129" s="96"/>
      <c r="J129" s="96"/>
      <c r="K129" s="96"/>
      <c r="L129" s="96"/>
      <c r="M129" s="96"/>
      <c r="N129" s="96"/>
      <c r="O129" s="96"/>
      <c r="P129" s="96"/>
      <c r="Q129" s="96"/>
      <c r="R129" s="96"/>
      <c r="S129" s="96"/>
      <c r="T129" s="96"/>
      <c r="U129" s="96"/>
      <c r="V129" s="96"/>
      <c r="W129" s="96"/>
      <c r="X129" s="96"/>
      <c r="Y129" s="96"/>
      <c r="Z129" s="96"/>
      <c r="AA129" s="96"/>
      <c r="AB129" s="96"/>
    </row>
    <row r="130">
      <c r="A130" s="87"/>
      <c r="B130" s="96"/>
      <c r="C130" s="96"/>
      <c r="D130" s="96"/>
      <c r="E130" s="87"/>
      <c r="F130" s="96"/>
      <c r="G130" s="96"/>
      <c r="H130" s="96"/>
      <c r="I130" s="96"/>
      <c r="J130" s="96"/>
      <c r="K130" s="96"/>
      <c r="L130" s="96"/>
      <c r="M130" s="96"/>
      <c r="N130" s="96"/>
      <c r="O130" s="96"/>
      <c r="P130" s="96"/>
      <c r="Q130" s="96"/>
      <c r="R130" s="96"/>
      <c r="S130" s="96"/>
      <c r="T130" s="96"/>
      <c r="U130" s="96"/>
      <c r="V130" s="96"/>
      <c r="W130" s="96"/>
      <c r="X130" s="96"/>
      <c r="Y130" s="96"/>
      <c r="Z130" s="96"/>
      <c r="AA130" s="96"/>
      <c r="AB130" s="96"/>
    </row>
    <row r="131">
      <c r="A131" s="87"/>
      <c r="B131" s="96"/>
      <c r="C131" s="96"/>
      <c r="D131" s="96"/>
      <c r="E131" s="87"/>
      <c r="F131" s="96"/>
      <c r="G131" s="96"/>
      <c r="H131" s="96"/>
      <c r="I131" s="96"/>
      <c r="J131" s="96"/>
      <c r="K131" s="96"/>
      <c r="L131" s="96"/>
      <c r="M131" s="96"/>
      <c r="N131" s="96"/>
      <c r="O131" s="96"/>
      <c r="P131" s="96"/>
      <c r="Q131" s="96"/>
      <c r="R131" s="96"/>
      <c r="S131" s="96"/>
      <c r="T131" s="96"/>
      <c r="U131" s="96"/>
      <c r="V131" s="96"/>
      <c r="W131" s="96"/>
      <c r="X131" s="96"/>
      <c r="Y131" s="96"/>
      <c r="Z131" s="96"/>
      <c r="AA131" s="96"/>
      <c r="AB131" s="96"/>
    </row>
    <row r="132">
      <c r="A132" s="87"/>
      <c r="B132" s="96"/>
      <c r="C132" s="96"/>
      <c r="D132" s="96"/>
      <c r="E132" s="87"/>
      <c r="F132" s="96"/>
      <c r="G132" s="96"/>
      <c r="H132" s="96"/>
      <c r="I132" s="96"/>
      <c r="J132" s="96"/>
      <c r="K132" s="96"/>
      <c r="L132" s="96"/>
      <c r="M132" s="96"/>
      <c r="N132" s="96"/>
      <c r="O132" s="96"/>
      <c r="P132" s="96"/>
      <c r="Q132" s="96"/>
      <c r="R132" s="96"/>
      <c r="S132" s="96"/>
      <c r="T132" s="96"/>
      <c r="U132" s="96"/>
      <c r="V132" s="96"/>
      <c r="W132" s="96"/>
      <c r="X132" s="96"/>
      <c r="Y132" s="96"/>
      <c r="Z132" s="96"/>
      <c r="AA132" s="96"/>
      <c r="AB132" s="96"/>
    </row>
    <row r="133">
      <c r="A133" s="87"/>
      <c r="B133" s="96"/>
      <c r="C133" s="96"/>
      <c r="D133" s="96"/>
      <c r="E133" s="87"/>
      <c r="F133" s="96"/>
      <c r="G133" s="96"/>
      <c r="H133" s="96"/>
      <c r="I133" s="96"/>
      <c r="J133" s="96"/>
      <c r="K133" s="96"/>
      <c r="L133" s="96"/>
      <c r="M133" s="96"/>
      <c r="N133" s="96"/>
      <c r="O133" s="96"/>
      <c r="P133" s="96"/>
      <c r="Q133" s="96"/>
      <c r="R133" s="96"/>
      <c r="S133" s="96"/>
      <c r="T133" s="96"/>
      <c r="U133" s="96"/>
      <c r="V133" s="96"/>
      <c r="W133" s="96"/>
      <c r="X133" s="96"/>
      <c r="Y133" s="96"/>
      <c r="Z133" s="96"/>
      <c r="AA133" s="96"/>
      <c r="AB133" s="96"/>
    </row>
    <row r="134">
      <c r="A134" s="87"/>
      <c r="B134" s="96"/>
      <c r="C134" s="96"/>
      <c r="D134" s="96"/>
      <c r="E134" s="87"/>
      <c r="F134" s="96"/>
      <c r="G134" s="96"/>
      <c r="H134" s="96"/>
      <c r="I134" s="96"/>
      <c r="J134" s="96"/>
      <c r="K134" s="96"/>
      <c r="L134" s="96"/>
      <c r="M134" s="96"/>
      <c r="N134" s="96"/>
      <c r="O134" s="96"/>
      <c r="P134" s="96"/>
      <c r="Q134" s="96"/>
      <c r="R134" s="96"/>
      <c r="S134" s="96"/>
      <c r="T134" s="96"/>
      <c r="U134" s="96"/>
      <c r="V134" s="96"/>
      <c r="W134" s="96"/>
      <c r="X134" s="96"/>
      <c r="Y134" s="96"/>
      <c r="Z134" s="96"/>
      <c r="AA134" s="96"/>
      <c r="AB134" s="96"/>
    </row>
    <row r="135">
      <c r="A135" s="87"/>
      <c r="B135" s="96"/>
      <c r="C135" s="96"/>
      <c r="D135" s="96"/>
      <c r="E135" s="87"/>
      <c r="F135" s="96"/>
      <c r="G135" s="96"/>
      <c r="H135" s="96"/>
      <c r="I135" s="96"/>
      <c r="J135" s="96"/>
      <c r="K135" s="96"/>
      <c r="L135" s="96"/>
      <c r="M135" s="96"/>
      <c r="N135" s="96"/>
      <c r="O135" s="96"/>
      <c r="P135" s="96"/>
      <c r="Q135" s="96"/>
      <c r="R135" s="96"/>
      <c r="S135" s="96"/>
      <c r="T135" s="96"/>
      <c r="U135" s="96"/>
      <c r="V135" s="96"/>
      <c r="W135" s="96"/>
      <c r="X135" s="96"/>
      <c r="Y135" s="96"/>
      <c r="Z135" s="96"/>
      <c r="AA135" s="96"/>
      <c r="AB135" s="96"/>
    </row>
    <row r="136">
      <c r="A136" s="87"/>
      <c r="B136" s="96"/>
      <c r="C136" s="96"/>
      <c r="D136" s="96"/>
      <c r="E136" s="87"/>
      <c r="F136" s="96"/>
      <c r="G136" s="96"/>
      <c r="H136" s="96"/>
      <c r="I136" s="96"/>
      <c r="J136" s="96"/>
      <c r="K136" s="96"/>
      <c r="L136" s="96"/>
      <c r="M136" s="96"/>
      <c r="N136" s="96"/>
      <c r="O136" s="96"/>
      <c r="P136" s="96"/>
      <c r="Q136" s="96"/>
      <c r="R136" s="96"/>
      <c r="S136" s="96"/>
      <c r="T136" s="96"/>
      <c r="U136" s="96"/>
      <c r="V136" s="96"/>
      <c r="W136" s="96"/>
      <c r="X136" s="96"/>
      <c r="Y136" s="96"/>
      <c r="Z136" s="96"/>
      <c r="AA136" s="96"/>
      <c r="AB136" s="96"/>
    </row>
    <row r="137">
      <c r="A137" s="87"/>
      <c r="B137" s="96"/>
      <c r="C137" s="96"/>
      <c r="D137" s="96"/>
      <c r="E137" s="87"/>
      <c r="F137" s="96"/>
      <c r="G137" s="96"/>
      <c r="H137" s="96"/>
      <c r="I137" s="96"/>
      <c r="J137" s="96"/>
      <c r="K137" s="96"/>
      <c r="L137" s="96"/>
      <c r="M137" s="96"/>
      <c r="N137" s="96"/>
      <c r="O137" s="96"/>
      <c r="P137" s="96"/>
      <c r="Q137" s="96"/>
      <c r="R137" s="96"/>
      <c r="S137" s="96"/>
      <c r="T137" s="96"/>
      <c r="U137" s="96"/>
      <c r="V137" s="96"/>
      <c r="W137" s="96"/>
      <c r="X137" s="96"/>
      <c r="Y137" s="96"/>
      <c r="Z137" s="96"/>
      <c r="AA137" s="96"/>
      <c r="AB137" s="96"/>
    </row>
    <row r="138">
      <c r="A138" s="87"/>
      <c r="B138" s="96"/>
      <c r="C138" s="96"/>
      <c r="D138" s="96"/>
      <c r="E138" s="87"/>
      <c r="F138" s="96"/>
      <c r="G138" s="96"/>
      <c r="H138" s="96"/>
      <c r="I138" s="96"/>
      <c r="J138" s="96"/>
      <c r="K138" s="96"/>
      <c r="L138" s="96"/>
      <c r="M138" s="96"/>
      <c r="N138" s="96"/>
      <c r="O138" s="96"/>
      <c r="P138" s="96"/>
      <c r="Q138" s="96"/>
      <c r="R138" s="96"/>
      <c r="S138" s="96"/>
      <c r="T138" s="96"/>
      <c r="U138" s="96"/>
      <c r="V138" s="96"/>
      <c r="W138" s="96"/>
      <c r="X138" s="96"/>
      <c r="Y138" s="96"/>
      <c r="Z138" s="96"/>
      <c r="AA138" s="96"/>
      <c r="AB138" s="96"/>
    </row>
    <row r="139">
      <c r="A139" s="87"/>
      <c r="B139" s="96"/>
      <c r="C139" s="96"/>
      <c r="D139" s="96"/>
      <c r="E139" s="87"/>
      <c r="F139" s="96"/>
      <c r="G139" s="96"/>
      <c r="H139" s="96"/>
      <c r="I139" s="96"/>
      <c r="J139" s="96"/>
      <c r="K139" s="96"/>
      <c r="L139" s="96"/>
      <c r="M139" s="96"/>
      <c r="N139" s="96"/>
      <c r="O139" s="96"/>
      <c r="P139" s="96"/>
      <c r="Q139" s="96"/>
      <c r="R139" s="96"/>
      <c r="S139" s="96"/>
      <c r="T139" s="96"/>
      <c r="U139" s="96"/>
      <c r="V139" s="96"/>
      <c r="W139" s="96"/>
      <c r="X139" s="96"/>
      <c r="Y139" s="96"/>
      <c r="Z139" s="96"/>
      <c r="AA139" s="96"/>
      <c r="AB139" s="96"/>
    </row>
    <row r="140">
      <c r="A140" s="87"/>
      <c r="B140" s="96"/>
      <c r="C140" s="96"/>
      <c r="D140" s="96"/>
      <c r="E140" s="87"/>
      <c r="F140" s="96"/>
      <c r="G140" s="96"/>
      <c r="H140" s="96"/>
      <c r="I140" s="96"/>
      <c r="J140" s="96"/>
      <c r="K140" s="96"/>
      <c r="L140" s="96"/>
      <c r="M140" s="96"/>
      <c r="N140" s="96"/>
      <c r="O140" s="96"/>
      <c r="P140" s="96"/>
      <c r="Q140" s="96"/>
      <c r="R140" s="96"/>
      <c r="S140" s="96"/>
      <c r="T140" s="96"/>
      <c r="U140" s="96"/>
      <c r="V140" s="96"/>
      <c r="W140" s="96"/>
      <c r="X140" s="96"/>
      <c r="Y140" s="96"/>
      <c r="Z140" s="96"/>
      <c r="AA140" s="96"/>
      <c r="AB140" s="96"/>
    </row>
    <row r="141">
      <c r="A141" s="87"/>
      <c r="B141" s="96"/>
      <c r="C141" s="96"/>
      <c r="D141" s="96"/>
      <c r="E141" s="87"/>
      <c r="F141" s="96"/>
      <c r="G141" s="96"/>
      <c r="H141" s="96"/>
      <c r="I141" s="96"/>
      <c r="J141" s="96"/>
      <c r="K141" s="96"/>
      <c r="L141" s="96"/>
      <c r="M141" s="96"/>
      <c r="N141" s="96"/>
      <c r="O141" s="96"/>
      <c r="P141" s="96"/>
      <c r="Q141" s="96"/>
      <c r="R141" s="96"/>
      <c r="S141" s="96"/>
      <c r="T141" s="96"/>
      <c r="U141" s="96"/>
      <c r="V141" s="96"/>
      <c r="W141" s="96"/>
      <c r="X141" s="96"/>
      <c r="Y141" s="96"/>
      <c r="Z141" s="96"/>
      <c r="AA141" s="96"/>
      <c r="AB141" s="96"/>
    </row>
    <row r="142">
      <c r="A142" s="87"/>
      <c r="B142" s="96"/>
      <c r="C142" s="96"/>
      <c r="D142" s="96"/>
      <c r="E142" s="87"/>
      <c r="F142" s="96"/>
      <c r="G142" s="96"/>
      <c r="H142" s="96"/>
      <c r="I142" s="96"/>
      <c r="J142" s="96"/>
      <c r="K142" s="96"/>
      <c r="L142" s="96"/>
      <c r="M142" s="96"/>
      <c r="N142" s="96"/>
      <c r="O142" s="96"/>
      <c r="P142" s="96"/>
      <c r="Q142" s="96"/>
      <c r="R142" s="96"/>
      <c r="S142" s="96"/>
      <c r="T142" s="96"/>
      <c r="U142" s="96"/>
      <c r="V142" s="96"/>
      <c r="W142" s="96"/>
      <c r="X142" s="96"/>
      <c r="Y142" s="96"/>
      <c r="Z142" s="96"/>
      <c r="AA142" s="96"/>
      <c r="AB142" s="96"/>
    </row>
    <row r="143">
      <c r="A143" s="87"/>
      <c r="B143" s="96"/>
      <c r="C143" s="96"/>
      <c r="D143" s="96"/>
      <c r="E143" s="87"/>
      <c r="F143" s="96"/>
      <c r="G143" s="96"/>
      <c r="H143" s="96"/>
      <c r="I143" s="96"/>
      <c r="J143" s="96"/>
      <c r="K143" s="96"/>
      <c r="L143" s="96"/>
      <c r="M143" s="96"/>
      <c r="N143" s="96"/>
      <c r="O143" s="96"/>
      <c r="P143" s="96"/>
      <c r="Q143" s="96"/>
      <c r="R143" s="96"/>
      <c r="S143" s="96"/>
      <c r="T143" s="96"/>
      <c r="U143" s="96"/>
      <c r="V143" s="96"/>
      <c r="W143" s="96"/>
      <c r="X143" s="96"/>
      <c r="Y143" s="96"/>
      <c r="Z143" s="96"/>
      <c r="AA143" s="96"/>
      <c r="AB143" s="96"/>
    </row>
    <row r="144">
      <c r="A144" s="87"/>
      <c r="B144" s="96"/>
      <c r="C144" s="96"/>
      <c r="D144" s="96"/>
      <c r="E144" s="87"/>
      <c r="F144" s="96"/>
      <c r="G144" s="96"/>
      <c r="H144" s="96"/>
      <c r="I144" s="96"/>
      <c r="J144" s="96"/>
      <c r="K144" s="96"/>
      <c r="L144" s="96"/>
      <c r="M144" s="96"/>
      <c r="N144" s="96"/>
      <c r="O144" s="96"/>
      <c r="P144" s="96"/>
      <c r="Q144" s="96"/>
      <c r="R144" s="96"/>
      <c r="S144" s="96"/>
      <c r="T144" s="96"/>
      <c r="U144" s="96"/>
      <c r="V144" s="96"/>
      <c r="W144" s="96"/>
      <c r="X144" s="96"/>
      <c r="Y144" s="96"/>
      <c r="Z144" s="96"/>
      <c r="AA144" s="96"/>
      <c r="AB144" s="96"/>
    </row>
    <row r="145">
      <c r="A145" s="87"/>
      <c r="B145" s="96"/>
      <c r="C145" s="96"/>
      <c r="D145" s="96"/>
      <c r="E145" s="87"/>
      <c r="F145" s="96"/>
      <c r="G145" s="96"/>
      <c r="H145" s="96"/>
      <c r="I145" s="96"/>
      <c r="J145" s="96"/>
      <c r="K145" s="96"/>
      <c r="L145" s="96"/>
      <c r="M145" s="96"/>
      <c r="N145" s="96"/>
      <c r="O145" s="96"/>
      <c r="P145" s="96"/>
      <c r="Q145" s="96"/>
      <c r="R145" s="96"/>
      <c r="S145" s="96"/>
      <c r="T145" s="96"/>
      <c r="U145" s="96"/>
      <c r="V145" s="96"/>
      <c r="W145" s="96"/>
      <c r="X145" s="96"/>
      <c r="Y145" s="96"/>
      <c r="Z145" s="96"/>
      <c r="AA145" s="96"/>
      <c r="AB145" s="96"/>
    </row>
    <row r="146">
      <c r="A146" s="87"/>
      <c r="B146" s="96"/>
      <c r="C146" s="96"/>
      <c r="D146" s="96"/>
      <c r="E146" s="87"/>
      <c r="F146" s="96"/>
      <c r="G146" s="96"/>
      <c r="H146" s="96"/>
      <c r="I146" s="96"/>
      <c r="J146" s="96"/>
      <c r="K146" s="96"/>
      <c r="L146" s="96"/>
      <c r="M146" s="96"/>
      <c r="N146" s="96"/>
      <c r="O146" s="96"/>
      <c r="P146" s="96"/>
      <c r="Q146" s="96"/>
      <c r="R146" s="96"/>
      <c r="S146" s="96"/>
      <c r="T146" s="96"/>
      <c r="U146" s="96"/>
      <c r="V146" s="96"/>
      <c r="W146" s="96"/>
      <c r="X146" s="96"/>
      <c r="Y146" s="96"/>
      <c r="Z146" s="96"/>
      <c r="AA146" s="96"/>
      <c r="AB146" s="96"/>
    </row>
    <row r="147">
      <c r="A147" s="87"/>
      <c r="B147" s="96"/>
      <c r="C147" s="96"/>
      <c r="D147" s="96"/>
      <c r="E147" s="87"/>
      <c r="F147" s="96"/>
      <c r="G147" s="96"/>
      <c r="H147" s="96"/>
      <c r="I147" s="96"/>
      <c r="J147" s="96"/>
      <c r="K147" s="96"/>
      <c r="L147" s="96"/>
      <c r="M147" s="96"/>
      <c r="N147" s="96"/>
      <c r="O147" s="96"/>
      <c r="P147" s="96"/>
      <c r="Q147" s="96"/>
      <c r="R147" s="96"/>
      <c r="S147" s="96"/>
      <c r="T147" s="96"/>
      <c r="U147" s="96"/>
      <c r="V147" s="96"/>
      <c r="W147" s="96"/>
      <c r="X147" s="96"/>
      <c r="Y147" s="96"/>
      <c r="Z147" s="96"/>
      <c r="AA147" s="96"/>
      <c r="AB147" s="96"/>
    </row>
    <row r="148">
      <c r="A148" s="87"/>
      <c r="B148" s="96"/>
      <c r="C148" s="96"/>
      <c r="D148" s="96"/>
      <c r="E148" s="87"/>
      <c r="F148" s="96"/>
      <c r="G148" s="96"/>
      <c r="H148" s="96"/>
      <c r="I148" s="96"/>
      <c r="J148" s="96"/>
      <c r="K148" s="96"/>
      <c r="L148" s="96"/>
      <c r="M148" s="96"/>
      <c r="N148" s="96"/>
      <c r="O148" s="96"/>
      <c r="P148" s="96"/>
      <c r="Q148" s="96"/>
      <c r="R148" s="96"/>
      <c r="S148" s="96"/>
      <c r="T148" s="96"/>
      <c r="U148" s="96"/>
      <c r="V148" s="96"/>
      <c r="W148" s="96"/>
      <c r="X148" s="96"/>
      <c r="Y148" s="96"/>
      <c r="Z148" s="96"/>
      <c r="AA148" s="96"/>
      <c r="AB148" s="96"/>
    </row>
    <row r="149">
      <c r="A149" s="87"/>
      <c r="B149" s="96"/>
      <c r="C149" s="96"/>
      <c r="D149" s="96"/>
      <c r="E149" s="87"/>
      <c r="F149" s="96"/>
      <c r="G149" s="96"/>
      <c r="H149" s="96"/>
      <c r="I149" s="96"/>
      <c r="J149" s="96"/>
      <c r="K149" s="96"/>
      <c r="L149" s="96"/>
      <c r="M149" s="96"/>
      <c r="N149" s="96"/>
      <c r="O149" s="96"/>
      <c r="P149" s="96"/>
      <c r="Q149" s="96"/>
      <c r="R149" s="96"/>
      <c r="S149" s="96"/>
      <c r="T149" s="96"/>
      <c r="U149" s="96"/>
      <c r="V149" s="96"/>
      <c r="W149" s="96"/>
      <c r="X149" s="96"/>
      <c r="Y149" s="96"/>
      <c r="Z149" s="96"/>
      <c r="AA149" s="96"/>
      <c r="AB149" s="96"/>
    </row>
    <row r="150">
      <c r="A150" s="87"/>
      <c r="B150" s="96"/>
      <c r="C150" s="96"/>
      <c r="D150" s="96"/>
      <c r="E150" s="87"/>
      <c r="F150" s="96"/>
      <c r="G150" s="96"/>
      <c r="H150" s="96"/>
      <c r="I150" s="96"/>
      <c r="J150" s="96"/>
      <c r="K150" s="96"/>
      <c r="L150" s="96"/>
      <c r="M150" s="96"/>
      <c r="N150" s="96"/>
      <c r="O150" s="96"/>
      <c r="P150" s="96"/>
      <c r="Q150" s="96"/>
      <c r="R150" s="96"/>
      <c r="S150" s="96"/>
      <c r="T150" s="96"/>
      <c r="U150" s="96"/>
      <c r="V150" s="96"/>
      <c r="W150" s="96"/>
      <c r="X150" s="96"/>
      <c r="Y150" s="96"/>
      <c r="Z150" s="96"/>
      <c r="AA150" s="96"/>
      <c r="AB150" s="96"/>
    </row>
    <row r="151">
      <c r="A151" s="87"/>
      <c r="B151" s="96"/>
      <c r="C151" s="96"/>
      <c r="D151" s="96"/>
      <c r="E151" s="87"/>
      <c r="F151" s="96"/>
      <c r="G151" s="96"/>
      <c r="H151" s="96"/>
      <c r="I151" s="96"/>
      <c r="J151" s="96"/>
      <c r="K151" s="96"/>
      <c r="L151" s="96"/>
      <c r="M151" s="96"/>
      <c r="N151" s="96"/>
      <c r="O151" s="96"/>
      <c r="P151" s="96"/>
      <c r="Q151" s="96"/>
      <c r="R151" s="96"/>
      <c r="S151" s="96"/>
      <c r="T151" s="96"/>
      <c r="U151" s="96"/>
      <c r="V151" s="96"/>
      <c r="W151" s="96"/>
      <c r="X151" s="96"/>
      <c r="Y151" s="96"/>
      <c r="Z151" s="96"/>
      <c r="AA151" s="96"/>
      <c r="AB151" s="96"/>
    </row>
    <row r="152">
      <c r="A152" s="87"/>
      <c r="B152" s="96"/>
      <c r="C152" s="96"/>
      <c r="D152" s="96"/>
      <c r="E152" s="87"/>
      <c r="F152" s="96"/>
      <c r="G152" s="96"/>
      <c r="H152" s="96"/>
      <c r="I152" s="96"/>
      <c r="J152" s="96"/>
      <c r="K152" s="96"/>
      <c r="L152" s="96"/>
      <c r="M152" s="96"/>
      <c r="N152" s="96"/>
      <c r="O152" s="96"/>
      <c r="P152" s="96"/>
      <c r="Q152" s="96"/>
      <c r="R152" s="96"/>
      <c r="S152" s="96"/>
      <c r="T152" s="96"/>
      <c r="U152" s="96"/>
      <c r="V152" s="96"/>
      <c r="W152" s="96"/>
      <c r="X152" s="96"/>
      <c r="Y152" s="96"/>
      <c r="Z152" s="96"/>
      <c r="AA152" s="96"/>
      <c r="AB152" s="96"/>
    </row>
    <row r="153">
      <c r="A153" s="87"/>
      <c r="B153" s="96"/>
      <c r="C153" s="96"/>
      <c r="D153" s="96"/>
      <c r="E153" s="87"/>
      <c r="F153" s="96"/>
      <c r="G153" s="96"/>
      <c r="H153" s="96"/>
      <c r="I153" s="96"/>
      <c r="J153" s="96"/>
      <c r="K153" s="96"/>
      <c r="L153" s="96"/>
      <c r="M153" s="96"/>
      <c r="N153" s="96"/>
      <c r="O153" s="96"/>
      <c r="P153" s="96"/>
      <c r="Q153" s="96"/>
      <c r="R153" s="96"/>
      <c r="S153" s="96"/>
      <c r="T153" s="96"/>
      <c r="U153" s="96"/>
      <c r="V153" s="96"/>
      <c r="W153" s="96"/>
      <c r="X153" s="96"/>
      <c r="Y153" s="96"/>
      <c r="Z153" s="96"/>
      <c r="AA153" s="96"/>
      <c r="AB153" s="96"/>
    </row>
    <row r="154">
      <c r="A154" s="87"/>
      <c r="B154" s="96"/>
      <c r="C154" s="96"/>
      <c r="D154" s="96"/>
      <c r="E154" s="87"/>
      <c r="F154" s="96"/>
      <c r="G154" s="96"/>
      <c r="H154" s="96"/>
      <c r="I154" s="96"/>
      <c r="J154" s="96"/>
      <c r="K154" s="96"/>
      <c r="L154" s="96"/>
      <c r="M154" s="96"/>
      <c r="N154" s="96"/>
      <c r="O154" s="96"/>
      <c r="P154" s="96"/>
      <c r="Q154" s="96"/>
      <c r="R154" s="96"/>
      <c r="S154" s="96"/>
      <c r="T154" s="96"/>
      <c r="U154" s="96"/>
      <c r="V154" s="96"/>
      <c r="W154" s="96"/>
      <c r="X154" s="96"/>
      <c r="Y154" s="96"/>
      <c r="Z154" s="96"/>
      <c r="AA154" s="96"/>
      <c r="AB154" s="96"/>
    </row>
    <row r="155">
      <c r="A155" s="87"/>
      <c r="B155" s="96"/>
      <c r="C155" s="96"/>
      <c r="D155" s="96"/>
      <c r="E155" s="87"/>
      <c r="F155" s="96"/>
      <c r="G155" s="96"/>
      <c r="H155" s="96"/>
      <c r="I155" s="96"/>
      <c r="J155" s="96"/>
      <c r="K155" s="96"/>
      <c r="L155" s="96"/>
      <c r="M155" s="96"/>
      <c r="N155" s="96"/>
      <c r="O155" s="96"/>
      <c r="P155" s="96"/>
      <c r="Q155" s="96"/>
      <c r="R155" s="96"/>
      <c r="S155" s="96"/>
      <c r="T155" s="96"/>
      <c r="U155" s="96"/>
      <c r="V155" s="96"/>
      <c r="W155" s="96"/>
      <c r="X155" s="96"/>
      <c r="Y155" s="96"/>
      <c r="Z155" s="96"/>
      <c r="AA155" s="96"/>
      <c r="AB155" s="96"/>
    </row>
    <row r="156">
      <c r="A156" s="87"/>
      <c r="B156" s="96"/>
      <c r="C156" s="96"/>
      <c r="D156" s="96"/>
      <c r="E156" s="87"/>
      <c r="F156" s="96"/>
      <c r="G156" s="96"/>
      <c r="H156" s="96"/>
      <c r="I156" s="96"/>
      <c r="J156" s="96"/>
      <c r="K156" s="96"/>
      <c r="L156" s="96"/>
      <c r="M156" s="96"/>
      <c r="N156" s="96"/>
      <c r="O156" s="96"/>
      <c r="P156" s="96"/>
      <c r="Q156" s="96"/>
      <c r="R156" s="96"/>
      <c r="S156" s="96"/>
      <c r="T156" s="96"/>
      <c r="U156" s="96"/>
      <c r="V156" s="96"/>
      <c r="W156" s="96"/>
      <c r="X156" s="96"/>
      <c r="Y156" s="96"/>
      <c r="Z156" s="96"/>
      <c r="AA156" s="96"/>
      <c r="AB156" s="96"/>
    </row>
    <row r="157">
      <c r="A157" s="87"/>
      <c r="B157" s="96"/>
      <c r="C157" s="96"/>
      <c r="D157" s="96"/>
      <c r="E157" s="87"/>
      <c r="F157" s="96"/>
      <c r="G157" s="96"/>
      <c r="H157" s="96"/>
      <c r="I157" s="96"/>
      <c r="J157" s="96"/>
      <c r="K157" s="96"/>
      <c r="L157" s="96"/>
      <c r="M157" s="96"/>
      <c r="N157" s="96"/>
      <c r="O157" s="96"/>
      <c r="P157" s="96"/>
      <c r="Q157" s="96"/>
      <c r="R157" s="96"/>
      <c r="S157" s="96"/>
      <c r="T157" s="96"/>
      <c r="U157" s="96"/>
      <c r="V157" s="96"/>
      <c r="W157" s="96"/>
      <c r="X157" s="96"/>
      <c r="Y157" s="96"/>
      <c r="Z157" s="96"/>
      <c r="AA157" s="96"/>
      <c r="AB157" s="96"/>
    </row>
    <row r="158">
      <c r="A158" s="87"/>
      <c r="B158" s="96"/>
      <c r="C158" s="96"/>
      <c r="D158" s="96"/>
      <c r="E158" s="87"/>
      <c r="F158" s="96"/>
      <c r="G158" s="96"/>
      <c r="H158" s="96"/>
      <c r="I158" s="96"/>
      <c r="J158" s="96"/>
      <c r="K158" s="96"/>
      <c r="L158" s="96"/>
      <c r="M158" s="96"/>
      <c r="N158" s="96"/>
      <c r="O158" s="96"/>
      <c r="P158" s="96"/>
      <c r="Q158" s="96"/>
      <c r="R158" s="96"/>
      <c r="S158" s="96"/>
      <c r="T158" s="96"/>
      <c r="U158" s="96"/>
      <c r="V158" s="96"/>
      <c r="W158" s="96"/>
      <c r="X158" s="96"/>
      <c r="Y158" s="96"/>
      <c r="Z158" s="96"/>
      <c r="AA158" s="96"/>
      <c r="AB158" s="96"/>
    </row>
    <row r="159">
      <c r="A159" s="87"/>
      <c r="B159" s="96"/>
      <c r="C159" s="96"/>
      <c r="D159" s="96"/>
      <c r="E159" s="87"/>
      <c r="F159" s="96"/>
      <c r="G159" s="96"/>
      <c r="H159" s="96"/>
      <c r="I159" s="96"/>
      <c r="J159" s="96"/>
      <c r="K159" s="96"/>
      <c r="L159" s="96"/>
      <c r="M159" s="96"/>
      <c r="N159" s="96"/>
      <c r="O159" s="96"/>
      <c r="P159" s="96"/>
      <c r="Q159" s="96"/>
      <c r="R159" s="96"/>
      <c r="S159" s="96"/>
      <c r="T159" s="96"/>
      <c r="U159" s="96"/>
      <c r="V159" s="96"/>
      <c r="W159" s="96"/>
      <c r="X159" s="96"/>
      <c r="Y159" s="96"/>
      <c r="Z159" s="96"/>
      <c r="AA159" s="96"/>
      <c r="AB159" s="96"/>
    </row>
    <row r="160">
      <c r="A160" s="87"/>
      <c r="B160" s="96"/>
      <c r="C160" s="96"/>
      <c r="D160" s="96"/>
      <c r="E160" s="87"/>
      <c r="F160" s="96"/>
      <c r="G160" s="96"/>
      <c r="H160" s="96"/>
      <c r="I160" s="96"/>
      <c r="J160" s="96"/>
      <c r="K160" s="96"/>
      <c r="L160" s="96"/>
      <c r="M160" s="96"/>
      <c r="N160" s="96"/>
      <c r="O160" s="96"/>
      <c r="P160" s="96"/>
      <c r="Q160" s="96"/>
      <c r="R160" s="96"/>
      <c r="S160" s="96"/>
      <c r="T160" s="96"/>
      <c r="U160" s="96"/>
      <c r="V160" s="96"/>
      <c r="W160" s="96"/>
      <c r="X160" s="96"/>
      <c r="Y160" s="96"/>
      <c r="Z160" s="96"/>
      <c r="AA160" s="96"/>
      <c r="AB160" s="96"/>
    </row>
    <row r="161">
      <c r="A161" s="87"/>
      <c r="B161" s="96"/>
      <c r="C161" s="96"/>
      <c r="D161" s="96"/>
      <c r="E161" s="87"/>
      <c r="F161" s="96"/>
      <c r="G161" s="96"/>
      <c r="H161" s="96"/>
      <c r="I161" s="96"/>
      <c r="J161" s="96"/>
      <c r="K161" s="96"/>
      <c r="L161" s="96"/>
      <c r="M161" s="96"/>
      <c r="N161" s="96"/>
      <c r="O161" s="96"/>
      <c r="P161" s="96"/>
      <c r="Q161" s="96"/>
      <c r="R161" s="96"/>
      <c r="S161" s="96"/>
      <c r="T161" s="96"/>
      <c r="U161" s="96"/>
      <c r="V161" s="96"/>
      <c r="W161" s="96"/>
      <c r="X161" s="96"/>
      <c r="Y161" s="96"/>
      <c r="Z161" s="96"/>
      <c r="AA161" s="96"/>
      <c r="AB161" s="96"/>
    </row>
    <row r="162">
      <c r="A162" s="87"/>
      <c r="B162" s="96"/>
      <c r="C162" s="96"/>
      <c r="D162" s="96"/>
      <c r="E162" s="87"/>
      <c r="F162" s="96"/>
      <c r="G162" s="96"/>
      <c r="H162" s="96"/>
      <c r="I162" s="96"/>
      <c r="J162" s="96"/>
      <c r="K162" s="96"/>
      <c r="L162" s="96"/>
      <c r="M162" s="96"/>
      <c r="N162" s="96"/>
      <c r="O162" s="96"/>
      <c r="P162" s="96"/>
      <c r="Q162" s="96"/>
      <c r="R162" s="96"/>
      <c r="S162" s="96"/>
      <c r="T162" s="96"/>
      <c r="U162" s="96"/>
      <c r="V162" s="96"/>
      <c r="W162" s="96"/>
      <c r="X162" s="96"/>
      <c r="Y162" s="96"/>
      <c r="Z162" s="96"/>
      <c r="AA162" s="96"/>
      <c r="AB162" s="96"/>
    </row>
    <row r="163">
      <c r="A163" s="87"/>
      <c r="B163" s="96"/>
      <c r="C163" s="96"/>
      <c r="D163" s="96"/>
      <c r="E163" s="87"/>
      <c r="F163" s="96"/>
      <c r="G163" s="96"/>
      <c r="H163" s="96"/>
      <c r="I163" s="96"/>
      <c r="J163" s="96"/>
      <c r="K163" s="96"/>
      <c r="L163" s="96"/>
      <c r="M163" s="96"/>
      <c r="N163" s="96"/>
      <c r="O163" s="96"/>
      <c r="P163" s="96"/>
      <c r="Q163" s="96"/>
      <c r="R163" s="96"/>
      <c r="S163" s="96"/>
      <c r="T163" s="96"/>
      <c r="U163" s="96"/>
      <c r="V163" s="96"/>
      <c r="W163" s="96"/>
      <c r="X163" s="96"/>
      <c r="Y163" s="96"/>
      <c r="Z163" s="96"/>
      <c r="AA163" s="96"/>
      <c r="AB163" s="96"/>
    </row>
    <row r="164">
      <c r="A164" s="87"/>
      <c r="B164" s="96"/>
      <c r="C164" s="96"/>
      <c r="D164" s="96"/>
      <c r="E164" s="87"/>
      <c r="F164" s="96"/>
      <c r="G164" s="96"/>
      <c r="H164" s="96"/>
      <c r="I164" s="96"/>
      <c r="J164" s="96"/>
      <c r="K164" s="96"/>
      <c r="L164" s="96"/>
      <c r="M164" s="96"/>
      <c r="N164" s="96"/>
      <c r="O164" s="96"/>
      <c r="P164" s="96"/>
      <c r="Q164" s="96"/>
      <c r="R164" s="96"/>
      <c r="S164" s="96"/>
      <c r="T164" s="96"/>
      <c r="U164" s="96"/>
      <c r="V164" s="96"/>
      <c r="W164" s="96"/>
      <c r="X164" s="96"/>
      <c r="Y164" s="96"/>
      <c r="Z164" s="96"/>
      <c r="AA164" s="96"/>
      <c r="AB164" s="96"/>
    </row>
    <row r="165">
      <c r="A165" s="87"/>
      <c r="B165" s="96"/>
      <c r="C165" s="96"/>
      <c r="D165" s="96"/>
      <c r="E165" s="87"/>
      <c r="F165" s="96"/>
      <c r="G165" s="96"/>
      <c r="H165" s="96"/>
      <c r="I165" s="96"/>
      <c r="J165" s="96"/>
      <c r="K165" s="96"/>
      <c r="L165" s="96"/>
      <c r="M165" s="96"/>
      <c r="N165" s="96"/>
      <c r="O165" s="96"/>
      <c r="P165" s="96"/>
      <c r="Q165" s="96"/>
      <c r="R165" s="96"/>
      <c r="S165" s="96"/>
      <c r="T165" s="96"/>
      <c r="U165" s="96"/>
      <c r="V165" s="96"/>
      <c r="W165" s="96"/>
      <c r="X165" s="96"/>
      <c r="Y165" s="96"/>
      <c r="Z165" s="96"/>
      <c r="AA165" s="96"/>
      <c r="AB165" s="96"/>
    </row>
    <row r="166">
      <c r="A166" s="87"/>
      <c r="B166" s="96"/>
      <c r="C166" s="96"/>
      <c r="D166" s="96"/>
      <c r="E166" s="87"/>
      <c r="F166" s="96"/>
      <c r="G166" s="96"/>
      <c r="H166" s="96"/>
      <c r="I166" s="96"/>
      <c r="J166" s="96"/>
      <c r="K166" s="96"/>
      <c r="L166" s="96"/>
      <c r="M166" s="96"/>
      <c r="N166" s="96"/>
      <c r="O166" s="96"/>
      <c r="P166" s="96"/>
      <c r="Q166" s="96"/>
      <c r="R166" s="96"/>
      <c r="S166" s="96"/>
      <c r="T166" s="96"/>
      <c r="U166" s="96"/>
      <c r="V166" s="96"/>
      <c r="W166" s="96"/>
      <c r="X166" s="96"/>
      <c r="Y166" s="96"/>
      <c r="Z166" s="96"/>
      <c r="AA166" s="96"/>
      <c r="AB166" s="96"/>
    </row>
    <row r="167">
      <c r="A167" s="87"/>
      <c r="B167" s="96"/>
      <c r="C167" s="96"/>
      <c r="D167" s="96"/>
      <c r="E167" s="87"/>
      <c r="F167" s="96"/>
      <c r="G167" s="96"/>
      <c r="H167" s="96"/>
      <c r="I167" s="96"/>
      <c r="J167" s="96"/>
      <c r="K167" s="96"/>
      <c r="L167" s="96"/>
      <c r="M167" s="96"/>
      <c r="N167" s="96"/>
      <c r="O167" s="96"/>
      <c r="P167" s="96"/>
      <c r="Q167" s="96"/>
      <c r="R167" s="96"/>
      <c r="S167" s="96"/>
      <c r="T167" s="96"/>
      <c r="U167" s="96"/>
      <c r="V167" s="96"/>
      <c r="W167" s="96"/>
      <c r="X167" s="96"/>
      <c r="Y167" s="96"/>
      <c r="Z167" s="96"/>
      <c r="AA167" s="96"/>
      <c r="AB167" s="96"/>
    </row>
    <row r="168">
      <c r="A168" s="87"/>
      <c r="B168" s="96"/>
      <c r="C168" s="96"/>
      <c r="D168" s="96"/>
      <c r="E168" s="87"/>
      <c r="F168" s="96"/>
      <c r="G168" s="96"/>
      <c r="H168" s="96"/>
      <c r="I168" s="96"/>
      <c r="J168" s="96"/>
      <c r="K168" s="96"/>
      <c r="L168" s="96"/>
      <c r="M168" s="96"/>
      <c r="N168" s="96"/>
      <c r="O168" s="96"/>
      <c r="P168" s="96"/>
      <c r="Q168" s="96"/>
      <c r="R168" s="96"/>
      <c r="S168" s="96"/>
      <c r="T168" s="96"/>
      <c r="U168" s="96"/>
      <c r="V168" s="96"/>
      <c r="W168" s="96"/>
      <c r="X168" s="96"/>
      <c r="Y168" s="96"/>
      <c r="Z168" s="96"/>
      <c r="AA168" s="96"/>
      <c r="AB168" s="96"/>
    </row>
    <row r="169">
      <c r="A169" s="87"/>
      <c r="B169" s="96"/>
      <c r="C169" s="96"/>
      <c r="D169" s="96"/>
      <c r="E169" s="87"/>
      <c r="F169" s="96"/>
      <c r="G169" s="96"/>
      <c r="H169" s="96"/>
      <c r="I169" s="96"/>
      <c r="J169" s="96"/>
      <c r="K169" s="96"/>
      <c r="L169" s="96"/>
      <c r="M169" s="96"/>
      <c r="N169" s="96"/>
      <c r="O169" s="96"/>
      <c r="P169" s="96"/>
      <c r="Q169" s="96"/>
      <c r="R169" s="96"/>
      <c r="S169" s="96"/>
      <c r="T169" s="96"/>
      <c r="U169" s="96"/>
      <c r="V169" s="96"/>
      <c r="W169" s="96"/>
      <c r="X169" s="96"/>
      <c r="Y169" s="96"/>
      <c r="Z169" s="96"/>
      <c r="AA169" s="96"/>
      <c r="AB169" s="96"/>
    </row>
    <row r="170">
      <c r="A170" s="87"/>
      <c r="B170" s="96"/>
      <c r="C170" s="96"/>
      <c r="D170" s="96"/>
      <c r="E170" s="87"/>
      <c r="F170" s="96"/>
      <c r="G170" s="96"/>
      <c r="H170" s="96"/>
      <c r="I170" s="96"/>
      <c r="J170" s="96"/>
      <c r="K170" s="96"/>
      <c r="L170" s="96"/>
      <c r="M170" s="96"/>
      <c r="N170" s="96"/>
      <c r="O170" s="96"/>
      <c r="P170" s="96"/>
      <c r="Q170" s="96"/>
      <c r="R170" s="96"/>
      <c r="S170" s="96"/>
      <c r="T170" s="96"/>
      <c r="U170" s="96"/>
      <c r="V170" s="96"/>
      <c r="W170" s="96"/>
      <c r="X170" s="96"/>
      <c r="Y170" s="96"/>
      <c r="Z170" s="96"/>
      <c r="AA170" s="96"/>
      <c r="AB170" s="96"/>
    </row>
    <row r="171">
      <c r="A171" s="87"/>
      <c r="B171" s="96"/>
      <c r="C171" s="96"/>
      <c r="D171" s="96"/>
      <c r="E171" s="87"/>
      <c r="F171" s="96"/>
      <c r="G171" s="96"/>
      <c r="H171" s="96"/>
      <c r="I171" s="96"/>
      <c r="J171" s="96"/>
      <c r="K171" s="96"/>
      <c r="L171" s="96"/>
      <c r="M171" s="96"/>
      <c r="N171" s="96"/>
      <c r="O171" s="96"/>
      <c r="P171" s="96"/>
      <c r="Q171" s="96"/>
      <c r="R171" s="96"/>
      <c r="S171" s="96"/>
      <c r="T171" s="96"/>
      <c r="U171" s="96"/>
      <c r="V171" s="96"/>
      <c r="W171" s="96"/>
      <c r="X171" s="96"/>
      <c r="Y171" s="96"/>
      <c r="Z171" s="96"/>
      <c r="AA171" s="96"/>
      <c r="AB171" s="96"/>
    </row>
    <row r="172">
      <c r="A172" s="87"/>
      <c r="B172" s="96"/>
      <c r="C172" s="96"/>
      <c r="D172" s="96"/>
      <c r="E172" s="87"/>
      <c r="F172" s="96"/>
      <c r="G172" s="96"/>
      <c r="H172" s="96"/>
      <c r="I172" s="96"/>
      <c r="J172" s="96"/>
      <c r="K172" s="96"/>
      <c r="L172" s="96"/>
      <c r="M172" s="96"/>
      <c r="N172" s="96"/>
      <c r="O172" s="96"/>
      <c r="P172" s="96"/>
      <c r="Q172" s="96"/>
      <c r="R172" s="96"/>
      <c r="S172" s="96"/>
      <c r="T172" s="96"/>
      <c r="U172" s="96"/>
      <c r="V172" s="96"/>
      <c r="W172" s="96"/>
      <c r="X172" s="96"/>
      <c r="Y172" s="96"/>
      <c r="Z172" s="96"/>
      <c r="AA172" s="96"/>
      <c r="AB172" s="96"/>
    </row>
    <row r="173">
      <c r="A173" s="87"/>
      <c r="B173" s="96"/>
      <c r="C173" s="96"/>
      <c r="D173" s="96"/>
      <c r="E173" s="87"/>
      <c r="F173" s="96"/>
      <c r="G173" s="96"/>
      <c r="H173" s="96"/>
      <c r="I173" s="96"/>
      <c r="J173" s="96"/>
      <c r="K173" s="96"/>
      <c r="L173" s="96"/>
      <c r="M173" s="96"/>
      <c r="N173" s="96"/>
      <c r="O173" s="96"/>
      <c r="P173" s="96"/>
      <c r="Q173" s="96"/>
      <c r="R173" s="96"/>
      <c r="S173" s="96"/>
      <c r="T173" s="96"/>
      <c r="U173" s="96"/>
      <c r="V173" s="96"/>
      <c r="W173" s="96"/>
      <c r="X173" s="96"/>
      <c r="Y173" s="96"/>
      <c r="Z173" s="96"/>
      <c r="AA173" s="96"/>
      <c r="AB173" s="96"/>
    </row>
    <row r="174">
      <c r="A174" s="87"/>
      <c r="B174" s="96"/>
      <c r="C174" s="96"/>
      <c r="D174" s="96"/>
      <c r="E174" s="87"/>
      <c r="F174" s="96"/>
      <c r="G174" s="96"/>
      <c r="H174" s="96"/>
      <c r="I174" s="96"/>
      <c r="J174" s="96"/>
      <c r="K174" s="96"/>
      <c r="L174" s="96"/>
      <c r="M174" s="96"/>
      <c r="N174" s="96"/>
      <c r="O174" s="96"/>
      <c r="P174" s="96"/>
      <c r="Q174" s="96"/>
      <c r="R174" s="96"/>
      <c r="S174" s="96"/>
      <c r="T174" s="96"/>
      <c r="U174" s="96"/>
      <c r="V174" s="96"/>
      <c r="W174" s="96"/>
      <c r="X174" s="96"/>
      <c r="Y174" s="96"/>
      <c r="Z174" s="96"/>
      <c r="AA174" s="96"/>
      <c r="AB174" s="96"/>
    </row>
    <row r="175">
      <c r="A175" s="87"/>
      <c r="B175" s="96"/>
      <c r="C175" s="96"/>
      <c r="D175" s="96"/>
      <c r="E175" s="87"/>
      <c r="F175" s="96"/>
      <c r="G175" s="96"/>
      <c r="H175" s="96"/>
      <c r="I175" s="96"/>
      <c r="J175" s="96"/>
      <c r="K175" s="96"/>
      <c r="L175" s="96"/>
      <c r="M175" s="96"/>
      <c r="N175" s="96"/>
      <c r="O175" s="96"/>
      <c r="P175" s="96"/>
      <c r="Q175" s="96"/>
      <c r="R175" s="96"/>
      <c r="S175" s="96"/>
      <c r="T175" s="96"/>
      <c r="U175" s="96"/>
      <c r="V175" s="96"/>
      <c r="W175" s="96"/>
      <c r="X175" s="96"/>
      <c r="Y175" s="96"/>
      <c r="Z175" s="96"/>
      <c r="AA175" s="96"/>
      <c r="AB175" s="96"/>
    </row>
    <row r="176">
      <c r="A176" s="87"/>
      <c r="B176" s="96"/>
      <c r="C176" s="96"/>
      <c r="D176" s="96"/>
      <c r="E176" s="87"/>
      <c r="F176" s="96"/>
      <c r="G176" s="96"/>
      <c r="H176" s="96"/>
      <c r="I176" s="96"/>
      <c r="J176" s="96"/>
      <c r="K176" s="96"/>
      <c r="L176" s="96"/>
      <c r="M176" s="96"/>
      <c r="N176" s="96"/>
      <c r="O176" s="96"/>
      <c r="P176" s="96"/>
      <c r="Q176" s="96"/>
      <c r="R176" s="96"/>
      <c r="S176" s="96"/>
      <c r="T176" s="96"/>
      <c r="U176" s="96"/>
      <c r="V176" s="96"/>
      <c r="W176" s="96"/>
      <c r="X176" s="96"/>
      <c r="Y176" s="96"/>
      <c r="Z176" s="96"/>
      <c r="AA176" s="96"/>
      <c r="AB176" s="96"/>
    </row>
    <row r="177">
      <c r="A177" s="87"/>
      <c r="B177" s="96"/>
      <c r="C177" s="96"/>
      <c r="D177" s="96"/>
      <c r="E177" s="87"/>
      <c r="F177" s="96"/>
      <c r="G177" s="96"/>
      <c r="H177" s="96"/>
      <c r="I177" s="96"/>
      <c r="J177" s="96"/>
      <c r="K177" s="96"/>
      <c r="L177" s="96"/>
      <c r="M177" s="96"/>
      <c r="N177" s="96"/>
      <c r="O177" s="96"/>
      <c r="P177" s="96"/>
      <c r="Q177" s="96"/>
      <c r="R177" s="96"/>
      <c r="S177" s="96"/>
      <c r="T177" s="96"/>
      <c r="U177" s="96"/>
      <c r="V177" s="96"/>
      <c r="W177" s="96"/>
      <c r="X177" s="96"/>
      <c r="Y177" s="96"/>
      <c r="Z177" s="96"/>
      <c r="AA177" s="96"/>
      <c r="AB177" s="96"/>
    </row>
    <row r="178">
      <c r="A178" s="87"/>
      <c r="B178" s="96"/>
      <c r="C178" s="96"/>
      <c r="D178" s="96"/>
      <c r="E178" s="87"/>
      <c r="F178" s="96"/>
      <c r="G178" s="96"/>
      <c r="H178" s="96"/>
      <c r="I178" s="96"/>
      <c r="J178" s="96"/>
      <c r="K178" s="96"/>
      <c r="L178" s="96"/>
      <c r="M178" s="96"/>
      <c r="N178" s="96"/>
      <c r="O178" s="96"/>
      <c r="P178" s="96"/>
      <c r="Q178" s="96"/>
      <c r="R178" s="96"/>
      <c r="S178" s="96"/>
      <c r="T178" s="96"/>
      <c r="U178" s="96"/>
      <c r="V178" s="96"/>
      <c r="W178" s="96"/>
      <c r="X178" s="96"/>
      <c r="Y178" s="96"/>
      <c r="Z178" s="96"/>
      <c r="AA178" s="96"/>
      <c r="AB178" s="96"/>
    </row>
    <row r="179">
      <c r="A179" s="87"/>
      <c r="B179" s="96"/>
      <c r="C179" s="96"/>
      <c r="D179" s="96"/>
      <c r="E179" s="87"/>
      <c r="F179" s="96"/>
      <c r="G179" s="96"/>
      <c r="H179" s="96"/>
      <c r="I179" s="96"/>
      <c r="J179" s="96"/>
      <c r="K179" s="96"/>
      <c r="L179" s="96"/>
      <c r="M179" s="96"/>
      <c r="N179" s="96"/>
      <c r="O179" s="96"/>
      <c r="P179" s="96"/>
      <c r="Q179" s="96"/>
      <c r="R179" s="96"/>
      <c r="S179" s="96"/>
      <c r="T179" s="96"/>
      <c r="U179" s="96"/>
      <c r="V179" s="96"/>
      <c r="W179" s="96"/>
      <c r="X179" s="96"/>
      <c r="Y179" s="96"/>
      <c r="Z179" s="96"/>
      <c r="AA179" s="96"/>
      <c r="AB179" s="96"/>
    </row>
    <row r="180">
      <c r="A180" s="87"/>
      <c r="B180" s="96"/>
      <c r="C180" s="96"/>
      <c r="D180" s="96"/>
      <c r="E180" s="87"/>
      <c r="F180" s="96"/>
      <c r="G180" s="96"/>
      <c r="H180" s="96"/>
      <c r="I180" s="96"/>
      <c r="J180" s="96"/>
      <c r="K180" s="96"/>
      <c r="L180" s="96"/>
      <c r="M180" s="96"/>
      <c r="N180" s="96"/>
      <c r="O180" s="96"/>
      <c r="P180" s="96"/>
      <c r="Q180" s="96"/>
      <c r="R180" s="96"/>
      <c r="S180" s="96"/>
      <c r="T180" s="96"/>
      <c r="U180" s="96"/>
      <c r="V180" s="96"/>
      <c r="W180" s="96"/>
      <c r="X180" s="96"/>
      <c r="Y180" s="96"/>
      <c r="Z180" s="96"/>
      <c r="AA180" s="96"/>
      <c r="AB180" s="96"/>
    </row>
    <row r="181">
      <c r="A181" s="87"/>
      <c r="B181" s="96"/>
      <c r="C181" s="96"/>
      <c r="D181" s="96"/>
      <c r="E181" s="87"/>
      <c r="F181" s="96"/>
      <c r="G181" s="96"/>
      <c r="H181" s="96"/>
      <c r="I181" s="96"/>
      <c r="J181" s="96"/>
      <c r="K181" s="96"/>
      <c r="L181" s="96"/>
      <c r="M181" s="96"/>
      <c r="N181" s="96"/>
      <c r="O181" s="96"/>
      <c r="P181" s="96"/>
      <c r="Q181" s="96"/>
      <c r="R181" s="96"/>
      <c r="S181" s="96"/>
      <c r="T181" s="96"/>
      <c r="U181" s="96"/>
      <c r="V181" s="96"/>
      <c r="W181" s="96"/>
      <c r="X181" s="96"/>
      <c r="Y181" s="96"/>
      <c r="Z181" s="96"/>
      <c r="AA181" s="96"/>
      <c r="AB181" s="96"/>
    </row>
    <row r="182">
      <c r="A182" s="87"/>
      <c r="B182" s="96"/>
      <c r="C182" s="96"/>
      <c r="D182" s="96"/>
      <c r="E182" s="87"/>
      <c r="F182" s="96"/>
      <c r="G182" s="96"/>
      <c r="H182" s="96"/>
      <c r="I182" s="96"/>
      <c r="J182" s="96"/>
      <c r="K182" s="96"/>
      <c r="L182" s="96"/>
      <c r="M182" s="96"/>
      <c r="N182" s="96"/>
      <c r="O182" s="96"/>
      <c r="P182" s="96"/>
      <c r="Q182" s="96"/>
      <c r="R182" s="96"/>
      <c r="S182" s="96"/>
      <c r="T182" s="96"/>
      <c r="U182" s="96"/>
      <c r="V182" s="96"/>
      <c r="W182" s="96"/>
      <c r="X182" s="96"/>
      <c r="Y182" s="96"/>
      <c r="Z182" s="96"/>
      <c r="AA182" s="96"/>
      <c r="AB182" s="96"/>
    </row>
    <row r="183">
      <c r="A183" s="87"/>
      <c r="B183" s="96"/>
      <c r="C183" s="96"/>
      <c r="D183" s="96"/>
      <c r="E183" s="87"/>
      <c r="F183" s="96"/>
      <c r="G183" s="96"/>
      <c r="H183" s="96"/>
      <c r="I183" s="96"/>
      <c r="J183" s="96"/>
      <c r="K183" s="96"/>
      <c r="L183" s="96"/>
      <c r="M183" s="96"/>
      <c r="N183" s="96"/>
      <c r="O183" s="96"/>
      <c r="P183" s="96"/>
      <c r="Q183" s="96"/>
      <c r="R183" s="96"/>
      <c r="S183" s="96"/>
      <c r="T183" s="96"/>
      <c r="U183" s="96"/>
      <c r="V183" s="96"/>
      <c r="W183" s="96"/>
      <c r="X183" s="96"/>
      <c r="Y183" s="96"/>
      <c r="Z183" s="96"/>
      <c r="AA183" s="96"/>
      <c r="AB183" s="96"/>
    </row>
    <row r="184">
      <c r="A184" s="87"/>
      <c r="B184" s="96"/>
      <c r="C184" s="96"/>
      <c r="D184" s="96"/>
      <c r="E184" s="87"/>
      <c r="F184" s="96"/>
      <c r="G184" s="96"/>
      <c r="H184" s="96"/>
      <c r="I184" s="96"/>
      <c r="J184" s="96"/>
      <c r="K184" s="96"/>
      <c r="L184" s="96"/>
      <c r="M184" s="96"/>
      <c r="N184" s="96"/>
      <c r="O184" s="96"/>
      <c r="P184" s="96"/>
      <c r="Q184" s="96"/>
      <c r="R184" s="96"/>
      <c r="S184" s="96"/>
      <c r="T184" s="96"/>
      <c r="U184" s="96"/>
      <c r="V184" s="96"/>
      <c r="W184" s="96"/>
      <c r="X184" s="96"/>
      <c r="Y184" s="96"/>
      <c r="Z184" s="96"/>
      <c r="AA184" s="96"/>
      <c r="AB184" s="96"/>
    </row>
    <row r="185">
      <c r="A185" s="87"/>
      <c r="B185" s="96"/>
      <c r="C185" s="96"/>
      <c r="D185" s="96"/>
      <c r="E185" s="87"/>
      <c r="F185" s="96"/>
      <c r="G185" s="96"/>
      <c r="H185" s="96"/>
      <c r="I185" s="96"/>
      <c r="J185" s="96"/>
      <c r="K185" s="96"/>
      <c r="L185" s="96"/>
      <c r="M185" s="96"/>
      <c r="N185" s="96"/>
      <c r="O185" s="96"/>
      <c r="P185" s="96"/>
      <c r="Q185" s="96"/>
      <c r="R185" s="96"/>
      <c r="S185" s="96"/>
      <c r="T185" s="96"/>
      <c r="U185" s="96"/>
      <c r="V185" s="96"/>
      <c r="W185" s="96"/>
      <c r="X185" s="96"/>
      <c r="Y185" s="96"/>
      <c r="Z185" s="96"/>
      <c r="AA185" s="96"/>
      <c r="AB185" s="96"/>
    </row>
    <row r="186">
      <c r="A186" s="87"/>
      <c r="B186" s="96"/>
      <c r="C186" s="96"/>
      <c r="D186" s="96"/>
      <c r="E186" s="87"/>
      <c r="F186" s="96"/>
      <c r="G186" s="96"/>
      <c r="H186" s="96"/>
      <c r="I186" s="96"/>
      <c r="J186" s="96"/>
      <c r="K186" s="96"/>
      <c r="L186" s="96"/>
      <c r="M186" s="96"/>
      <c r="N186" s="96"/>
      <c r="O186" s="96"/>
      <c r="P186" s="96"/>
      <c r="Q186" s="96"/>
      <c r="R186" s="96"/>
      <c r="S186" s="96"/>
      <c r="T186" s="96"/>
      <c r="U186" s="96"/>
      <c r="V186" s="96"/>
      <c r="W186" s="96"/>
      <c r="X186" s="96"/>
      <c r="Y186" s="96"/>
      <c r="Z186" s="96"/>
      <c r="AA186" s="96"/>
      <c r="AB186" s="96"/>
    </row>
    <row r="187">
      <c r="A187" s="87"/>
      <c r="B187" s="96"/>
      <c r="C187" s="96"/>
      <c r="D187" s="96"/>
      <c r="E187" s="87"/>
      <c r="F187" s="96"/>
      <c r="G187" s="96"/>
      <c r="H187" s="96"/>
      <c r="I187" s="96"/>
      <c r="J187" s="96"/>
      <c r="K187" s="96"/>
      <c r="L187" s="96"/>
      <c r="M187" s="96"/>
      <c r="N187" s="96"/>
      <c r="O187" s="96"/>
      <c r="P187" s="96"/>
      <c r="Q187" s="96"/>
      <c r="R187" s="96"/>
      <c r="S187" s="96"/>
      <c r="T187" s="96"/>
      <c r="U187" s="96"/>
      <c r="V187" s="96"/>
      <c r="W187" s="96"/>
      <c r="X187" s="96"/>
      <c r="Y187" s="96"/>
      <c r="Z187" s="96"/>
      <c r="AA187" s="96"/>
      <c r="AB187" s="96"/>
    </row>
    <row r="188">
      <c r="A188" s="87"/>
      <c r="B188" s="96"/>
      <c r="C188" s="96"/>
      <c r="D188" s="96"/>
      <c r="E188" s="87"/>
      <c r="F188" s="96"/>
      <c r="G188" s="96"/>
      <c r="H188" s="96"/>
      <c r="I188" s="96"/>
      <c r="J188" s="96"/>
      <c r="K188" s="96"/>
      <c r="L188" s="96"/>
      <c r="M188" s="96"/>
      <c r="N188" s="96"/>
      <c r="O188" s="96"/>
      <c r="P188" s="96"/>
      <c r="Q188" s="96"/>
      <c r="R188" s="96"/>
      <c r="S188" s="96"/>
      <c r="T188" s="96"/>
      <c r="U188" s="96"/>
      <c r="V188" s="96"/>
      <c r="W188" s="96"/>
      <c r="X188" s="96"/>
      <c r="Y188" s="96"/>
      <c r="Z188" s="96"/>
      <c r="AA188" s="96"/>
      <c r="AB188" s="96"/>
    </row>
    <row r="189">
      <c r="A189" s="87"/>
      <c r="B189" s="96"/>
      <c r="C189" s="96"/>
      <c r="D189" s="96"/>
      <c r="E189" s="87"/>
      <c r="F189" s="96"/>
      <c r="G189" s="96"/>
      <c r="H189" s="96"/>
      <c r="I189" s="96"/>
      <c r="J189" s="96"/>
      <c r="K189" s="96"/>
      <c r="L189" s="96"/>
      <c r="M189" s="96"/>
      <c r="N189" s="96"/>
      <c r="O189" s="96"/>
      <c r="P189" s="96"/>
      <c r="Q189" s="96"/>
      <c r="R189" s="96"/>
      <c r="S189" s="96"/>
      <c r="T189" s="96"/>
      <c r="U189" s="96"/>
      <c r="V189" s="96"/>
      <c r="W189" s="96"/>
      <c r="X189" s="96"/>
      <c r="Y189" s="96"/>
      <c r="Z189" s="96"/>
      <c r="AA189" s="96"/>
      <c r="AB189" s="96"/>
    </row>
    <row r="190">
      <c r="A190" s="87"/>
      <c r="B190" s="96"/>
      <c r="C190" s="96"/>
      <c r="D190" s="96"/>
      <c r="E190" s="87"/>
      <c r="F190" s="96"/>
      <c r="G190" s="96"/>
      <c r="H190" s="96"/>
      <c r="I190" s="96"/>
      <c r="J190" s="96"/>
      <c r="K190" s="96"/>
      <c r="L190" s="96"/>
      <c r="M190" s="96"/>
      <c r="N190" s="96"/>
      <c r="O190" s="96"/>
      <c r="P190" s="96"/>
      <c r="Q190" s="96"/>
      <c r="R190" s="96"/>
      <c r="S190" s="96"/>
      <c r="T190" s="96"/>
      <c r="U190" s="96"/>
      <c r="V190" s="96"/>
      <c r="W190" s="96"/>
      <c r="X190" s="96"/>
      <c r="Y190" s="96"/>
      <c r="Z190" s="96"/>
      <c r="AA190" s="96"/>
      <c r="AB190" s="96"/>
    </row>
    <row r="191">
      <c r="A191" s="87"/>
      <c r="B191" s="96"/>
      <c r="C191" s="96"/>
      <c r="D191" s="96"/>
      <c r="E191" s="87"/>
      <c r="F191" s="96"/>
      <c r="G191" s="96"/>
      <c r="H191" s="96"/>
      <c r="I191" s="96"/>
      <c r="J191" s="96"/>
      <c r="K191" s="96"/>
      <c r="L191" s="96"/>
      <c r="M191" s="96"/>
      <c r="N191" s="96"/>
      <c r="O191" s="96"/>
      <c r="P191" s="96"/>
      <c r="Q191" s="96"/>
      <c r="R191" s="96"/>
      <c r="S191" s="96"/>
      <c r="T191" s="96"/>
      <c r="U191" s="96"/>
      <c r="V191" s="96"/>
      <c r="W191" s="96"/>
      <c r="X191" s="96"/>
      <c r="Y191" s="96"/>
      <c r="Z191" s="96"/>
      <c r="AA191" s="96"/>
      <c r="AB191" s="96"/>
    </row>
    <row r="192">
      <c r="A192" s="87"/>
      <c r="B192" s="96"/>
      <c r="C192" s="96"/>
      <c r="D192" s="96"/>
      <c r="E192" s="87"/>
      <c r="F192" s="96"/>
      <c r="G192" s="96"/>
      <c r="H192" s="96"/>
      <c r="I192" s="96"/>
      <c r="J192" s="96"/>
      <c r="K192" s="96"/>
      <c r="L192" s="96"/>
      <c r="M192" s="96"/>
      <c r="N192" s="96"/>
      <c r="O192" s="96"/>
      <c r="P192" s="96"/>
      <c r="Q192" s="96"/>
      <c r="R192" s="96"/>
      <c r="S192" s="96"/>
      <c r="T192" s="96"/>
      <c r="U192" s="96"/>
      <c r="V192" s="96"/>
      <c r="W192" s="96"/>
      <c r="X192" s="96"/>
      <c r="Y192" s="96"/>
      <c r="Z192" s="96"/>
      <c r="AA192" s="96"/>
      <c r="AB192" s="96"/>
    </row>
    <row r="193">
      <c r="A193" s="87"/>
      <c r="B193" s="96"/>
      <c r="C193" s="96"/>
      <c r="D193" s="96"/>
      <c r="E193" s="87"/>
      <c r="F193" s="96"/>
      <c r="G193" s="96"/>
      <c r="H193" s="96"/>
      <c r="I193" s="96"/>
      <c r="J193" s="96"/>
      <c r="K193" s="96"/>
      <c r="L193" s="96"/>
      <c r="M193" s="96"/>
      <c r="N193" s="96"/>
      <c r="O193" s="96"/>
      <c r="P193" s="96"/>
      <c r="Q193" s="96"/>
      <c r="R193" s="96"/>
      <c r="S193" s="96"/>
      <c r="T193" s="96"/>
      <c r="U193" s="96"/>
      <c r="V193" s="96"/>
      <c r="W193" s="96"/>
      <c r="X193" s="96"/>
      <c r="Y193" s="96"/>
      <c r="Z193" s="96"/>
      <c r="AA193" s="96"/>
      <c r="AB193" s="96"/>
    </row>
    <row r="194">
      <c r="A194" s="87"/>
      <c r="B194" s="96"/>
      <c r="C194" s="96"/>
      <c r="D194" s="96"/>
      <c r="E194" s="87"/>
      <c r="F194" s="96"/>
      <c r="G194" s="96"/>
      <c r="H194" s="96"/>
      <c r="I194" s="96"/>
      <c r="J194" s="96"/>
      <c r="K194" s="96"/>
      <c r="L194" s="96"/>
      <c r="M194" s="96"/>
      <c r="N194" s="96"/>
      <c r="O194" s="96"/>
      <c r="P194" s="96"/>
      <c r="Q194" s="96"/>
      <c r="R194" s="96"/>
      <c r="S194" s="96"/>
      <c r="T194" s="96"/>
      <c r="U194" s="96"/>
      <c r="V194" s="96"/>
      <c r="W194" s="96"/>
      <c r="X194" s="96"/>
      <c r="Y194" s="96"/>
      <c r="Z194" s="96"/>
      <c r="AA194" s="96"/>
      <c r="AB194" s="96"/>
    </row>
    <row r="195">
      <c r="A195" s="87"/>
      <c r="B195" s="96"/>
      <c r="C195" s="96"/>
      <c r="D195" s="96"/>
      <c r="E195" s="87"/>
      <c r="F195" s="96"/>
      <c r="G195" s="96"/>
      <c r="H195" s="96"/>
      <c r="I195" s="96"/>
      <c r="J195" s="96"/>
      <c r="K195" s="96"/>
      <c r="L195" s="96"/>
      <c r="M195" s="96"/>
      <c r="N195" s="96"/>
      <c r="O195" s="96"/>
      <c r="P195" s="96"/>
      <c r="Q195" s="96"/>
      <c r="R195" s="96"/>
      <c r="S195" s="96"/>
      <c r="T195" s="96"/>
      <c r="U195" s="96"/>
      <c r="V195" s="96"/>
      <c r="W195" s="96"/>
      <c r="X195" s="96"/>
      <c r="Y195" s="96"/>
      <c r="Z195" s="96"/>
      <c r="AA195" s="96"/>
      <c r="AB195" s="96"/>
    </row>
    <row r="196">
      <c r="A196" s="87"/>
      <c r="B196" s="96"/>
      <c r="C196" s="96"/>
      <c r="D196" s="96"/>
      <c r="E196" s="87"/>
      <c r="F196" s="96"/>
      <c r="G196" s="96"/>
      <c r="H196" s="96"/>
      <c r="I196" s="96"/>
      <c r="J196" s="96"/>
      <c r="K196" s="96"/>
      <c r="L196" s="96"/>
      <c r="M196" s="96"/>
      <c r="N196" s="96"/>
      <c r="O196" s="96"/>
      <c r="P196" s="96"/>
      <c r="Q196" s="96"/>
      <c r="R196" s="96"/>
      <c r="S196" s="96"/>
      <c r="T196" s="96"/>
      <c r="U196" s="96"/>
      <c r="V196" s="96"/>
      <c r="W196" s="96"/>
      <c r="X196" s="96"/>
      <c r="Y196" s="96"/>
      <c r="Z196" s="96"/>
      <c r="AA196" s="96"/>
      <c r="AB196" s="96"/>
    </row>
    <row r="197">
      <c r="A197" s="87"/>
      <c r="B197" s="96"/>
      <c r="C197" s="96"/>
      <c r="D197" s="96"/>
      <c r="E197" s="87"/>
      <c r="F197" s="96"/>
      <c r="G197" s="96"/>
      <c r="H197" s="96"/>
      <c r="I197" s="96"/>
      <c r="J197" s="96"/>
      <c r="K197" s="96"/>
      <c r="L197" s="96"/>
      <c r="M197" s="96"/>
      <c r="N197" s="96"/>
      <c r="O197" s="96"/>
      <c r="P197" s="96"/>
      <c r="Q197" s="96"/>
      <c r="R197" s="96"/>
      <c r="S197" s="96"/>
      <c r="T197" s="96"/>
      <c r="U197" s="96"/>
      <c r="V197" s="96"/>
      <c r="W197" s="96"/>
      <c r="X197" s="96"/>
      <c r="Y197" s="96"/>
      <c r="Z197" s="96"/>
      <c r="AA197" s="96"/>
      <c r="AB197" s="96"/>
    </row>
    <row r="198">
      <c r="A198" s="87"/>
      <c r="B198" s="96"/>
      <c r="C198" s="96"/>
      <c r="D198" s="96"/>
      <c r="E198" s="87"/>
      <c r="F198" s="96"/>
      <c r="G198" s="96"/>
      <c r="H198" s="96"/>
      <c r="I198" s="96"/>
      <c r="J198" s="96"/>
      <c r="K198" s="96"/>
      <c r="L198" s="96"/>
      <c r="M198" s="96"/>
      <c r="N198" s="96"/>
      <c r="O198" s="96"/>
      <c r="P198" s="96"/>
      <c r="Q198" s="96"/>
      <c r="R198" s="96"/>
      <c r="S198" s="96"/>
      <c r="T198" s="96"/>
      <c r="U198" s="96"/>
      <c r="V198" s="96"/>
      <c r="W198" s="96"/>
      <c r="X198" s="96"/>
      <c r="Y198" s="96"/>
      <c r="Z198" s="96"/>
      <c r="AA198" s="96"/>
      <c r="AB198" s="96"/>
    </row>
    <row r="199">
      <c r="A199" s="87"/>
      <c r="B199" s="96"/>
      <c r="C199" s="96"/>
      <c r="D199" s="96"/>
      <c r="E199" s="87"/>
      <c r="F199" s="96"/>
      <c r="G199" s="96"/>
      <c r="H199" s="96"/>
      <c r="I199" s="96"/>
      <c r="J199" s="96"/>
      <c r="K199" s="96"/>
      <c r="L199" s="96"/>
      <c r="M199" s="96"/>
      <c r="N199" s="96"/>
      <c r="O199" s="96"/>
      <c r="P199" s="96"/>
      <c r="Q199" s="96"/>
      <c r="R199" s="96"/>
      <c r="S199" s="96"/>
      <c r="T199" s="96"/>
      <c r="U199" s="96"/>
      <c r="V199" s="96"/>
      <c r="W199" s="96"/>
      <c r="X199" s="96"/>
      <c r="Y199" s="96"/>
      <c r="Z199" s="96"/>
      <c r="AA199" s="96"/>
      <c r="AB199" s="96"/>
    </row>
    <row r="200">
      <c r="A200" s="87"/>
      <c r="B200" s="96"/>
      <c r="C200" s="96"/>
      <c r="D200" s="96"/>
      <c r="E200" s="87"/>
      <c r="F200" s="96"/>
      <c r="G200" s="96"/>
      <c r="H200" s="96"/>
      <c r="I200" s="96"/>
      <c r="J200" s="96"/>
      <c r="K200" s="96"/>
      <c r="L200" s="96"/>
      <c r="M200" s="96"/>
      <c r="N200" s="96"/>
      <c r="O200" s="96"/>
      <c r="P200" s="96"/>
      <c r="Q200" s="96"/>
      <c r="R200" s="96"/>
      <c r="S200" s="96"/>
      <c r="T200" s="96"/>
      <c r="U200" s="96"/>
      <c r="V200" s="96"/>
      <c r="W200" s="96"/>
      <c r="X200" s="96"/>
      <c r="Y200" s="96"/>
      <c r="Z200" s="96"/>
      <c r="AA200" s="96"/>
      <c r="AB200" s="96"/>
    </row>
    <row r="201">
      <c r="A201" s="87"/>
      <c r="B201" s="96"/>
      <c r="C201" s="96"/>
      <c r="D201" s="96"/>
      <c r="E201" s="87"/>
      <c r="F201" s="96"/>
      <c r="G201" s="96"/>
      <c r="H201" s="96"/>
      <c r="I201" s="96"/>
      <c r="J201" s="96"/>
      <c r="K201" s="96"/>
      <c r="L201" s="96"/>
      <c r="M201" s="96"/>
      <c r="N201" s="96"/>
      <c r="O201" s="96"/>
      <c r="P201" s="96"/>
      <c r="Q201" s="96"/>
      <c r="R201" s="96"/>
      <c r="S201" s="96"/>
      <c r="T201" s="96"/>
      <c r="U201" s="96"/>
      <c r="V201" s="96"/>
      <c r="W201" s="96"/>
      <c r="X201" s="96"/>
      <c r="Y201" s="96"/>
      <c r="Z201" s="96"/>
      <c r="AA201" s="96"/>
      <c r="AB201" s="96"/>
    </row>
    <row r="202">
      <c r="A202" s="87"/>
      <c r="B202" s="96"/>
      <c r="C202" s="96"/>
      <c r="D202" s="96"/>
      <c r="E202" s="87"/>
      <c r="F202" s="96"/>
      <c r="G202" s="96"/>
      <c r="H202" s="96"/>
      <c r="I202" s="96"/>
      <c r="J202" s="96"/>
      <c r="K202" s="96"/>
      <c r="L202" s="96"/>
      <c r="M202" s="96"/>
      <c r="N202" s="96"/>
      <c r="O202" s="96"/>
      <c r="P202" s="96"/>
      <c r="Q202" s="96"/>
      <c r="R202" s="96"/>
      <c r="S202" s="96"/>
      <c r="T202" s="96"/>
      <c r="U202" s="96"/>
      <c r="V202" s="96"/>
      <c r="W202" s="96"/>
      <c r="X202" s="96"/>
      <c r="Y202" s="96"/>
      <c r="Z202" s="96"/>
      <c r="AA202" s="96"/>
      <c r="AB202" s="96"/>
    </row>
    <row r="203">
      <c r="A203" s="87"/>
      <c r="B203" s="96"/>
      <c r="C203" s="96"/>
      <c r="D203" s="96"/>
      <c r="E203" s="87"/>
      <c r="F203" s="96"/>
      <c r="G203" s="96"/>
      <c r="H203" s="96"/>
      <c r="I203" s="96"/>
      <c r="J203" s="96"/>
      <c r="K203" s="96"/>
      <c r="L203" s="96"/>
      <c r="M203" s="96"/>
      <c r="N203" s="96"/>
      <c r="O203" s="96"/>
      <c r="P203" s="96"/>
      <c r="Q203" s="96"/>
      <c r="R203" s="96"/>
      <c r="S203" s="96"/>
      <c r="T203" s="96"/>
      <c r="U203" s="96"/>
      <c r="V203" s="96"/>
      <c r="W203" s="96"/>
      <c r="X203" s="96"/>
      <c r="Y203" s="96"/>
      <c r="Z203" s="96"/>
      <c r="AA203" s="96"/>
      <c r="AB203" s="96"/>
    </row>
    <row r="204">
      <c r="A204" s="87"/>
      <c r="B204" s="96"/>
      <c r="C204" s="96"/>
      <c r="D204" s="96"/>
      <c r="E204" s="87"/>
      <c r="F204" s="96"/>
      <c r="G204" s="96"/>
      <c r="H204" s="96"/>
      <c r="I204" s="96"/>
      <c r="J204" s="96"/>
      <c r="K204" s="96"/>
      <c r="L204" s="96"/>
      <c r="M204" s="96"/>
      <c r="N204" s="96"/>
      <c r="O204" s="96"/>
      <c r="P204" s="96"/>
      <c r="Q204" s="96"/>
      <c r="R204" s="96"/>
      <c r="S204" s="96"/>
      <c r="T204" s="96"/>
      <c r="U204" s="96"/>
      <c r="V204" s="96"/>
      <c r="W204" s="96"/>
      <c r="X204" s="96"/>
      <c r="Y204" s="96"/>
      <c r="Z204" s="96"/>
      <c r="AA204" s="96"/>
      <c r="AB204" s="96"/>
    </row>
    <row r="205">
      <c r="A205" s="87"/>
      <c r="B205" s="96"/>
      <c r="C205" s="96"/>
      <c r="D205" s="96"/>
      <c r="E205" s="87"/>
      <c r="F205" s="96"/>
      <c r="G205" s="96"/>
      <c r="H205" s="96"/>
      <c r="I205" s="96"/>
      <c r="J205" s="96"/>
      <c r="K205" s="96"/>
      <c r="L205" s="96"/>
      <c r="M205" s="96"/>
      <c r="N205" s="96"/>
      <c r="O205" s="96"/>
      <c r="P205" s="96"/>
      <c r="Q205" s="96"/>
      <c r="R205" s="96"/>
      <c r="S205" s="96"/>
      <c r="T205" s="96"/>
      <c r="U205" s="96"/>
      <c r="V205" s="96"/>
      <c r="W205" s="96"/>
      <c r="X205" s="96"/>
      <c r="Y205" s="96"/>
      <c r="Z205" s="96"/>
      <c r="AA205" s="96"/>
      <c r="AB205" s="96"/>
    </row>
    <row r="206">
      <c r="A206" s="87"/>
      <c r="B206" s="96"/>
      <c r="C206" s="96"/>
      <c r="D206" s="96"/>
      <c r="E206" s="87"/>
      <c r="F206" s="96"/>
      <c r="G206" s="96"/>
      <c r="H206" s="96"/>
      <c r="I206" s="96"/>
      <c r="J206" s="96"/>
      <c r="K206" s="96"/>
      <c r="L206" s="96"/>
      <c r="M206" s="96"/>
      <c r="N206" s="96"/>
      <c r="O206" s="96"/>
      <c r="P206" s="96"/>
      <c r="Q206" s="96"/>
      <c r="R206" s="96"/>
      <c r="S206" s="96"/>
      <c r="T206" s="96"/>
      <c r="U206" s="96"/>
      <c r="V206" s="96"/>
      <c r="W206" s="96"/>
      <c r="X206" s="96"/>
      <c r="Y206" s="96"/>
      <c r="Z206" s="96"/>
      <c r="AA206" s="96"/>
      <c r="AB206" s="96"/>
    </row>
    <row r="207">
      <c r="A207" s="87"/>
      <c r="B207" s="96"/>
      <c r="C207" s="96"/>
      <c r="D207" s="96"/>
      <c r="E207" s="87"/>
      <c r="F207" s="96"/>
      <c r="G207" s="96"/>
      <c r="H207" s="96"/>
      <c r="I207" s="96"/>
      <c r="J207" s="96"/>
      <c r="K207" s="96"/>
      <c r="L207" s="96"/>
      <c r="M207" s="96"/>
      <c r="N207" s="96"/>
      <c r="O207" s="96"/>
      <c r="P207" s="96"/>
      <c r="Q207" s="96"/>
      <c r="R207" s="96"/>
      <c r="S207" s="96"/>
      <c r="T207" s="96"/>
      <c r="U207" s="96"/>
      <c r="V207" s="96"/>
      <c r="W207" s="96"/>
      <c r="X207" s="96"/>
      <c r="Y207" s="96"/>
      <c r="Z207" s="96"/>
      <c r="AA207" s="96"/>
      <c r="AB207" s="96"/>
    </row>
    <row r="208">
      <c r="A208" s="87"/>
      <c r="B208" s="96"/>
      <c r="C208" s="96"/>
      <c r="D208" s="96"/>
      <c r="E208" s="87"/>
      <c r="F208" s="96"/>
      <c r="G208" s="96"/>
      <c r="H208" s="96"/>
      <c r="I208" s="96"/>
      <c r="J208" s="96"/>
      <c r="K208" s="96"/>
      <c r="L208" s="96"/>
      <c r="M208" s="96"/>
      <c r="N208" s="96"/>
      <c r="O208" s="96"/>
      <c r="P208" s="96"/>
      <c r="Q208" s="96"/>
      <c r="R208" s="96"/>
      <c r="S208" s="96"/>
      <c r="T208" s="96"/>
      <c r="U208" s="96"/>
      <c r="V208" s="96"/>
      <c r="W208" s="96"/>
      <c r="X208" s="96"/>
      <c r="Y208" s="96"/>
      <c r="Z208" s="96"/>
      <c r="AA208" s="96"/>
      <c r="AB208" s="96"/>
    </row>
    <row r="209">
      <c r="A209" s="87"/>
      <c r="B209" s="96"/>
      <c r="C209" s="96"/>
      <c r="D209" s="96"/>
      <c r="E209" s="87"/>
      <c r="F209" s="96"/>
      <c r="G209" s="96"/>
      <c r="H209" s="96"/>
      <c r="I209" s="96"/>
      <c r="J209" s="96"/>
      <c r="K209" s="96"/>
      <c r="L209" s="96"/>
      <c r="M209" s="96"/>
      <c r="N209" s="96"/>
      <c r="O209" s="96"/>
      <c r="P209" s="96"/>
      <c r="Q209" s="96"/>
      <c r="R209" s="96"/>
      <c r="S209" s="96"/>
      <c r="T209" s="96"/>
      <c r="U209" s="96"/>
      <c r="V209" s="96"/>
      <c r="W209" s="96"/>
      <c r="X209" s="96"/>
      <c r="Y209" s="96"/>
      <c r="Z209" s="96"/>
      <c r="AA209" s="96"/>
      <c r="AB209" s="96"/>
    </row>
    <row r="210">
      <c r="A210" s="87"/>
      <c r="B210" s="96"/>
      <c r="C210" s="96"/>
      <c r="D210" s="96"/>
      <c r="E210" s="87"/>
      <c r="F210" s="96"/>
      <c r="G210" s="96"/>
      <c r="H210" s="96"/>
      <c r="I210" s="96"/>
      <c r="J210" s="96"/>
      <c r="K210" s="96"/>
      <c r="L210" s="96"/>
      <c r="M210" s="96"/>
      <c r="N210" s="96"/>
      <c r="O210" s="96"/>
      <c r="P210" s="96"/>
      <c r="Q210" s="96"/>
      <c r="R210" s="96"/>
      <c r="S210" s="96"/>
      <c r="T210" s="96"/>
      <c r="U210" s="96"/>
      <c r="V210" s="96"/>
      <c r="W210" s="96"/>
      <c r="X210" s="96"/>
      <c r="Y210" s="96"/>
      <c r="Z210" s="96"/>
      <c r="AA210" s="96"/>
      <c r="AB210" s="96"/>
    </row>
    <row r="211">
      <c r="A211" s="87"/>
      <c r="B211" s="96"/>
      <c r="C211" s="96"/>
      <c r="D211" s="96"/>
      <c r="E211" s="87"/>
      <c r="F211" s="96"/>
      <c r="G211" s="96"/>
      <c r="H211" s="96"/>
      <c r="I211" s="96"/>
      <c r="J211" s="96"/>
      <c r="K211" s="96"/>
      <c r="L211" s="96"/>
      <c r="M211" s="96"/>
      <c r="N211" s="96"/>
      <c r="O211" s="96"/>
      <c r="P211" s="96"/>
      <c r="Q211" s="96"/>
      <c r="R211" s="96"/>
      <c r="S211" s="96"/>
      <c r="T211" s="96"/>
      <c r="U211" s="96"/>
      <c r="V211" s="96"/>
      <c r="W211" s="96"/>
      <c r="X211" s="96"/>
      <c r="Y211" s="96"/>
      <c r="Z211" s="96"/>
      <c r="AA211" s="96"/>
      <c r="AB211" s="96"/>
    </row>
    <row r="212">
      <c r="A212" s="87"/>
      <c r="B212" s="96"/>
      <c r="C212" s="96"/>
      <c r="D212" s="96"/>
      <c r="E212" s="87"/>
      <c r="F212" s="96"/>
      <c r="G212" s="96"/>
      <c r="H212" s="96"/>
      <c r="I212" s="96"/>
      <c r="J212" s="96"/>
      <c r="K212" s="96"/>
      <c r="L212" s="96"/>
      <c r="M212" s="96"/>
      <c r="N212" s="96"/>
      <c r="O212" s="96"/>
      <c r="P212" s="96"/>
      <c r="Q212" s="96"/>
      <c r="R212" s="96"/>
      <c r="S212" s="96"/>
      <c r="T212" s="96"/>
      <c r="U212" s="96"/>
      <c r="V212" s="96"/>
      <c r="W212" s="96"/>
      <c r="X212" s="96"/>
      <c r="Y212" s="96"/>
      <c r="Z212" s="96"/>
      <c r="AA212" s="96"/>
      <c r="AB212" s="96"/>
    </row>
    <row r="213">
      <c r="A213" s="87"/>
      <c r="B213" s="96"/>
      <c r="C213" s="96"/>
      <c r="D213" s="96"/>
      <c r="E213" s="87"/>
      <c r="F213" s="96"/>
      <c r="G213" s="96"/>
      <c r="H213" s="96"/>
      <c r="I213" s="96"/>
      <c r="J213" s="96"/>
      <c r="K213" s="96"/>
      <c r="L213" s="96"/>
      <c r="M213" s="96"/>
      <c r="N213" s="96"/>
      <c r="O213" s="96"/>
      <c r="P213" s="96"/>
      <c r="Q213" s="96"/>
      <c r="R213" s="96"/>
      <c r="S213" s="96"/>
      <c r="T213" s="96"/>
      <c r="U213" s="96"/>
      <c r="V213" s="96"/>
      <c r="W213" s="96"/>
      <c r="X213" s="96"/>
      <c r="Y213" s="96"/>
      <c r="Z213" s="96"/>
      <c r="AA213" s="96"/>
      <c r="AB213" s="96"/>
    </row>
    <row r="214">
      <c r="A214" s="87"/>
      <c r="B214" s="96"/>
      <c r="C214" s="96"/>
      <c r="D214" s="96"/>
      <c r="E214" s="87"/>
      <c r="F214" s="96"/>
      <c r="G214" s="96"/>
      <c r="H214" s="96"/>
      <c r="I214" s="96"/>
      <c r="J214" s="96"/>
      <c r="K214" s="96"/>
      <c r="L214" s="96"/>
      <c r="M214" s="96"/>
      <c r="N214" s="96"/>
      <c r="O214" s="96"/>
      <c r="P214" s="96"/>
      <c r="Q214" s="96"/>
      <c r="R214" s="96"/>
      <c r="S214" s="96"/>
      <c r="T214" s="96"/>
      <c r="U214" s="96"/>
      <c r="V214" s="96"/>
      <c r="W214" s="96"/>
      <c r="X214" s="96"/>
      <c r="Y214" s="96"/>
      <c r="Z214" s="96"/>
      <c r="AA214" s="96"/>
      <c r="AB214" s="96"/>
    </row>
    <row r="215">
      <c r="A215" s="87"/>
      <c r="B215" s="96"/>
      <c r="C215" s="96"/>
      <c r="D215" s="96"/>
      <c r="E215" s="87"/>
      <c r="F215" s="96"/>
      <c r="G215" s="96"/>
      <c r="H215" s="96"/>
      <c r="I215" s="96"/>
      <c r="J215" s="96"/>
      <c r="K215" s="96"/>
      <c r="L215" s="96"/>
      <c r="M215" s="96"/>
      <c r="N215" s="96"/>
      <c r="O215" s="96"/>
      <c r="P215" s="96"/>
      <c r="Q215" s="96"/>
      <c r="R215" s="96"/>
      <c r="S215" s="96"/>
      <c r="T215" s="96"/>
      <c r="U215" s="96"/>
      <c r="V215" s="96"/>
      <c r="W215" s="96"/>
      <c r="X215" s="96"/>
      <c r="Y215" s="96"/>
      <c r="Z215" s="96"/>
      <c r="AA215" s="96"/>
      <c r="AB215" s="96"/>
    </row>
    <row r="216">
      <c r="A216" s="87"/>
      <c r="B216" s="96"/>
      <c r="C216" s="96"/>
      <c r="D216" s="96"/>
      <c r="E216" s="87"/>
      <c r="F216" s="96"/>
      <c r="G216" s="96"/>
      <c r="H216" s="96"/>
      <c r="I216" s="96"/>
      <c r="J216" s="96"/>
      <c r="K216" s="96"/>
      <c r="L216" s="96"/>
      <c r="M216" s="96"/>
      <c r="N216" s="96"/>
      <c r="O216" s="96"/>
      <c r="P216" s="96"/>
      <c r="Q216" s="96"/>
      <c r="R216" s="96"/>
      <c r="S216" s="96"/>
      <c r="T216" s="96"/>
      <c r="U216" s="96"/>
      <c r="V216" s="96"/>
      <c r="W216" s="96"/>
      <c r="X216" s="96"/>
      <c r="Y216" s="96"/>
      <c r="Z216" s="96"/>
      <c r="AA216" s="96"/>
      <c r="AB216" s="96"/>
    </row>
    <row r="217">
      <c r="A217" s="87"/>
      <c r="B217" s="96"/>
      <c r="C217" s="96"/>
      <c r="D217" s="96"/>
      <c r="E217" s="87"/>
      <c r="F217" s="96"/>
      <c r="G217" s="96"/>
      <c r="H217" s="96"/>
      <c r="I217" s="96"/>
      <c r="J217" s="96"/>
      <c r="K217" s="96"/>
      <c r="L217" s="96"/>
      <c r="M217" s="96"/>
      <c r="N217" s="96"/>
      <c r="O217" s="96"/>
      <c r="P217" s="96"/>
      <c r="Q217" s="96"/>
      <c r="R217" s="96"/>
      <c r="S217" s="96"/>
      <c r="T217" s="96"/>
      <c r="U217" s="96"/>
      <c r="V217" s="96"/>
      <c r="W217" s="96"/>
      <c r="X217" s="96"/>
      <c r="Y217" s="96"/>
      <c r="Z217" s="96"/>
      <c r="AA217" s="96"/>
      <c r="AB217" s="96"/>
    </row>
    <row r="218">
      <c r="A218" s="87"/>
      <c r="B218" s="96"/>
      <c r="C218" s="96"/>
      <c r="D218" s="96"/>
      <c r="E218" s="87"/>
      <c r="F218" s="96"/>
      <c r="G218" s="96"/>
      <c r="H218" s="96"/>
      <c r="I218" s="96"/>
      <c r="J218" s="96"/>
      <c r="K218" s="96"/>
      <c r="L218" s="96"/>
      <c r="M218" s="96"/>
      <c r="N218" s="96"/>
      <c r="O218" s="96"/>
      <c r="P218" s="96"/>
      <c r="Q218" s="96"/>
      <c r="R218" s="96"/>
      <c r="S218" s="96"/>
      <c r="T218" s="96"/>
      <c r="U218" s="96"/>
      <c r="V218" s="96"/>
      <c r="W218" s="96"/>
      <c r="X218" s="96"/>
      <c r="Y218" s="96"/>
      <c r="Z218" s="96"/>
      <c r="AA218" s="96"/>
      <c r="AB218" s="96"/>
    </row>
    <row r="219">
      <c r="A219" s="87"/>
      <c r="B219" s="96"/>
      <c r="C219" s="96"/>
      <c r="D219" s="96"/>
      <c r="E219" s="87"/>
      <c r="F219" s="96"/>
      <c r="G219" s="96"/>
      <c r="H219" s="96"/>
      <c r="I219" s="96"/>
      <c r="J219" s="96"/>
      <c r="K219" s="96"/>
      <c r="L219" s="96"/>
      <c r="M219" s="96"/>
      <c r="N219" s="96"/>
      <c r="O219" s="96"/>
      <c r="P219" s="96"/>
      <c r="Q219" s="96"/>
      <c r="R219" s="96"/>
      <c r="S219" s="96"/>
      <c r="T219" s="96"/>
      <c r="U219" s="96"/>
      <c r="V219" s="96"/>
      <c r="W219" s="96"/>
      <c r="X219" s="96"/>
      <c r="Y219" s="96"/>
      <c r="Z219" s="96"/>
      <c r="AA219" s="96"/>
      <c r="AB219" s="96"/>
    </row>
    <row r="220">
      <c r="A220" s="87"/>
      <c r="B220" s="96"/>
      <c r="C220" s="96"/>
      <c r="D220" s="96"/>
      <c r="E220" s="87"/>
      <c r="F220" s="96"/>
      <c r="G220" s="96"/>
      <c r="H220" s="96"/>
      <c r="I220" s="96"/>
      <c r="J220" s="96"/>
      <c r="K220" s="96"/>
      <c r="L220" s="96"/>
      <c r="M220" s="96"/>
      <c r="N220" s="96"/>
      <c r="O220" s="96"/>
      <c r="P220" s="96"/>
      <c r="Q220" s="96"/>
      <c r="R220" s="96"/>
      <c r="S220" s="96"/>
      <c r="T220" s="96"/>
      <c r="U220" s="96"/>
      <c r="V220" s="96"/>
      <c r="W220" s="96"/>
      <c r="X220" s="96"/>
      <c r="Y220" s="96"/>
      <c r="Z220" s="96"/>
      <c r="AA220" s="96"/>
      <c r="AB220" s="96"/>
    </row>
    <row r="221">
      <c r="A221" s="87"/>
      <c r="B221" s="96"/>
      <c r="C221" s="96"/>
      <c r="D221" s="96"/>
      <c r="E221" s="87"/>
      <c r="F221" s="96"/>
      <c r="G221" s="96"/>
      <c r="H221" s="96"/>
      <c r="I221" s="96"/>
      <c r="J221" s="96"/>
      <c r="K221" s="96"/>
      <c r="L221" s="96"/>
      <c r="M221" s="96"/>
      <c r="N221" s="96"/>
      <c r="O221" s="96"/>
      <c r="P221" s="96"/>
      <c r="Q221" s="96"/>
      <c r="R221" s="96"/>
      <c r="S221" s="96"/>
      <c r="T221" s="96"/>
      <c r="U221" s="96"/>
      <c r="V221" s="96"/>
      <c r="W221" s="96"/>
      <c r="X221" s="96"/>
      <c r="Y221" s="96"/>
      <c r="Z221" s="96"/>
      <c r="AA221" s="96"/>
      <c r="AB221" s="96"/>
    </row>
    <row r="222">
      <c r="A222" s="87"/>
      <c r="B222" s="96"/>
      <c r="C222" s="96"/>
      <c r="D222" s="96"/>
      <c r="E222" s="87"/>
      <c r="F222" s="96"/>
      <c r="G222" s="96"/>
      <c r="H222" s="96"/>
      <c r="I222" s="96"/>
      <c r="J222" s="96"/>
      <c r="K222" s="96"/>
      <c r="L222" s="96"/>
      <c r="M222" s="96"/>
      <c r="N222" s="96"/>
      <c r="O222" s="96"/>
      <c r="P222" s="96"/>
      <c r="Q222" s="96"/>
      <c r="R222" s="96"/>
      <c r="S222" s="96"/>
      <c r="T222" s="96"/>
      <c r="U222" s="96"/>
      <c r="V222" s="96"/>
      <c r="W222" s="96"/>
      <c r="X222" s="96"/>
      <c r="Y222" s="96"/>
      <c r="Z222" s="96"/>
      <c r="AA222" s="96"/>
      <c r="AB222" s="96"/>
    </row>
    <row r="223">
      <c r="A223" s="87"/>
      <c r="B223" s="96"/>
      <c r="C223" s="96"/>
      <c r="D223" s="96"/>
      <c r="E223" s="87"/>
      <c r="F223" s="96"/>
      <c r="G223" s="96"/>
      <c r="H223" s="96"/>
      <c r="I223" s="96"/>
      <c r="J223" s="96"/>
      <c r="K223" s="96"/>
      <c r="L223" s="96"/>
      <c r="M223" s="96"/>
      <c r="N223" s="96"/>
      <c r="O223" s="96"/>
      <c r="P223" s="96"/>
      <c r="Q223" s="96"/>
      <c r="R223" s="96"/>
      <c r="S223" s="96"/>
      <c r="T223" s="96"/>
      <c r="U223" s="96"/>
      <c r="V223" s="96"/>
      <c r="W223" s="96"/>
      <c r="X223" s="96"/>
      <c r="Y223" s="96"/>
      <c r="Z223" s="96"/>
      <c r="AA223" s="96"/>
      <c r="AB223" s="96"/>
    </row>
    <row r="224">
      <c r="A224" s="87"/>
      <c r="B224" s="96"/>
      <c r="C224" s="96"/>
      <c r="D224" s="96"/>
      <c r="E224" s="87"/>
      <c r="F224" s="96"/>
      <c r="G224" s="96"/>
      <c r="H224" s="96"/>
      <c r="I224" s="96"/>
      <c r="J224" s="96"/>
      <c r="K224" s="96"/>
      <c r="L224" s="96"/>
      <c r="M224" s="96"/>
      <c r="N224" s="96"/>
      <c r="O224" s="96"/>
      <c r="P224" s="96"/>
      <c r="Q224" s="96"/>
      <c r="R224" s="96"/>
      <c r="S224" s="96"/>
      <c r="T224" s="96"/>
      <c r="U224" s="96"/>
      <c r="V224" s="96"/>
      <c r="W224" s="96"/>
      <c r="X224" s="96"/>
      <c r="Y224" s="96"/>
      <c r="Z224" s="96"/>
      <c r="AA224" s="96"/>
      <c r="AB224" s="96"/>
    </row>
    <row r="225">
      <c r="A225" s="87"/>
      <c r="B225" s="96"/>
      <c r="C225" s="96"/>
      <c r="D225" s="96"/>
      <c r="E225" s="87"/>
      <c r="F225" s="96"/>
      <c r="G225" s="96"/>
      <c r="H225" s="96"/>
      <c r="I225" s="96"/>
      <c r="J225" s="96"/>
      <c r="K225" s="96"/>
      <c r="L225" s="96"/>
      <c r="M225" s="96"/>
      <c r="N225" s="96"/>
      <c r="O225" s="96"/>
      <c r="P225" s="96"/>
      <c r="Q225" s="96"/>
      <c r="R225" s="96"/>
      <c r="S225" s="96"/>
      <c r="T225" s="96"/>
      <c r="U225" s="96"/>
      <c r="V225" s="96"/>
      <c r="W225" s="96"/>
      <c r="X225" s="96"/>
      <c r="Y225" s="96"/>
      <c r="Z225" s="96"/>
      <c r="AA225" s="96"/>
      <c r="AB225" s="96"/>
    </row>
    <row r="226">
      <c r="A226" s="87"/>
      <c r="B226" s="96"/>
      <c r="C226" s="96"/>
      <c r="D226" s="96"/>
      <c r="E226" s="87"/>
      <c r="F226" s="96"/>
      <c r="G226" s="96"/>
      <c r="H226" s="96"/>
      <c r="I226" s="96"/>
      <c r="J226" s="96"/>
      <c r="K226" s="96"/>
      <c r="L226" s="96"/>
      <c r="M226" s="96"/>
      <c r="N226" s="96"/>
      <c r="O226" s="96"/>
      <c r="P226" s="96"/>
      <c r="Q226" s="96"/>
      <c r="R226" s="96"/>
      <c r="S226" s="96"/>
      <c r="T226" s="96"/>
      <c r="U226" s="96"/>
      <c r="V226" s="96"/>
      <c r="W226" s="96"/>
      <c r="X226" s="96"/>
      <c r="Y226" s="96"/>
      <c r="Z226" s="96"/>
      <c r="AA226" s="96"/>
      <c r="AB226" s="96"/>
    </row>
    <row r="227">
      <c r="A227" s="87"/>
      <c r="B227" s="96"/>
      <c r="C227" s="96"/>
      <c r="D227" s="96"/>
      <c r="E227" s="87"/>
      <c r="F227" s="96"/>
      <c r="G227" s="96"/>
      <c r="H227" s="96"/>
      <c r="I227" s="96"/>
      <c r="J227" s="96"/>
      <c r="K227" s="96"/>
      <c r="L227" s="96"/>
      <c r="M227" s="96"/>
      <c r="N227" s="96"/>
      <c r="O227" s="96"/>
      <c r="P227" s="96"/>
      <c r="Q227" s="96"/>
      <c r="R227" s="96"/>
      <c r="S227" s="96"/>
      <c r="T227" s="96"/>
      <c r="U227" s="96"/>
      <c r="V227" s="96"/>
      <c r="W227" s="96"/>
      <c r="X227" s="96"/>
      <c r="Y227" s="96"/>
      <c r="Z227" s="96"/>
      <c r="AA227" s="96"/>
      <c r="AB227" s="96"/>
    </row>
    <row r="228">
      <c r="A228" s="87"/>
      <c r="B228" s="96"/>
      <c r="C228" s="96"/>
      <c r="D228" s="96"/>
      <c r="E228" s="87"/>
      <c r="F228" s="96"/>
      <c r="G228" s="96"/>
      <c r="H228" s="96"/>
      <c r="I228" s="96"/>
      <c r="J228" s="96"/>
      <c r="K228" s="96"/>
      <c r="L228" s="96"/>
      <c r="M228" s="96"/>
      <c r="N228" s="96"/>
      <c r="O228" s="96"/>
      <c r="P228" s="96"/>
      <c r="Q228" s="96"/>
      <c r="R228" s="96"/>
      <c r="S228" s="96"/>
      <c r="T228" s="96"/>
      <c r="U228" s="96"/>
      <c r="V228" s="96"/>
      <c r="W228" s="96"/>
      <c r="X228" s="96"/>
      <c r="Y228" s="96"/>
      <c r="Z228" s="96"/>
      <c r="AA228" s="96"/>
      <c r="AB228" s="96"/>
    </row>
    <row r="229">
      <c r="A229" s="87"/>
      <c r="B229" s="96"/>
      <c r="C229" s="96"/>
      <c r="D229" s="96"/>
      <c r="E229" s="87"/>
      <c r="F229" s="96"/>
      <c r="G229" s="96"/>
      <c r="H229" s="96"/>
      <c r="I229" s="96"/>
      <c r="J229" s="96"/>
      <c r="K229" s="96"/>
      <c r="L229" s="96"/>
      <c r="M229" s="96"/>
      <c r="N229" s="96"/>
      <c r="O229" s="96"/>
      <c r="P229" s="96"/>
      <c r="Q229" s="96"/>
      <c r="R229" s="96"/>
      <c r="S229" s="96"/>
      <c r="T229" s="96"/>
      <c r="U229" s="96"/>
      <c r="V229" s="96"/>
      <c r="W229" s="96"/>
      <c r="X229" s="96"/>
      <c r="Y229" s="96"/>
      <c r="Z229" s="96"/>
      <c r="AA229" s="96"/>
      <c r="AB229" s="96"/>
    </row>
    <row r="230">
      <c r="A230" s="87"/>
      <c r="B230" s="96"/>
      <c r="C230" s="96"/>
      <c r="D230" s="96"/>
      <c r="E230" s="87"/>
      <c r="F230" s="96"/>
      <c r="G230" s="96"/>
      <c r="H230" s="96"/>
      <c r="I230" s="96"/>
      <c r="J230" s="96"/>
      <c r="K230" s="96"/>
      <c r="L230" s="96"/>
      <c r="M230" s="96"/>
      <c r="N230" s="96"/>
      <c r="O230" s="96"/>
      <c r="P230" s="96"/>
      <c r="Q230" s="96"/>
      <c r="R230" s="96"/>
      <c r="S230" s="96"/>
      <c r="T230" s="96"/>
      <c r="U230" s="96"/>
      <c r="V230" s="96"/>
      <c r="W230" s="96"/>
      <c r="X230" s="96"/>
      <c r="Y230" s="96"/>
      <c r="Z230" s="96"/>
      <c r="AA230" s="96"/>
      <c r="AB230" s="96"/>
    </row>
    <row r="231">
      <c r="A231" s="87"/>
      <c r="B231" s="96"/>
      <c r="C231" s="96"/>
      <c r="D231" s="96"/>
      <c r="E231" s="87"/>
      <c r="F231" s="96"/>
      <c r="G231" s="96"/>
      <c r="H231" s="96"/>
      <c r="I231" s="96"/>
      <c r="J231" s="96"/>
      <c r="K231" s="96"/>
      <c r="L231" s="96"/>
      <c r="M231" s="96"/>
      <c r="N231" s="96"/>
      <c r="O231" s="96"/>
      <c r="P231" s="96"/>
      <c r="Q231" s="96"/>
      <c r="R231" s="96"/>
      <c r="S231" s="96"/>
      <c r="T231" s="96"/>
      <c r="U231" s="96"/>
      <c r="V231" s="96"/>
      <c r="W231" s="96"/>
      <c r="X231" s="96"/>
      <c r="Y231" s="96"/>
      <c r="Z231" s="96"/>
      <c r="AA231" s="96"/>
      <c r="AB231" s="96"/>
    </row>
    <row r="232">
      <c r="A232" s="87"/>
      <c r="B232" s="96"/>
      <c r="C232" s="96"/>
      <c r="D232" s="96"/>
      <c r="E232" s="87"/>
      <c r="F232" s="96"/>
      <c r="G232" s="96"/>
      <c r="H232" s="96"/>
      <c r="I232" s="96"/>
      <c r="J232" s="96"/>
      <c r="K232" s="96"/>
      <c r="L232" s="96"/>
      <c r="M232" s="96"/>
      <c r="N232" s="96"/>
      <c r="O232" s="96"/>
      <c r="P232" s="96"/>
      <c r="Q232" s="96"/>
      <c r="R232" s="96"/>
      <c r="S232" s="96"/>
      <c r="T232" s="96"/>
      <c r="U232" s="96"/>
      <c r="V232" s="96"/>
      <c r="W232" s="96"/>
      <c r="X232" s="96"/>
      <c r="Y232" s="96"/>
      <c r="Z232" s="96"/>
      <c r="AA232" s="96"/>
      <c r="AB232" s="96"/>
    </row>
    <row r="233">
      <c r="A233" s="87"/>
      <c r="B233" s="96"/>
      <c r="C233" s="96"/>
      <c r="D233" s="96"/>
      <c r="E233" s="87"/>
      <c r="F233" s="96"/>
      <c r="G233" s="96"/>
      <c r="H233" s="96"/>
      <c r="I233" s="96"/>
      <c r="J233" s="96"/>
      <c r="K233" s="96"/>
      <c r="L233" s="96"/>
      <c r="M233" s="96"/>
      <c r="N233" s="96"/>
      <c r="O233" s="96"/>
      <c r="P233" s="96"/>
      <c r="Q233" s="96"/>
      <c r="R233" s="96"/>
      <c r="S233" s="96"/>
      <c r="T233" s="96"/>
      <c r="U233" s="96"/>
      <c r="V233" s="96"/>
      <c r="W233" s="96"/>
      <c r="X233" s="96"/>
      <c r="Y233" s="96"/>
      <c r="Z233" s="96"/>
      <c r="AA233" s="96"/>
      <c r="AB233" s="96"/>
    </row>
    <row r="234">
      <c r="A234" s="87"/>
      <c r="B234" s="96"/>
      <c r="C234" s="96"/>
      <c r="D234" s="96"/>
      <c r="E234" s="87"/>
      <c r="F234" s="96"/>
      <c r="G234" s="96"/>
      <c r="H234" s="96"/>
      <c r="I234" s="96"/>
      <c r="J234" s="96"/>
      <c r="K234" s="96"/>
      <c r="L234" s="96"/>
      <c r="M234" s="96"/>
      <c r="N234" s="96"/>
      <c r="O234" s="96"/>
      <c r="P234" s="96"/>
      <c r="Q234" s="96"/>
      <c r="R234" s="96"/>
      <c r="S234" s="96"/>
      <c r="T234" s="96"/>
      <c r="U234" s="96"/>
      <c r="V234" s="96"/>
      <c r="W234" s="96"/>
      <c r="X234" s="96"/>
      <c r="Y234" s="96"/>
      <c r="Z234" s="96"/>
      <c r="AA234" s="96"/>
      <c r="AB234" s="96"/>
    </row>
    <row r="235">
      <c r="A235" s="87"/>
      <c r="B235" s="96"/>
      <c r="C235" s="96"/>
      <c r="D235" s="96"/>
      <c r="E235" s="87"/>
      <c r="F235" s="96"/>
      <c r="G235" s="96"/>
      <c r="H235" s="96"/>
      <c r="I235" s="96"/>
      <c r="J235" s="96"/>
      <c r="K235" s="96"/>
      <c r="L235" s="96"/>
      <c r="M235" s="96"/>
      <c r="N235" s="96"/>
      <c r="O235" s="96"/>
      <c r="P235" s="96"/>
      <c r="Q235" s="96"/>
      <c r="R235" s="96"/>
      <c r="S235" s="96"/>
      <c r="T235" s="96"/>
      <c r="U235" s="96"/>
      <c r="V235" s="96"/>
      <c r="W235" s="96"/>
      <c r="X235" s="96"/>
      <c r="Y235" s="96"/>
      <c r="Z235" s="96"/>
      <c r="AA235" s="96"/>
      <c r="AB235" s="96"/>
    </row>
    <row r="236">
      <c r="A236" s="87"/>
      <c r="B236" s="96"/>
      <c r="C236" s="96"/>
      <c r="D236" s="96"/>
      <c r="E236" s="87"/>
      <c r="F236" s="96"/>
      <c r="G236" s="96"/>
      <c r="H236" s="96"/>
      <c r="I236" s="96"/>
      <c r="J236" s="96"/>
      <c r="K236" s="96"/>
      <c r="L236" s="96"/>
      <c r="M236" s="96"/>
      <c r="N236" s="96"/>
      <c r="O236" s="96"/>
      <c r="P236" s="96"/>
      <c r="Q236" s="96"/>
      <c r="R236" s="96"/>
      <c r="S236" s="96"/>
      <c r="T236" s="96"/>
      <c r="U236" s="96"/>
      <c r="V236" s="96"/>
      <c r="W236" s="96"/>
      <c r="X236" s="96"/>
      <c r="Y236" s="96"/>
      <c r="Z236" s="96"/>
      <c r="AA236" s="96"/>
      <c r="AB236" s="96"/>
    </row>
    <row r="237">
      <c r="A237" s="87"/>
      <c r="B237" s="96"/>
      <c r="C237" s="96"/>
      <c r="D237" s="96"/>
      <c r="E237" s="87"/>
      <c r="F237" s="96"/>
      <c r="G237" s="96"/>
      <c r="H237" s="96"/>
      <c r="I237" s="96"/>
      <c r="J237" s="96"/>
      <c r="K237" s="96"/>
      <c r="L237" s="96"/>
      <c r="M237" s="96"/>
      <c r="N237" s="96"/>
      <c r="O237" s="96"/>
      <c r="P237" s="96"/>
      <c r="Q237" s="96"/>
      <c r="R237" s="96"/>
      <c r="S237" s="96"/>
      <c r="T237" s="96"/>
      <c r="U237" s="96"/>
      <c r="V237" s="96"/>
      <c r="W237" s="96"/>
      <c r="X237" s="96"/>
      <c r="Y237" s="96"/>
      <c r="Z237" s="96"/>
      <c r="AA237" s="96"/>
      <c r="AB237" s="96"/>
    </row>
    <row r="238">
      <c r="A238" s="87"/>
      <c r="B238" s="96"/>
      <c r="C238" s="96"/>
      <c r="D238" s="96"/>
      <c r="E238" s="87"/>
      <c r="F238" s="96"/>
      <c r="G238" s="96"/>
      <c r="H238" s="96"/>
      <c r="I238" s="96"/>
      <c r="J238" s="96"/>
      <c r="K238" s="96"/>
      <c r="L238" s="96"/>
      <c r="M238" s="96"/>
      <c r="N238" s="96"/>
      <c r="O238" s="96"/>
      <c r="P238" s="96"/>
      <c r="Q238" s="96"/>
      <c r="R238" s="96"/>
      <c r="S238" s="96"/>
      <c r="T238" s="96"/>
      <c r="U238" s="96"/>
      <c r="V238" s="96"/>
      <c r="W238" s="96"/>
      <c r="X238" s="96"/>
      <c r="Y238" s="96"/>
      <c r="Z238" s="96"/>
      <c r="AA238" s="96"/>
      <c r="AB238" s="96"/>
    </row>
    <row r="239">
      <c r="A239" s="87"/>
      <c r="B239" s="96"/>
      <c r="C239" s="96"/>
      <c r="D239" s="96"/>
      <c r="E239" s="87"/>
      <c r="F239" s="96"/>
      <c r="G239" s="96"/>
      <c r="H239" s="96"/>
      <c r="I239" s="96"/>
      <c r="J239" s="96"/>
      <c r="K239" s="96"/>
      <c r="L239" s="96"/>
      <c r="M239" s="96"/>
      <c r="N239" s="96"/>
      <c r="O239" s="96"/>
      <c r="P239" s="96"/>
      <c r="Q239" s="96"/>
      <c r="R239" s="96"/>
      <c r="S239" s="96"/>
      <c r="T239" s="96"/>
      <c r="U239" s="96"/>
      <c r="V239" s="96"/>
      <c r="W239" s="96"/>
      <c r="X239" s="96"/>
      <c r="Y239" s="96"/>
      <c r="Z239" s="96"/>
      <c r="AA239" s="96"/>
      <c r="AB239" s="96"/>
    </row>
    <row r="240">
      <c r="A240" s="87"/>
      <c r="B240" s="96"/>
      <c r="C240" s="96"/>
      <c r="D240" s="96"/>
      <c r="E240" s="87"/>
      <c r="F240" s="96"/>
      <c r="G240" s="96"/>
      <c r="H240" s="96"/>
      <c r="I240" s="96"/>
      <c r="J240" s="96"/>
      <c r="K240" s="96"/>
      <c r="L240" s="96"/>
      <c r="M240" s="96"/>
      <c r="N240" s="96"/>
      <c r="O240" s="96"/>
      <c r="P240" s="96"/>
      <c r="Q240" s="96"/>
      <c r="R240" s="96"/>
      <c r="S240" s="96"/>
      <c r="T240" s="96"/>
      <c r="U240" s="96"/>
      <c r="V240" s="96"/>
      <c r="W240" s="96"/>
      <c r="X240" s="96"/>
      <c r="Y240" s="96"/>
      <c r="Z240" s="96"/>
      <c r="AA240" s="96"/>
      <c r="AB240" s="96"/>
    </row>
    <row r="241">
      <c r="A241" s="87"/>
      <c r="B241" s="96"/>
      <c r="C241" s="96"/>
      <c r="D241" s="96"/>
      <c r="E241" s="87"/>
      <c r="F241" s="96"/>
      <c r="G241" s="96"/>
      <c r="H241" s="96"/>
      <c r="I241" s="96"/>
      <c r="J241" s="96"/>
      <c r="K241" s="96"/>
      <c r="L241" s="96"/>
      <c r="M241" s="96"/>
      <c r="N241" s="96"/>
      <c r="O241" s="96"/>
      <c r="P241" s="96"/>
      <c r="Q241" s="96"/>
      <c r="R241" s="96"/>
      <c r="S241" s="96"/>
      <c r="T241" s="96"/>
      <c r="U241" s="96"/>
      <c r="V241" s="96"/>
      <c r="W241" s="96"/>
      <c r="X241" s="96"/>
      <c r="Y241" s="96"/>
      <c r="Z241" s="96"/>
      <c r="AA241" s="96"/>
      <c r="AB241" s="96"/>
    </row>
    <row r="242">
      <c r="A242" s="87"/>
      <c r="B242" s="96"/>
      <c r="C242" s="96"/>
      <c r="D242" s="96"/>
      <c r="E242" s="87"/>
      <c r="F242" s="96"/>
      <c r="G242" s="96"/>
      <c r="H242" s="96"/>
      <c r="I242" s="96"/>
      <c r="J242" s="96"/>
      <c r="K242" s="96"/>
      <c r="L242" s="96"/>
      <c r="M242" s="96"/>
      <c r="N242" s="96"/>
      <c r="O242" s="96"/>
      <c r="P242" s="96"/>
      <c r="Q242" s="96"/>
      <c r="R242" s="96"/>
      <c r="S242" s="96"/>
      <c r="T242" s="96"/>
      <c r="U242" s="96"/>
      <c r="V242" s="96"/>
      <c r="W242" s="96"/>
      <c r="X242" s="96"/>
      <c r="Y242" s="96"/>
      <c r="Z242" s="96"/>
      <c r="AA242" s="96"/>
      <c r="AB242" s="96"/>
    </row>
    <row r="243">
      <c r="A243" s="87"/>
      <c r="B243" s="96"/>
      <c r="C243" s="96"/>
      <c r="D243" s="96"/>
      <c r="E243" s="87"/>
      <c r="F243" s="96"/>
      <c r="G243" s="96"/>
      <c r="H243" s="96"/>
      <c r="I243" s="96"/>
      <c r="J243" s="96"/>
      <c r="K243" s="96"/>
      <c r="L243" s="96"/>
      <c r="M243" s="96"/>
      <c r="N243" s="96"/>
      <c r="O243" s="96"/>
      <c r="P243" s="96"/>
      <c r="Q243" s="96"/>
      <c r="R243" s="96"/>
      <c r="S243" s="96"/>
      <c r="T243" s="96"/>
      <c r="U243" s="96"/>
      <c r="V243" s="96"/>
      <c r="W243" s="96"/>
      <c r="X243" s="96"/>
      <c r="Y243" s="96"/>
      <c r="Z243" s="96"/>
      <c r="AA243" s="96"/>
      <c r="AB243" s="96"/>
    </row>
    <row r="244">
      <c r="A244" s="87"/>
      <c r="B244" s="96"/>
      <c r="C244" s="96"/>
      <c r="D244" s="96"/>
      <c r="E244" s="87"/>
      <c r="F244" s="96"/>
      <c r="G244" s="96"/>
      <c r="H244" s="96"/>
      <c r="I244" s="96"/>
      <c r="J244" s="96"/>
      <c r="K244" s="96"/>
      <c r="L244" s="96"/>
      <c r="M244" s="96"/>
      <c r="N244" s="96"/>
      <c r="O244" s="96"/>
      <c r="P244" s="96"/>
      <c r="Q244" s="96"/>
      <c r="R244" s="96"/>
      <c r="S244" s="96"/>
      <c r="T244" s="96"/>
      <c r="U244" s="96"/>
      <c r="V244" s="96"/>
      <c r="W244" s="96"/>
      <c r="X244" s="96"/>
      <c r="Y244" s="96"/>
      <c r="Z244" s="96"/>
      <c r="AA244" s="96"/>
      <c r="AB244" s="96"/>
    </row>
    <row r="245">
      <c r="A245" s="87"/>
      <c r="B245" s="96"/>
      <c r="C245" s="96"/>
      <c r="D245" s="96"/>
      <c r="E245" s="87"/>
      <c r="F245" s="96"/>
      <c r="G245" s="96"/>
      <c r="H245" s="96"/>
      <c r="I245" s="96"/>
      <c r="J245" s="96"/>
      <c r="K245" s="96"/>
      <c r="L245" s="96"/>
      <c r="M245" s="96"/>
      <c r="N245" s="96"/>
      <c r="O245" s="96"/>
      <c r="P245" s="96"/>
      <c r="Q245" s="96"/>
      <c r="R245" s="96"/>
      <c r="S245" s="96"/>
      <c r="T245" s="96"/>
      <c r="U245" s="96"/>
      <c r="V245" s="96"/>
      <c r="W245" s="96"/>
      <c r="X245" s="96"/>
      <c r="Y245" s="96"/>
      <c r="Z245" s="96"/>
      <c r="AA245" s="96"/>
      <c r="AB245" s="96"/>
    </row>
    <row r="246">
      <c r="A246" s="87"/>
      <c r="B246" s="96"/>
      <c r="C246" s="96"/>
      <c r="D246" s="96"/>
      <c r="E246" s="87"/>
      <c r="F246" s="96"/>
      <c r="G246" s="96"/>
      <c r="H246" s="96"/>
      <c r="I246" s="96"/>
      <c r="J246" s="96"/>
      <c r="K246" s="96"/>
      <c r="L246" s="96"/>
      <c r="M246" s="96"/>
      <c r="N246" s="96"/>
      <c r="O246" s="96"/>
      <c r="P246" s="96"/>
      <c r="Q246" s="96"/>
      <c r="R246" s="96"/>
      <c r="S246" s="96"/>
      <c r="T246" s="96"/>
      <c r="U246" s="96"/>
      <c r="V246" s="96"/>
      <c r="W246" s="96"/>
      <c r="X246" s="96"/>
      <c r="Y246" s="96"/>
      <c r="Z246" s="96"/>
      <c r="AA246" s="96"/>
      <c r="AB246" s="96"/>
    </row>
    <row r="247">
      <c r="A247" s="87"/>
      <c r="B247" s="96"/>
      <c r="C247" s="96"/>
      <c r="D247" s="96"/>
      <c r="E247" s="87"/>
      <c r="F247" s="96"/>
      <c r="G247" s="96"/>
      <c r="H247" s="96"/>
      <c r="I247" s="96"/>
      <c r="J247" s="96"/>
      <c r="K247" s="96"/>
      <c r="L247" s="96"/>
      <c r="M247" s="96"/>
      <c r="N247" s="96"/>
      <c r="O247" s="96"/>
      <c r="P247" s="96"/>
      <c r="Q247" s="96"/>
      <c r="R247" s="96"/>
      <c r="S247" s="96"/>
      <c r="T247" s="96"/>
      <c r="U247" s="96"/>
      <c r="V247" s="96"/>
      <c r="W247" s="96"/>
      <c r="X247" s="96"/>
      <c r="Y247" s="96"/>
      <c r="Z247" s="96"/>
      <c r="AA247" s="96"/>
      <c r="AB247" s="96"/>
    </row>
    <row r="248">
      <c r="A248" s="87"/>
      <c r="B248" s="96"/>
      <c r="C248" s="96"/>
      <c r="D248" s="96"/>
      <c r="E248" s="87"/>
      <c r="F248" s="96"/>
      <c r="G248" s="96"/>
      <c r="H248" s="96"/>
      <c r="I248" s="96"/>
      <c r="J248" s="96"/>
      <c r="K248" s="96"/>
      <c r="L248" s="96"/>
      <c r="M248" s="96"/>
      <c r="N248" s="96"/>
      <c r="O248" s="96"/>
      <c r="P248" s="96"/>
      <c r="Q248" s="96"/>
      <c r="R248" s="96"/>
      <c r="S248" s="96"/>
      <c r="T248" s="96"/>
      <c r="U248" s="96"/>
      <c r="V248" s="96"/>
      <c r="W248" s="96"/>
      <c r="X248" s="96"/>
      <c r="Y248" s="96"/>
      <c r="Z248" s="96"/>
      <c r="AA248" s="96"/>
      <c r="AB248" s="96"/>
    </row>
    <row r="249">
      <c r="A249" s="87"/>
      <c r="B249" s="96"/>
      <c r="C249" s="96"/>
      <c r="D249" s="96"/>
      <c r="E249" s="87"/>
      <c r="F249" s="96"/>
      <c r="G249" s="96"/>
      <c r="H249" s="96"/>
      <c r="I249" s="96"/>
      <c r="J249" s="96"/>
      <c r="K249" s="96"/>
      <c r="L249" s="96"/>
      <c r="M249" s="96"/>
      <c r="N249" s="96"/>
      <c r="O249" s="96"/>
      <c r="P249" s="96"/>
      <c r="Q249" s="96"/>
      <c r="R249" s="96"/>
      <c r="S249" s="96"/>
      <c r="T249" s="96"/>
      <c r="U249" s="96"/>
      <c r="V249" s="96"/>
      <c r="W249" s="96"/>
      <c r="X249" s="96"/>
      <c r="Y249" s="96"/>
      <c r="Z249" s="96"/>
      <c r="AA249" s="96"/>
      <c r="AB249" s="96"/>
    </row>
    <row r="250">
      <c r="A250" s="87"/>
      <c r="B250" s="96"/>
      <c r="C250" s="96"/>
      <c r="D250" s="96"/>
      <c r="E250" s="87"/>
      <c r="F250" s="96"/>
      <c r="G250" s="96"/>
      <c r="H250" s="96"/>
      <c r="I250" s="96"/>
      <c r="J250" s="96"/>
      <c r="K250" s="96"/>
      <c r="L250" s="96"/>
      <c r="M250" s="96"/>
      <c r="N250" s="96"/>
      <c r="O250" s="96"/>
      <c r="P250" s="96"/>
      <c r="Q250" s="96"/>
      <c r="R250" s="96"/>
      <c r="S250" s="96"/>
      <c r="T250" s="96"/>
      <c r="U250" s="96"/>
      <c r="V250" s="96"/>
      <c r="W250" s="96"/>
      <c r="X250" s="96"/>
      <c r="Y250" s="96"/>
      <c r="Z250" s="96"/>
      <c r="AA250" s="96"/>
      <c r="AB250" s="96"/>
    </row>
    <row r="251">
      <c r="A251" s="87"/>
      <c r="B251" s="96"/>
      <c r="C251" s="96"/>
      <c r="D251" s="96"/>
      <c r="E251" s="87"/>
      <c r="F251" s="96"/>
      <c r="G251" s="96"/>
      <c r="H251" s="96"/>
      <c r="I251" s="96"/>
      <c r="J251" s="96"/>
      <c r="K251" s="96"/>
      <c r="L251" s="96"/>
      <c r="M251" s="96"/>
      <c r="N251" s="96"/>
      <c r="O251" s="96"/>
      <c r="P251" s="96"/>
      <c r="Q251" s="96"/>
      <c r="R251" s="96"/>
      <c r="S251" s="96"/>
      <c r="T251" s="96"/>
      <c r="U251" s="96"/>
      <c r="V251" s="96"/>
      <c r="W251" s="96"/>
      <c r="X251" s="96"/>
      <c r="Y251" s="96"/>
      <c r="Z251" s="96"/>
      <c r="AA251" s="96"/>
      <c r="AB251" s="96"/>
    </row>
    <row r="252">
      <c r="A252" s="87"/>
      <c r="B252" s="96"/>
      <c r="C252" s="96"/>
      <c r="D252" s="96"/>
      <c r="E252" s="87"/>
      <c r="F252" s="96"/>
      <c r="G252" s="96"/>
      <c r="H252" s="96"/>
      <c r="I252" s="96"/>
      <c r="J252" s="96"/>
      <c r="K252" s="96"/>
      <c r="L252" s="96"/>
      <c r="M252" s="96"/>
      <c r="N252" s="96"/>
      <c r="O252" s="96"/>
      <c r="P252" s="96"/>
      <c r="Q252" s="96"/>
      <c r="R252" s="96"/>
      <c r="S252" s="96"/>
      <c r="T252" s="96"/>
      <c r="U252" s="96"/>
      <c r="V252" s="96"/>
      <c r="W252" s="96"/>
      <c r="X252" s="96"/>
      <c r="Y252" s="96"/>
      <c r="Z252" s="96"/>
      <c r="AA252" s="96"/>
      <c r="AB252" s="96"/>
    </row>
    <row r="253">
      <c r="A253" s="87"/>
      <c r="B253" s="96"/>
      <c r="C253" s="96"/>
      <c r="D253" s="96"/>
      <c r="E253" s="87"/>
      <c r="F253" s="96"/>
      <c r="G253" s="96"/>
      <c r="H253" s="96"/>
      <c r="I253" s="96"/>
      <c r="J253" s="96"/>
      <c r="K253" s="96"/>
      <c r="L253" s="96"/>
      <c r="M253" s="96"/>
      <c r="N253" s="96"/>
      <c r="O253" s="96"/>
      <c r="P253" s="96"/>
      <c r="Q253" s="96"/>
      <c r="R253" s="96"/>
      <c r="S253" s="96"/>
      <c r="T253" s="96"/>
      <c r="U253" s="96"/>
      <c r="V253" s="96"/>
      <c r="W253" s="96"/>
      <c r="X253" s="96"/>
      <c r="Y253" s="96"/>
      <c r="Z253" s="96"/>
      <c r="AA253" s="96"/>
      <c r="AB253" s="96"/>
    </row>
    <row r="254">
      <c r="A254" s="87"/>
      <c r="B254" s="96"/>
      <c r="C254" s="96"/>
      <c r="D254" s="96"/>
      <c r="E254" s="87"/>
      <c r="F254" s="96"/>
      <c r="G254" s="96"/>
      <c r="H254" s="96"/>
      <c r="I254" s="96"/>
      <c r="J254" s="96"/>
      <c r="K254" s="96"/>
      <c r="L254" s="96"/>
      <c r="M254" s="96"/>
      <c r="N254" s="96"/>
      <c r="O254" s="96"/>
      <c r="P254" s="96"/>
      <c r="Q254" s="96"/>
      <c r="R254" s="96"/>
      <c r="S254" s="96"/>
      <c r="T254" s="96"/>
      <c r="U254" s="96"/>
      <c r="V254" s="96"/>
      <c r="W254" s="96"/>
      <c r="X254" s="96"/>
      <c r="Y254" s="96"/>
      <c r="Z254" s="96"/>
      <c r="AA254" s="96"/>
      <c r="AB254" s="96"/>
    </row>
    <row r="255">
      <c r="A255" s="87"/>
      <c r="B255" s="96"/>
      <c r="C255" s="96"/>
      <c r="D255" s="96"/>
      <c r="E255" s="87"/>
      <c r="F255" s="96"/>
      <c r="G255" s="96"/>
      <c r="H255" s="96"/>
      <c r="I255" s="96"/>
      <c r="J255" s="96"/>
      <c r="K255" s="96"/>
      <c r="L255" s="96"/>
      <c r="M255" s="96"/>
      <c r="N255" s="96"/>
      <c r="O255" s="96"/>
      <c r="P255" s="96"/>
      <c r="Q255" s="96"/>
      <c r="R255" s="96"/>
      <c r="S255" s="96"/>
      <c r="T255" s="96"/>
      <c r="U255" s="96"/>
      <c r="V255" s="96"/>
      <c r="W255" s="96"/>
      <c r="X255" s="96"/>
      <c r="Y255" s="96"/>
      <c r="Z255" s="96"/>
      <c r="AA255" s="96"/>
      <c r="AB255" s="96"/>
    </row>
    <row r="256">
      <c r="A256" s="87"/>
      <c r="B256" s="96"/>
      <c r="C256" s="96"/>
      <c r="D256" s="96"/>
      <c r="E256" s="87"/>
      <c r="F256" s="96"/>
      <c r="G256" s="96"/>
      <c r="H256" s="96"/>
      <c r="I256" s="96"/>
      <c r="J256" s="96"/>
      <c r="K256" s="96"/>
      <c r="L256" s="96"/>
      <c r="M256" s="96"/>
      <c r="N256" s="96"/>
      <c r="O256" s="96"/>
      <c r="P256" s="96"/>
      <c r="Q256" s="96"/>
      <c r="R256" s="96"/>
      <c r="S256" s="96"/>
      <c r="T256" s="96"/>
      <c r="U256" s="96"/>
      <c r="V256" s="96"/>
      <c r="W256" s="96"/>
      <c r="X256" s="96"/>
      <c r="Y256" s="96"/>
      <c r="Z256" s="96"/>
      <c r="AA256" s="96"/>
      <c r="AB256" s="96"/>
    </row>
    <row r="257">
      <c r="A257" s="87"/>
      <c r="B257" s="96"/>
      <c r="C257" s="96"/>
      <c r="D257" s="96"/>
      <c r="E257" s="87"/>
      <c r="F257" s="96"/>
      <c r="G257" s="96"/>
      <c r="H257" s="96"/>
      <c r="I257" s="96"/>
      <c r="J257" s="96"/>
      <c r="K257" s="96"/>
      <c r="L257" s="96"/>
      <c r="M257" s="96"/>
      <c r="N257" s="96"/>
      <c r="O257" s="96"/>
      <c r="P257" s="96"/>
      <c r="Q257" s="96"/>
      <c r="R257" s="96"/>
      <c r="S257" s="96"/>
      <c r="T257" s="96"/>
      <c r="U257" s="96"/>
      <c r="V257" s="96"/>
      <c r="W257" s="96"/>
      <c r="X257" s="96"/>
      <c r="Y257" s="96"/>
      <c r="Z257" s="96"/>
      <c r="AA257" s="96"/>
      <c r="AB257" s="96"/>
    </row>
    <row r="258">
      <c r="A258" s="87"/>
      <c r="B258" s="96"/>
      <c r="C258" s="96"/>
      <c r="D258" s="96"/>
      <c r="E258" s="87"/>
      <c r="F258" s="96"/>
      <c r="G258" s="96"/>
      <c r="H258" s="96"/>
      <c r="I258" s="96"/>
      <c r="J258" s="96"/>
      <c r="K258" s="96"/>
      <c r="L258" s="96"/>
      <c r="M258" s="96"/>
      <c r="N258" s="96"/>
      <c r="O258" s="96"/>
      <c r="P258" s="96"/>
      <c r="Q258" s="96"/>
      <c r="R258" s="96"/>
      <c r="S258" s="96"/>
      <c r="T258" s="96"/>
      <c r="U258" s="96"/>
      <c r="V258" s="96"/>
      <c r="W258" s="96"/>
      <c r="X258" s="96"/>
      <c r="Y258" s="96"/>
      <c r="Z258" s="96"/>
      <c r="AA258" s="96"/>
      <c r="AB258" s="96"/>
    </row>
    <row r="259">
      <c r="A259" s="87"/>
      <c r="B259" s="96"/>
      <c r="C259" s="96"/>
      <c r="D259" s="96"/>
      <c r="E259" s="87"/>
      <c r="F259" s="96"/>
      <c r="G259" s="96"/>
      <c r="H259" s="96"/>
      <c r="I259" s="96"/>
      <c r="J259" s="96"/>
      <c r="K259" s="96"/>
      <c r="L259" s="96"/>
      <c r="M259" s="96"/>
      <c r="N259" s="96"/>
      <c r="O259" s="96"/>
      <c r="P259" s="96"/>
      <c r="Q259" s="96"/>
      <c r="R259" s="96"/>
      <c r="S259" s="96"/>
      <c r="T259" s="96"/>
      <c r="U259" s="96"/>
      <c r="V259" s="96"/>
      <c r="W259" s="96"/>
      <c r="X259" s="96"/>
      <c r="Y259" s="96"/>
      <c r="Z259" s="96"/>
      <c r="AA259" s="96"/>
      <c r="AB259" s="96"/>
    </row>
    <row r="260">
      <c r="A260" s="87"/>
      <c r="B260" s="96"/>
      <c r="C260" s="96"/>
      <c r="D260" s="96"/>
      <c r="E260" s="87"/>
      <c r="F260" s="96"/>
      <c r="G260" s="96"/>
      <c r="H260" s="96"/>
      <c r="I260" s="96"/>
      <c r="J260" s="96"/>
      <c r="K260" s="96"/>
      <c r="L260" s="96"/>
      <c r="M260" s="96"/>
      <c r="N260" s="96"/>
      <c r="O260" s="96"/>
      <c r="P260" s="96"/>
      <c r="Q260" s="96"/>
      <c r="R260" s="96"/>
      <c r="S260" s="96"/>
      <c r="T260" s="96"/>
      <c r="U260" s="96"/>
      <c r="V260" s="96"/>
      <c r="W260" s="96"/>
      <c r="X260" s="96"/>
      <c r="Y260" s="96"/>
      <c r="Z260" s="96"/>
      <c r="AA260" s="96"/>
      <c r="AB260" s="96"/>
    </row>
    <row r="261">
      <c r="A261" s="87"/>
      <c r="B261" s="96"/>
      <c r="C261" s="96"/>
      <c r="D261" s="96"/>
      <c r="E261" s="87"/>
      <c r="F261" s="96"/>
      <c r="G261" s="96"/>
      <c r="H261" s="96"/>
      <c r="I261" s="96"/>
      <c r="J261" s="96"/>
      <c r="K261" s="96"/>
      <c r="L261" s="96"/>
      <c r="M261" s="96"/>
      <c r="N261" s="96"/>
      <c r="O261" s="96"/>
      <c r="P261" s="96"/>
      <c r="Q261" s="96"/>
      <c r="R261" s="96"/>
      <c r="S261" s="96"/>
      <c r="T261" s="96"/>
      <c r="U261" s="96"/>
      <c r="V261" s="96"/>
      <c r="W261" s="96"/>
      <c r="X261" s="96"/>
      <c r="Y261" s="96"/>
      <c r="Z261" s="96"/>
      <c r="AA261" s="96"/>
      <c r="AB261" s="96"/>
    </row>
    <row r="262">
      <c r="A262" s="87"/>
      <c r="B262" s="96"/>
      <c r="C262" s="96"/>
      <c r="D262" s="96"/>
      <c r="E262" s="87"/>
      <c r="F262" s="96"/>
      <c r="G262" s="96"/>
      <c r="H262" s="96"/>
      <c r="I262" s="96"/>
      <c r="J262" s="96"/>
      <c r="K262" s="96"/>
      <c r="L262" s="96"/>
      <c r="M262" s="96"/>
      <c r="N262" s="96"/>
      <c r="O262" s="96"/>
      <c r="P262" s="96"/>
      <c r="Q262" s="96"/>
      <c r="R262" s="96"/>
      <c r="S262" s="96"/>
      <c r="T262" s="96"/>
      <c r="U262" s="96"/>
      <c r="V262" s="96"/>
      <c r="W262" s="96"/>
      <c r="X262" s="96"/>
      <c r="Y262" s="96"/>
      <c r="Z262" s="96"/>
      <c r="AA262" s="96"/>
      <c r="AB262" s="96"/>
    </row>
    <row r="263">
      <c r="A263" s="87"/>
      <c r="B263" s="96"/>
      <c r="C263" s="96"/>
      <c r="D263" s="96"/>
      <c r="E263" s="87"/>
      <c r="F263" s="96"/>
      <c r="G263" s="96"/>
      <c r="H263" s="96"/>
      <c r="I263" s="96"/>
      <c r="J263" s="96"/>
      <c r="K263" s="96"/>
      <c r="L263" s="96"/>
      <c r="M263" s="96"/>
      <c r="N263" s="96"/>
      <c r="O263" s="96"/>
      <c r="P263" s="96"/>
      <c r="Q263" s="96"/>
      <c r="R263" s="96"/>
      <c r="S263" s="96"/>
      <c r="T263" s="96"/>
      <c r="U263" s="96"/>
      <c r="V263" s="96"/>
      <c r="W263" s="96"/>
      <c r="X263" s="96"/>
      <c r="Y263" s="96"/>
      <c r="Z263" s="96"/>
      <c r="AA263" s="96"/>
      <c r="AB263" s="96"/>
    </row>
    <row r="264">
      <c r="A264" s="87"/>
      <c r="B264" s="96"/>
      <c r="C264" s="96"/>
      <c r="D264" s="96"/>
      <c r="E264" s="87"/>
      <c r="F264" s="96"/>
      <c r="G264" s="96"/>
      <c r="H264" s="96"/>
      <c r="I264" s="96"/>
      <c r="J264" s="96"/>
      <c r="K264" s="96"/>
      <c r="L264" s="96"/>
      <c r="M264" s="96"/>
      <c r="N264" s="96"/>
      <c r="O264" s="96"/>
      <c r="P264" s="96"/>
      <c r="Q264" s="96"/>
      <c r="R264" s="96"/>
      <c r="S264" s="96"/>
      <c r="T264" s="96"/>
      <c r="U264" s="96"/>
      <c r="V264" s="96"/>
      <c r="W264" s="96"/>
      <c r="X264" s="96"/>
      <c r="Y264" s="96"/>
      <c r="Z264" s="96"/>
      <c r="AA264" s="96"/>
      <c r="AB264" s="96"/>
    </row>
    <row r="265">
      <c r="A265" s="87"/>
      <c r="B265" s="96"/>
      <c r="C265" s="96"/>
      <c r="D265" s="96"/>
      <c r="E265" s="87"/>
      <c r="F265" s="96"/>
      <c r="G265" s="96"/>
      <c r="H265" s="96"/>
      <c r="I265" s="96"/>
      <c r="J265" s="96"/>
      <c r="K265" s="96"/>
      <c r="L265" s="96"/>
      <c r="M265" s="96"/>
      <c r="N265" s="96"/>
      <c r="O265" s="96"/>
      <c r="P265" s="96"/>
      <c r="Q265" s="96"/>
      <c r="R265" s="96"/>
      <c r="S265" s="96"/>
      <c r="T265" s="96"/>
      <c r="U265" s="96"/>
      <c r="V265" s="96"/>
      <c r="W265" s="96"/>
      <c r="X265" s="96"/>
      <c r="Y265" s="96"/>
      <c r="Z265" s="96"/>
      <c r="AA265" s="96"/>
      <c r="AB265" s="96"/>
    </row>
    <row r="266">
      <c r="A266" s="87"/>
      <c r="B266" s="96"/>
      <c r="C266" s="96"/>
      <c r="D266" s="96"/>
      <c r="E266" s="87"/>
      <c r="F266" s="96"/>
      <c r="G266" s="96"/>
      <c r="H266" s="96"/>
      <c r="I266" s="96"/>
      <c r="J266" s="96"/>
      <c r="K266" s="96"/>
      <c r="L266" s="96"/>
      <c r="M266" s="96"/>
      <c r="N266" s="96"/>
      <c r="O266" s="96"/>
      <c r="P266" s="96"/>
      <c r="Q266" s="96"/>
      <c r="R266" s="96"/>
      <c r="S266" s="96"/>
      <c r="T266" s="96"/>
      <c r="U266" s="96"/>
      <c r="V266" s="96"/>
      <c r="W266" s="96"/>
      <c r="X266" s="96"/>
      <c r="Y266" s="96"/>
      <c r="Z266" s="96"/>
      <c r="AA266" s="96"/>
      <c r="AB266" s="96"/>
    </row>
    <row r="267">
      <c r="A267" s="87"/>
      <c r="B267" s="96"/>
      <c r="C267" s="96"/>
      <c r="D267" s="96"/>
      <c r="E267" s="87"/>
      <c r="F267" s="96"/>
      <c r="G267" s="96"/>
      <c r="H267" s="96"/>
      <c r="I267" s="96"/>
      <c r="J267" s="96"/>
      <c r="K267" s="96"/>
      <c r="L267" s="96"/>
      <c r="M267" s="96"/>
      <c r="N267" s="96"/>
      <c r="O267" s="96"/>
      <c r="P267" s="96"/>
      <c r="Q267" s="96"/>
      <c r="R267" s="96"/>
      <c r="S267" s="96"/>
      <c r="T267" s="96"/>
      <c r="U267" s="96"/>
      <c r="V267" s="96"/>
      <c r="W267" s="96"/>
      <c r="X267" s="96"/>
      <c r="Y267" s="96"/>
      <c r="Z267" s="96"/>
      <c r="AA267" s="96"/>
      <c r="AB267" s="96"/>
    </row>
    <row r="268">
      <c r="A268" s="87"/>
      <c r="B268" s="96"/>
      <c r="C268" s="96"/>
      <c r="D268" s="96"/>
      <c r="E268" s="87"/>
      <c r="F268" s="96"/>
      <c r="G268" s="96"/>
      <c r="H268" s="96"/>
      <c r="I268" s="96"/>
      <c r="J268" s="96"/>
      <c r="K268" s="96"/>
      <c r="L268" s="96"/>
      <c r="M268" s="96"/>
      <c r="N268" s="96"/>
      <c r="O268" s="96"/>
      <c r="P268" s="96"/>
      <c r="Q268" s="96"/>
      <c r="R268" s="96"/>
      <c r="S268" s="96"/>
      <c r="T268" s="96"/>
      <c r="U268" s="96"/>
      <c r="V268" s="96"/>
      <c r="W268" s="96"/>
      <c r="X268" s="96"/>
      <c r="Y268" s="96"/>
      <c r="Z268" s="96"/>
      <c r="AA268" s="96"/>
      <c r="AB268" s="96"/>
    </row>
    <row r="269">
      <c r="A269" s="87"/>
      <c r="B269" s="96"/>
      <c r="C269" s="96"/>
      <c r="D269" s="96"/>
      <c r="E269" s="87"/>
      <c r="F269" s="96"/>
      <c r="G269" s="96"/>
      <c r="H269" s="96"/>
      <c r="I269" s="96"/>
      <c r="J269" s="96"/>
      <c r="K269" s="96"/>
      <c r="L269" s="96"/>
      <c r="M269" s="96"/>
      <c r="N269" s="96"/>
      <c r="O269" s="96"/>
      <c r="P269" s="96"/>
      <c r="Q269" s="96"/>
      <c r="R269" s="96"/>
      <c r="S269" s="96"/>
      <c r="T269" s="96"/>
      <c r="U269" s="96"/>
      <c r="V269" s="96"/>
      <c r="W269" s="96"/>
      <c r="X269" s="96"/>
      <c r="Y269" s="96"/>
      <c r="Z269" s="96"/>
      <c r="AA269" s="96"/>
      <c r="AB269" s="96"/>
    </row>
    <row r="270">
      <c r="A270" s="87"/>
      <c r="B270" s="96"/>
      <c r="C270" s="96"/>
      <c r="D270" s="96"/>
      <c r="E270" s="87"/>
      <c r="F270" s="96"/>
      <c r="G270" s="96"/>
      <c r="H270" s="96"/>
      <c r="I270" s="96"/>
      <c r="J270" s="96"/>
      <c r="K270" s="96"/>
      <c r="L270" s="96"/>
      <c r="M270" s="96"/>
      <c r="N270" s="96"/>
      <c r="O270" s="96"/>
      <c r="P270" s="96"/>
      <c r="Q270" s="96"/>
      <c r="R270" s="96"/>
      <c r="S270" s="96"/>
      <c r="T270" s="96"/>
      <c r="U270" s="96"/>
      <c r="V270" s="96"/>
      <c r="W270" s="96"/>
      <c r="X270" s="96"/>
      <c r="Y270" s="96"/>
      <c r="Z270" s="96"/>
      <c r="AA270" s="96"/>
      <c r="AB270" s="96"/>
    </row>
    <row r="271">
      <c r="A271" s="87"/>
      <c r="B271" s="96"/>
      <c r="C271" s="96"/>
      <c r="D271" s="96"/>
      <c r="E271" s="87"/>
      <c r="F271" s="96"/>
      <c r="G271" s="96"/>
      <c r="H271" s="96"/>
      <c r="I271" s="96"/>
      <c r="J271" s="96"/>
      <c r="K271" s="96"/>
      <c r="L271" s="96"/>
      <c r="M271" s="96"/>
      <c r="N271" s="96"/>
      <c r="O271" s="96"/>
      <c r="P271" s="96"/>
      <c r="Q271" s="96"/>
      <c r="R271" s="96"/>
      <c r="S271" s="96"/>
      <c r="T271" s="96"/>
      <c r="U271" s="96"/>
      <c r="V271" s="96"/>
      <c r="W271" s="96"/>
      <c r="X271" s="96"/>
      <c r="Y271" s="96"/>
      <c r="Z271" s="96"/>
      <c r="AA271" s="96"/>
      <c r="AB271" s="96"/>
    </row>
    <row r="272">
      <c r="A272" s="87"/>
      <c r="B272" s="96"/>
      <c r="C272" s="96"/>
      <c r="D272" s="96"/>
      <c r="E272" s="87"/>
      <c r="F272" s="96"/>
      <c r="G272" s="96"/>
      <c r="H272" s="96"/>
      <c r="I272" s="96"/>
      <c r="J272" s="96"/>
      <c r="K272" s="96"/>
      <c r="L272" s="96"/>
      <c r="M272" s="96"/>
      <c r="N272" s="96"/>
      <c r="O272" s="96"/>
      <c r="P272" s="96"/>
      <c r="Q272" s="96"/>
      <c r="R272" s="96"/>
      <c r="S272" s="96"/>
      <c r="T272" s="96"/>
      <c r="U272" s="96"/>
      <c r="V272" s="96"/>
      <c r="W272" s="96"/>
      <c r="X272" s="96"/>
      <c r="Y272" s="96"/>
      <c r="Z272" s="96"/>
      <c r="AA272" s="96"/>
      <c r="AB272" s="96"/>
    </row>
    <row r="273">
      <c r="A273" s="87"/>
      <c r="B273" s="96"/>
      <c r="C273" s="96"/>
      <c r="D273" s="96"/>
      <c r="E273" s="87"/>
      <c r="F273" s="96"/>
      <c r="G273" s="96"/>
      <c r="H273" s="96"/>
      <c r="I273" s="96"/>
      <c r="J273" s="96"/>
      <c r="K273" s="96"/>
      <c r="L273" s="96"/>
      <c r="M273" s="96"/>
      <c r="N273" s="96"/>
      <c r="O273" s="96"/>
      <c r="P273" s="96"/>
      <c r="Q273" s="96"/>
      <c r="R273" s="96"/>
      <c r="S273" s="96"/>
      <c r="T273" s="96"/>
      <c r="U273" s="96"/>
      <c r="V273" s="96"/>
      <c r="W273" s="96"/>
      <c r="X273" s="96"/>
      <c r="Y273" s="96"/>
      <c r="Z273" s="96"/>
      <c r="AA273" s="96"/>
      <c r="AB273" s="96"/>
    </row>
    <row r="274">
      <c r="A274" s="87"/>
      <c r="B274" s="96"/>
      <c r="C274" s="96"/>
      <c r="D274" s="96"/>
      <c r="E274" s="87"/>
      <c r="F274" s="96"/>
      <c r="G274" s="96"/>
      <c r="H274" s="96"/>
      <c r="I274" s="96"/>
      <c r="J274" s="96"/>
      <c r="K274" s="96"/>
      <c r="L274" s="96"/>
      <c r="M274" s="96"/>
      <c r="N274" s="96"/>
      <c r="O274" s="96"/>
      <c r="P274" s="96"/>
      <c r="Q274" s="96"/>
      <c r="R274" s="96"/>
      <c r="S274" s="96"/>
      <c r="T274" s="96"/>
      <c r="U274" s="96"/>
      <c r="V274" s="96"/>
      <c r="W274" s="96"/>
      <c r="X274" s="96"/>
      <c r="Y274" s="96"/>
      <c r="Z274" s="96"/>
      <c r="AA274" s="96"/>
      <c r="AB274" s="96"/>
    </row>
    <row r="275">
      <c r="A275" s="87"/>
      <c r="B275" s="96"/>
      <c r="C275" s="96"/>
      <c r="D275" s="96"/>
      <c r="E275" s="87"/>
      <c r="F275" s="96"/>
      <c r="G275" s="96"/>
      <c r="H275" s="96"/>
      <c r="I275" s="96"/>
      <c r="J275" s="96"/>
      <c r="K275" s="96"/>
      <c r="L275" s="96"/>
      <c r="M275" s="96"/>
      <c r="N275" s="96"/>
      <c r="O275" s="96"/>
      <c r="P275" s="96"/>
      <c r="Q275" s="96"/>
      <c r="R275" s="96"/>
      <c r="S275" s="96"/>
      <c r="T275" s="96"/>
      <c r="U275" s="96"/>
      <c r="V275" s="96"/>
      <c r="W275" s="96"/>
      <c r="X275" s="96"/>
      <c r="Y275" s="96"/>
      <c r="Z275" s="96"/>
      <c r="AA275" s="96"/>
      <c r="AB275" s="96"/>
    </row>
    <row r="276">
      <c r="A276" s="87"/>
      <c r="B276" s="96"/>
      <c r="C276" s="96"/>
      <c r="D276" s="96"/>
      <c r="E276" s="87"/>
      <c r="F276" s="96"/>
      <c r="G276" s="96"/>
      <c r="H276" s="96"/>
      <c r="I276" s="96"/>
      <c r="J276" s="96"/>
      <c r="K276" s="96"/>
      <c r="L276" s="96"/>
      <c r="M276" s="96"/>
      <c r="N276" s="96"/>
      <c r="O276" s="96"/>
      <c r="P276" s="96"/>
      <c r="Q276" s="96"/>
      <c r="R276" s="96"/>
      <c r="S276" s="96"/>
      <c r="T276" s="96"/>
      <c r="U276" s="96"/>
      <c r="V276" s="96"/>
      <c r="W276" s="96"/>
      <c r="X276" s="96"/>
      <c r="Y276" s="96"/>
      <c r="Z276" s="96"/>
      <c r="AA276" s="96"/>
      <c r="AB276" s="96"/>
    </row>
    <row r="277">
      <c r="A277" s="87"/>
      <c r="B277" s="96"/>
      <c r="C277" s="96"/>
      <c r="D277" s="96"/>
      <c r="E277" s="87"/>
      <c r="F277" s="96"/>
      <c r="G277" s="96"/>
      <c r="H277" s="96"/>
      <c r="I277" s="96"/>
      <c r="J277" s="96"/>
      <c r="K277" s="96"/>
      <c r="L277" s="96"/>
      <c r="M277" s="96"/>
      <c r="N277" s="96"/>
      <c r="O277" s="96"/>
      <c r="P277" s="96"/>
      <c r="Q277" s="96"/>
      <c r="R277" s="96"/>
      <c r="S277" s="96"/>
      <c r="T277" s="96"/>
      <c r="U277" s="96"/>
      <c r="V277" s="96"/>
      <c r="W277" s="96"/>
      <c r="X277" s="96"/>
      <c r="Y277" s="96"/>
      <c r="Z277" s="96"/>
      <c r="AA277" s="96"/>
      <c r="AB277" s="96"/>
    </row>
    <row r="278">
      <c r="A278" s="87"/>
      <c r="B278" s="96"/>
      <c r="C278" s="96"/>
      <c r="D278" s="96"/>
      <c r="E278" s="87"/>
      <c r="F278" s="96"/>
      <c r="G278" s="96"/>
      <c r="H278" s="96"/>
      <c r="I278" s="96"/>
      <c r="J278" s="96"/>
      <c r="K278" s="96"/>
      <c r="L278" s="96"/>
      <c r="M278" s="96"/>
      <c r="N278" s="96"/>
      <c r="O278" s="96"/>
      <c r="P278" s="96"/>
      <c r="Q278" s="96"/>
      <c r="R278" s="96"/>
      <c r="S278" s="96"/>
      <c r="T278" s="96"/>
      <c r="U278" s="96"/>
      <c r="V278" s="96"/>
      <c r="W278" s="96"/>
      <c r="X278" s="96"/>
      <c r="Y278" s="96"/>
      <c r="Z278" s="96"/>
      <c r="AA278" s="96"/>
      <c r="AB278" s="96"/>
    </row>
    <row r="279">
      <c r="A279" s="87"/>
      <c r="B279" s="96"/>
      <c r="C279" s="96"/>
      <c r="D279" s="96"/>
      <c r="E279" s="87"/>
      <c r="F279" s="96"/>
      <c r="G279" s="96"/>
      <c r="H279" s="96"/>
      <c r="I279" s="96"/>
      <c r="J279" s="96"/>
      <c r="K279" s="96"/>
      <c r="L279" s="96"/>
      <c r="M279" s="96"/>
      <c r="N279" s="96"/>
      <c r="O279" s="96"/>
      <c r="P279" s="96"/>
      <c r="Q279" s="96"/>
      <c r="R279" s="96"/>
      <c r="S279" s="96"/>
      <c r="T279" s="96"/>
      <c r="U279" s="96"/>
      <c r="V279" s="96"/>
      <c r="W279" s="96"/>
      <c r="X279" s="96"/>
      <c r="Y279" s="96"/>
      <c r="Z279" s="96"/>
      <c r="AA279" s="96"/>
      <c r="AB279" s="96"/>
    </row>
    <row r="280">
      <c r="A280" s="87"/>
      <c r="B280" s="96"/>
      <c r="C280" s="96"/>
      <c r="D280" s="96"/>
      <c r="E280" s="87"/>
      <c r="F280" s="96"/>
      <c r="G280" s="96"/>
      <c r="H280" s="96"/>
      <c r="I280" s="96"/>
      <c r="J280" s="96"/>
      <c r="K280" s="96"/>
      <c r="L280" s="96"/>
      <c r="M280" s="96"/>
      <c r="N280" s="96"/>
      <c r="O280" s="96"/>
      <c r="P280" s="96"/>
      <c r="Q280" s="96"/>
      <c r="R280" s="96"/>
      <c r="S280" s="96"/>
      <c r="T280" s="96"/>
      <c r="U280" s="96"/>
      <c r="V280" s="96"/>
      <c r="W280" s="96"/>
      <c r="X280" s="96"/>
      <c r="Y280" s="96"/>
      <c r="Z280" s="96"/>
      <c r="AA280" s="96"/>
      <c r="AB280" s="96"/>
    </row>
    <row r="281">
      <c r="A281" s="87"/>
      <c r="B281" s="96"/>
      <c r="C281" s="96"/>
      <c r="D281" s="96"/>
      <c r="E281" s="87"/>
      <c r="F281" s="96"/>
      <c r="G281" s="96"/>
      <c r="H281" s="96"/>
      <c r="I281" s="96"/>
      <c r="J281" s="96"/>
      <c r="K281" s="96"/>
      <c r="L281" s="96"/>
      <c r="M281" s="96"/>
      <c r="N281" s="96"/>
      <c r="O281" s="96"/>
      <c r="P281" s="96"/>
      <c r="Q281" s="96"/>
      <c r="R281" s="96"/>
      <c r="S281" s="96"/>
      <c r="T281" s="96"/>
      <c r="U281" s="96"/>
      <c r="V281" s="96"/>
      <c r="W281" s="96"/>
      <c r="X281" s="96"/>
      <c r="Y281" s="96"/>
      <c r="Z281" s="96"/>
      <c r="AA281" s="96"/>
      <c r="AB281" s="96"/>
    </row>
    <row r="282">
      <c r="A282" s="87"/>
      <c r="B282" s="96"/>
      <c r="C282" s="96"/>
      <c r="D282" s="96"/>
      <c r="E282" s="87"/>
      <c r="F282" s="96"/>
      <c r="G282" s="96"/>
      <c r="H282" s="96"/>
      <c r="I282" s="96"/>
      <c r="J282" s="96"/>
      <c r="K282" s="96"/>
      <c r="L282" s="96"/>
      <c r="M282" s="96"/>
      <c r="N282" s="96"/>
      <c r="O282" s="96"/>
      <c r="P282" s="96"/>
      <c r="Q282" s="96"/>
      <c r="R282" s="96"/>
      <c r="S282" s="96"/>
      <c r="T282" s="96"/>
      <c r="U282" s="96"/>
      <c r="V282" s="96"/>
      <c r="W282" s="96"/>
      <c r="X282" s="96"/>
      <c r="Y282" s="96"/>
      <c r="Z282" s="96"/>
      <c r="AA282" s="96"/>
      <c r="AB282" s="96"/>
    </row>
    <row r="283">
      <c r="A283" s="87"/>
      <c r="B283" s="96"/>
      <c r="C283" s="96"/>
      <c r="D283" s="96"/>
      <c r="E283" s="87"/>
      <c r="F283" s="96"/>
      <c r="G283" s="96"/>
      <c r="H283" s="96"/>
      <c r="I283" s="96"/>
      <c r="J283" s="96"/>
      <c r="K283" s="96"/>
      <c r="L283" s="96"/>
      <c r="M283" s="96"/>
      <c r="N283" s="96"/>
      <c r="O283" s="96"/>
      <c r="P283" s="96"/>
      <c r="Q283" s="96"/>
      <c r="R283" s="96"/>
      <c r="S283" s="96"/>
      <c r="T283" s="96"/>
      <c r="U283" s="96"/>
      <c r="V283" s="96"/>
      <c r="W283" s="96"/>
      <c r="X283" s="96"/>
      <c r="Y283" s="96"/>
      <c r="Z283" s="96"/>
      <c r="AA283" s="96"/>
      <c r="AB283" s="96"/>
    </row>
    <row r="284">
      <c r="A284" s="87"/>
      <c r="B284" s="96"/>
      <c r="C284" s="96"/>
      <c r="D284" s="96"/>
      <c r="E284" s="87"/>
      <c r="F284" s="96"/>
      <c r="G284" s="96"/>
      <c r="H284" s="96"/>
      <c r="I284" s="96"/>
      <c r="J284" s="96"/>
      <c r="K284" s="96"/>
      <c r="L284" s="96"/>
      <c r="M284" s="96"/>
      <c r="N284" s="96"/>
      <c r="O284" s="96"/>
      <c r="P284" s="96"/>
      <c r="Q284" s="96"/>
      <c r="R284" s="96"/>
      <c r="S284" s="96"/>
      <c r="T284" s="96"/>
      <c r="U284" s="96"/>
      <c r="V284" s="96"/>
      <c r="W284" s="96"/>
      <c r="X284" s="96"/>
      <c r="Y284" s="96"/>
      <c r="Z284" s="96"/>
      <c r="AA284" s="96"/>
      <c r="AB284" s="96"/>
    </row>
    <row r="285">
      <c r="A285" s="87"/>
      <c r="B285" s="96"/>
      <c r="C285" s="96"/>
      <c r="D285" s="96"/>
      <c r="E285" s="87"/>
      <c r="F285" s="96"/>
      <c r="G285" s="96"/>
      <c r="H285" s="96"/>
      <c r="I285" s="96"/>
      <c r="J285" s="96"/>
      <c r="K285" s="96"/>
      <c r="L285" s="96"/>
      <c r="M285" s="96"/>
      <c r="N285" s="96"/>
      <c r="O285" s="96"/>
      <c r="P285" s="96"/>
      <c r="Q285" s="96"/>
      <c r="R285" s="96"/>
      <c r="S285" s="96"/>
      <c r="T285" s="96"/>
      <c r="U285" s="96"/>
      <c r="V285" s="96"/>
      <c r="W285" s="96"/>
      <c r="X285" s="96"/>
      <c r="Y285" s="96"/>
      <c r="Z285" s="96"/>
      <c r="AA285" s="96"/>
      <c r="AB285" s="96"/>
    </row>
    <row r="286">
      <c r="A286" s="87"/>
      <c r="B286" s="96"/>
      <c r="C286" s="96"/>
      <c r="D286" s="96"/>
      <c r="E286" s="87"/>
      <c r="F286" s="96"/>
      <c r="G286" s="96"/>
      <c r="H286" s="96"/>
      <c r="I286" s="96"/>
      <c r="J286" s="96"/>
      <c r="K286" s="96"/>
      <c r="L286" s="96"/>
      <c r="M286" s="96"/>
      <c r="N286" s="96"/>
      <c r="O286" s="96"/>
      <c r="P286" s="96"/>
      <c r="Q286" s="96"/>
      <c r="R286" s="96"/>
      <c r="S286" s="96"/>
      <c r="T286" s="96"/>
      <c r="U286" s="96"/>
      <c r="V286" s="96"/>
      <c r="W286" s="96"/>
      <c r="X286" s="96"/>
      <c r="Y286" s="96"/>
      <c r="Z286" s="96"/>
      <c r="AA286" s="96"/>
      <c r="AB286" s="96"/>
    </row>
    <row r="287">
      <c r="A287" s="87"/>
      <c r="B287" s="96"/>
      <c r="C287" s="96"/>
      <c r="D287" s="96"/>
      <c r="E287" s="87"/>
      <c r="F287" s="96"/>
      <c r="G287" s="96"/>
      <c r="H287" s="96"/>
      <c r="I287" s="96"/>
      <c r="J287" s="96"/>
      <c r="K287" s="96"/>
      <c r="L287" s="96"/>
      <c r="M287" s="96"/>
      <c r="N287" s="96"/>
      <c r="O287" s="96"/>
      <c r="P287" s="96"/>
      <c r="Q287" s="96"/>
      <c r="R287" s="96"/>
      <c r="S287" s="96"/>
      <c r="T287" s="96"/>
      <c r="U287" s="96"/>
      <c r="V287" s="96"/>
      <c r="W287" s="96"/>
      <c r="X287" s="96"/>
      <c r="Y287" s="96"/>
      <c r="Z287" s="96"/>
      <c r="AA287" s="96"/>
      <c r="AB287" s="96"/>
    </row>
    <row r="288">
      <c r="A288" s="87"/>
      <c r="B288" s="96"/>
      <c r="C288" s="96"/>
      <c r="D288" s="96"/>
      <c r="E288" s="87"/>
      <c r="F288" s="96"/>
      <c r="G288" s="96"/>
      <c r="H288" s="96"/>
      <c r="I288" s="96"/>
      <c r="J288" s="96"/>
      <c r="K288" s="96"/>
      <c r="L288" s="96"/>
      <c r="M288" s="96"/>
      <c r="N288" s="96"/>
      <c r="O288" s="96"/>
      <c r="P288" s="96"/>
      <c r="Q288" s="96"/>
      <c r="R288" s="96"/>
      <c r="S288" s="96"/>
      <c r="T288" s="96"/>
      <c r="U288" s="96"/>
      <c r="V288" s="96"/>
      <c r="W288" s="96"/>
      <c r="X288" s="96"/>
      <c r="Y288" s="96"/>
      <c r="Z288" s="96"/>
      <c r="AA288" s="96"/>
      <c r="AB288" s="96"/>
    </row>
    <row r="289">
      <c r="A289" s="87"/>
      <c r="B289" s="96"/>
      <c r="C289" s="96"/>
      <c r="D289" s="96"/>
      <c r="E289" s="87"/>
      <c r="F289" s="96"/>
      <c r="G289" s="96"/>
      <c r="H289" s="96"/>
      <c r="I289" s="96"/>
      <c r="J289" s="96"/>
      <c r="K289" s="96"/>
      <c r="L289" s="96"/>
      <c r="M289" s="96"/>
      <c r="N289" s="96"/>
      <c r="O289" s="96"/>
      <c r="P289" s="96"/>
      <c r="Q289" s="96"/>
      <c r="R289" s="96"/>
      <c r="S289" s="96"/>
      <c r="T289" s="96"/>
      <c r="U289" s="96"/>
      <c r="V289" s="96"/>
      <c r="W289" s="96"/>
      <c r="X289" s="96"/>
      <c r="Y289" s="96"/>
      <c r="Z289" s="96"/>
      <c r="AA289" s="96"/>
      <c r="AB289" s="96"/>
    </row>
    <row r="290">
      <c r="A290" s="87"/>
      <c r="B290" s="96"/>
      <c r="C290" s="96"/>
      <c r="D290" s="96"/>
      <c r="E290" s="87"/>
      <c r="F290" s="96"/>
      <c r="G290" s="96"/>
      <c r="H290" s="96"/>
      <c r="I290" s="96"/>
      <c r="J290" s="96"/>
      <c r="K290" s="96"/>
      <c r="L290" s="96"/>
      <c r="M290" s="96"/>
      <c r="N290" s="96"/>
      <c r="O290" s="96"/>
      <c r="P290" s="96"/>
      <c r="Q290" s="96"/>
      <c r="R290" s="96"/>
      <c r="S290" s="96"/>
      <c r="T290" s="96"/>
      <c r="U290" s="96"/>
      <c r="V290" s="96"/>
      <c r="W290" s="96"/>
      <c r="X290" s="96"/>
      <c r="Y290" s="96"/>
      <c r="Z290" s="96"/>
      <c r="AA290" s="96"/>
      <c r="AB290" s="96"/>
    </row>
    <row r="291">
      <c r="A291" s="87"/>
      <c r="B291" s="96"/>
      <c r="C291" s="96"/>
      <c r="D291" s="96"/>
      <c r="E291" s="87"/>
      <c r="F291" s="96"/>
      <c r="G291" s="96"/>
      <c r="H291" s="96"/>
      <c r="I291" s="96"/>
      <c r="J291" s="96"/>
      <c r="K291" s="96"/>
      <c r="L291" s="96"/>
      <c r="M291" s="96"/>
      <c r="N291" s="96"/>
      <c r="O291" s="96"/>
      <c r="P291" s="96"/>
      <c r="Q291" s="96"/>
      <c r="R291" s="96"/>
      <c r="S291" s="96"/>
      <c r="T291" s="96"/>
      <c r="U291" s="96"/>
      <c r="V291" s="96"/>
      <c r="W291" s="96"/>
      <c r="X291" s="96"/>
      <c r="Y291" s="96"/>
      <c r="Z291" s="96"/>
      <c r="AA291" s="96"/>
      <c r="AB291" s="96"/>
    </row>
    <row r="292">
      <c r="A292" s="87"/>
      <c r="B292" s="96"/>
      <c r="C292" s="96"/>
      <c r="D292" s="96"/>
      <c r="E292" s="87"/>
      <c r="F292" s="96"/>
      <c r="G292" s="96"/>
      <c r="H292" s="96"/>
      <c r="I292" s="96"/>
      <c r="J292" s="96"/>
      <c r="K292" s="96"/>
      <c r="L292" s="96"/>
      <c r="M292" s="96"/>
      <c r="N292" s="96"/>
      <c r="O292" s="96"/>
      <c r="P292" s="96"/>
      <c r="Q292" s="96"/>
      <c r="R292" s="96"/>
      <c r="S292" s="96"/>
      <c r="T292" s="96"/>
      <c r="U292" s="96"/>
      <c r="V292" s="96"/>
      <c r="W292" s="96"/>
      <c r="X292" s="96"/>
      <c r="Y292" s="96"/>
      <c r="Z292" s="96"/>
      <c r="AA292" s="96"/>
      <c r="AB292" s="96"/>
    </row>
    <row r="293">
      <c r="A293" s="87"/>
      <c r="B293" s="96"/>
      <c r="C293" s="96"/>
      <c r="D293" s="96"/>
      <c r="E293" s="87"/>
      <c r="F293" s="96"/>
      <c r="G293" s="96"/>
      <c r="H293" s="96"/>
      <c r="I293" s="96"/>
      <c r="J293" s="96"/>
      <c r="K293" s="96"/>
      <c r="L293" s="96"/>
      <c r="M293" s="96"/>
      <c r="N293" s="96"/>
      <c r="O293" s="96"/>
      <c r="P293" s="96"/>
      <c r="Q293" s="96"/>
      <c r="R293" s="96"/>
      <c r="S293" s="96"/>
      <c r="T293" s="96"/>
      <c r="U293" s="96"/>
      <c r="V293" s="96"/>
      <c r="W293" s="96"/>
      <c r="X293" s="96"/>
      <c r="Y293" s="96"/>
      <c r="Z293" s="96"/>
      <c r="AA293" s="96"/>
      <c r="AB293" s="96"/>
    </row>
    <row r="294">
      <c r="A294" s="87"/>
      <c r="B294" s="96"/>
      <c r="C294" s="96"/>
      <c r="D294" s="96"/>
      <c r="E294" s="87"/>
      <c r="F294" s="96"/>
      <c r="G294" s="96"/>
      <c r="H294" s="96"/>
      <c r="I294" s="96"/>
      <c r="J294" s="96"/>
      <c r="K294" s="96"/>
      <c r="L294" s="96"/>
      <c r="M294" s="96"/>
      <c r="N294" s="96"/>
      <c r="O294" s="96"/>
      <c r="P294" s="96"/>
      <c r="Q294" s="96"/>
      <c r="R294" s="96"/>
      <c r="S294" s="96"/>
      <c r="T294" s="96"/>
      <c r="U294" s="96"/>
      <c r="V294" s="96"/>
      <c r="W294" s="96"/>
      <c r="X294" s="96"/>
      <c r="Y294" s="96"/>
      <c r="Z294" s="96"/>
      <c r="AA294" s="96"/>
      <c r="AB294" s="96"/>
    </row>
    <row r="295">
      <c r="A295" s="87"/>
      <c r="B295" s="96"/>
      <c r="C295" s="96"/>
      <c r="D295" s="96"/>
      <c r="E295" s="87"/>
      <c r="F295" s="96"/>
      <c r="G295" s="96"/>
      <c r="H295" s="96"/>
      <c r="I295" s="96"/>
      <c r="J295" s="96"/>
      <c r="K295" s="96"/>
      <c r="L295" s="96"/>
      <c r="M295" s="96"/>
      <c r="N295" s="96"/>
      <c r="O295" s="96"/>
      <c r="P295" s="96"/>
      <c r="Q295" s="96"/>
      <c r="R295" s="96"/>
      <c r="S295" s="96"/>
      <c r="T295" s="96"/>
      <c r="U295" s="96"/>
      <c r="V295" s="96"/>
      <c r="W295" s="96"/>
      <c r="X295" s="96"/>
      <c r="Y295" s="96"/>
      <c r="Z295" s="96"/>
      <c r="AA295" s="96"/>
      <c r="AB295" s="96"/>
    </row>
    <row r="296">
      <c r="A296" s="87"/>
      <c r="B296" s="96"/>
      <c r="C296" s="96"/>
      <c r="D296" s="96"/>
      <c r="E296" s="87"/>
      <c r="F296" s="96"/>
      <c r="G296" s="96"/>
      <c r="H296" s="96"/>
      <c r="I296" s="96"/>
      <c r="J296" s="96"/>
      <c r="K296" s="96"/>
      <c r="L296" s="96"/>
      <c r="M296" s="96"/>
      <c r="N296" s="96"/>
      <c r="O296" s="96"/>
      <c r="P296" s="96"/>
      <c r="Q296" s="96"/>
      <c r="R296" s="96"/>
      <c r="S296" s="96"/>
      <c r="T296" s="96"/>
      <c r="U296" s="96"/>
      <c r="V296" s="96"/>
      <c r="W296" s="96"/>
      <c r="X296" s="96"/>
      <c r="Y296" s="96"/>
      <c r="Z296" s="96"/>
      <c r="AA296" s="96"/>
      <c r="AB296" s="96"/>
    </row>
    <row r="297">
      <c r="A297" s="87"/>
      <c r="B297" s="96"/>
      <c r="C297" s="96"/>
      <c r="D297" s="96"/>
      <c r="E297" s="87"/>
      <c r="F297" s="96"/>
      <c r="G297" s="96"/>
      <c r="H297" s="96"/>
      <c r="I297" s="96"/>
      <c r="J297" s="96"/>
      <c r="K297" s="96"/>
      <c r="L297" s="96"/>
      <c r="M297" s="96"/>
      <c r="N297" s="96"/>
      <c r="O297" s="96"/>
      <c r="P297" s="96"/>
      <c r="Q297" s="96"/>
      <c r="R297" s="96"/>
      <c r="S297" s="96"/>
      <c r="T297" s="96"/>
      <c r="U297" s="96"/>
      <c r="V297" s="96"/>
      <c r="W297" s="96"/>
      <c r="X297" s="96"/>
      <c r="Y297" s="96"/>
      <c r="Z297" s="96"/>
      <c r="AA297" s="96"/>
      <c r="AB297" s="96"/>
    </row>
    <row r="298">
      <c r="A298" s="87"/>
      <c r="B298" s="96"/>
      <c r="C298" s="96"/>
      <c r="D298" s="96"/>
      <c r="E298" s="87"/>
      <c r="F298" s="96"/>
      <c r="G298" s="96"/>
      <c r="H298" s="96"/>
      <c r="I298" s="96"/>
      <c r="J298" s="96"/>
      <c r="K298" s="96"/>
      <c r="L298" s="96"/>
      <c r="M298" s="96"/>
      <c r="N298" s="96"/>
      <c r="O298" s="96"/>
      <c r="P298" s="96"/>
      <c r="Q298" s="96"/>
      <c r="R298" s="96"/>
      <c r="S298" s="96"/>
      <c r="T298" s="96"/>
      <c r="U298" s="96"/>
      <c r="V298" s="96"/>
      <c r="W298" s="96"/>
      <c r="X298" s="96"/>
      <c r="Y298" s="96"/>
      <c r="Z298" s="96"/>
      <c r="AA298" s="96"/>
      <c r="AB298" s="96"/>
    </row>
    <row r="299">
      <c r="A299" s="87"/>
      <c r="B299" s="96"/>
      <c r="C299" s="96"/>
      <c r="D299" s="96"/>
      <c r="E299" s="87"/>
      <c r="F299" s="96"/>
      <c r="G299" s="96"/>
      <c r="H299" s="96"/>
      <c r="I299" s="96"/>
      <c r="J299" s="96"/>
      <c r="K299" s="96"/>
      <c r="L299" s="96"/>
      <c r="M299" s="96"/>
      <c r="N299" s="96"/>
      <c r="O299" s="96"/>
      <c r="P299" s="96"/>
      <c r="Q299" s="96"/>
      <c r="R299" s="96"/>
      <c r="S299" s="96"/>
      <c r="T299" s="96"/>
      <c r="U299" s="96"/>
      <c r="V299" s="96"/>
      <c r="W299" s="96"/>
      <c r="X299" s="96"/>
      <c r="Y299" s="96"/>
      <c r="Z299" s="96"/>
      <c r="AA299" s="96"/>
      <c r="AB299" s="96"/>
    </row>
    <row r="300">
      <c r="A300" s="87"/>
      <c r="B300" s="96"/>
      <c r="C300" s="96"/>
      <c r="D300" s="96"/>
      <c r="E300" s="87"/>
      <c r="F300" s="96"/>
      <c r="G300" s="96"/>
      <c r="H300" s="96"/>
      <c r="I300" s="96"/>
      <c r="J300" s="96"/>
      <c r="K300" s="96"/>
      <c r="L300" s="96"/>
      <c r="M300" s="96"/>
      <c r="N300" s="96"/>
      <c r="O300" s="96"/>
      <c r="P300" s="96"/>
      <c r="Q300" s="96"/>
      <c r="R300" s="96"/>
      <c r="S300" s="96"/>
      <c r="T300" s="96"/>
      <c r="U300" s="96"/>
      <c r="V300" s="96"/>
      <c r="W300" s="96"/>
      <c r="X300" s="96"/>
      <c r="Y300" s="96"/>
      <c r="Z300" s="96"/>
      <c r="AA300" s="96"/>
      <c r="AB300" s="96"/>
    </row>
    <row r="301">
      <c r="A301" s="87"/>
      <c r="B301" s="96"/>
      <c r="C301" s="96"/>
      <c r="D301" s="96"/>
      <c r="E301" s="87"/>
      <c r="F301" s="96"/>
      <c r="G301" s="96"/>
      <c r="H301" s="96"/>
      <c r="I301" s="96"/>
      <c r="J301" s="96"/>
      <c r="K301" s="96"/>
      <c r="L301" s="96"/>
      <c r="M301" s="96"/>
      <c r="N301" s="96"/>
      <c r="O301" s="96"/>
      <c r="P301" s="96"/>
      <c r="Q301" s="96"/>
      <c r="R301" s="96"/>
      <c r="S301" s="96"/>
      <c r="T301" s="96"/>
      <c r="U301" s="96"/>
      <c r="V301" s="96"/>
      <c r="W301" s="96"/>
      <c r="X301" s="96"/>
      <c r="Y301" s="96"/>
      <c r="Z301" s="96"/>
      <c r="AA301" s="96"/>
      <c r="AB301" s="96"/>
    </row>
    <row r="302">
      <c r="A302" s="87"/>
      <c r="B302" s="96"/>
      <c r="C302" s="96"/>
      <c r="D302" s="96"/>
      <c r="E302" s="87"/>
      <c r="F302" s="96"/>
      <c r="G302" s="96"/>
      <c r="H302" s="96"/>
      <c r="I302" s="96"/>
      <c r="J302" s="96"/>
      <c r="K302" s="96"/>
      <c r="L302" s="96"/>
      <c r="M302" s="96"/>
      <c r="N302" s="96"/>
      <c r="O302" s="96"/>
      <c r="P302" s="96"/>
      <c r="Q302" s="96"/>
      <c r="R302" s="96"/>
      <c r="S302" s="96"/>
      <c r="T302" s="96"/>
      <c r="U302" s="96"/>
      <c r="V302" s="96"/>
      <c r="W302" s="96"/>
      <c r="X302" s="96"/>
      <c r="Y302" s="96"/>
      <c r="Z302" s="96"/>
      <c r="AA302" s="96"/>
      <c r="AB302" s="96"/>
    </row>
    <row r="303">
      <c r="A303" s="87"/>
      <c r="B303" s="96"/>
      <c r="C303" s="96"/>
      <c r="D303" s="96"/>
      <c r="E303" s="87"/>
      <c r="F303" s="96"/>
      <c r="G303" s="96"/>
      <c r="H303" s="96"/>
      <c r="I303" s="96"/>
      <c r="J303" s="96"/>
      <c r="K303" s="96"/>
      <c r="L303" s="96"/>
      <c r="M303" s="96"/>
      <c r="N303" s="96"/>
      <c r="O303" s="96"/>
      <c r="P303" s="96"/>
      <c r="Q303" s="96"/>
      <c r="R303" s="96"/>
      <c r="S303" s="96"/>
      <c r="T303" s="96"/>
      <c r="U303" s="96"/>
      <c r="V303" s="96"/>
      <c r="W303" s="96"/>
      <c r="X303" s="96"/>
      <c r="Y303" s="96"/>
      <c r="Z303" s="96"/>
      <c r="AA303" s="96"/>
      <c r="AB303" s="96"/>
    </row>
    <row r="304">
      <c r="A304" s="87"/>
      <c r="B304" s="96"/>
      <c r="C304" s="96"/>
      <c r="D304" s="96"/>
      <c r="E304" s="87"/>
      <c r="F304" s="96"/>
      <c r="G304" s="96"/>
      <c r="H304" s="96"/>
      <c r="I304" s="96"/>
      <c r="J304" s="96"/>
      <c r="K304" s="96"/>
      <c r="L304" s="96"/>
      <c r="M304" s="96"/>
      <c r="N304" s="96"/>
      <c r="O304" s="96"/>
      <c r="P304" s="96"/>
      <c r="Q304" s="96"/>
      <c r="R304" s="96"/>
      <c r="S304" s="96"/>
      <c r="T304" s="96"/>
      <c r="U304" s="96"/>
      <c r="V304" s="96"/>
      <c r="W304" s="96"/>
      <c r="X304" s="96"/>
      <c r="Y304" s="96"/>
      <c r="Z304" s="96"/>
      <c r="AA304" s="96"/>
      <c r="AB304" s="96"/>
    </row>
    <row r="305">
      <c r="A305" s="87"/>
      <c r="B305" s="96"/>
      <c r="C305" s="96"/>
      <c r="D305" s="96"/>
      <c r="E305" s="87"/>
      <c r="F305" s="96"/>
      <c r="G305" s="96"/>
      <c r="H305" s="96"/>
      <c r="I305" s="96"/>
      <c r="J305" s="96"/>
      <c r="K305" s="96"/>
      <c r="L305" s="96"/>
      <c r="M305" s="96"/>
      <c r="N305" s="96"/>
      <c r="O305" s="96"/>
      <c r="P305" s="96"/>
      <c r="Q305" s="96"/>
      <c r="R305" s="96"/>
      <c r="S305" s="96"/>
      <c r="T305" s="96"/>
      <c r="U305" s="96"/>
      <c r="V305" s="96"/>
      <c r="W305" s="96"/>
      <c r="X305" s="96"/>
      <c r="Y305" s="96"/>
      <c r="Z305" s="96"/>
      <c r="AA305" s="96"/>
      <c r="AB305" s="96"/>
    </row>
    <row r="306">
      <c r="A306" s="87"/>
      <c r="B306" s="96"/>
      <c r="C306" s="96"/>
      <c r="D306" s="96"/>
      <c r="E306" s="87"/>
      <c r="F306" s="96"/>
      <c r="G306" s="96"/>
      <c r="H306" s="96"/>
      <c r="I306" s="96"/>
      <c r="J306" s="96"/>
      <c r="K306" s="96"/>
      <c r="L306" s="96"/>
      <c r="M306" s="96"/>
      <c r="N306" s="96"/>
      <c r="O306" s="96"/>
      <c r="P306" s="96"/>
      <c r="Q306" s="96"/>
      <c r="R306" s="96"/>
      <c r="S306" s="96"/>
      <c r="T306" s="96"/>
      <c r="U306" s="96"/>
      <c r="V306" s="96"/>
      <c r="W306" s="96"/>
      <c r="X306" s="96"/>
      <c r="Y306" s="96"/>
      <c r="Z306" s="96"/>
      <c r="AA306" s="96"/>
      <c r="AB306" s="96"/>
    </row>
    <row r="307">
      <c r="A307" s="87"/>
      <c r="B307" s="96"/>
      <c r="C307" s="96"/>
      <c r="D307" s="96"/>
      <c r="E307" s="87"/>
      <c r="F307" s="96"/>
      <c r="G307" s="96"/>
      <c r="H307" s="96"/>
      <c r="I307" s="96"/>
      <c r="J307" s="96"/>
      <c r="K307" s="96"/>
      <c r="L307" s="96"/>
      <c r="M307" s="96"/>
      <c r="N307" s="96"/>
      <c r="O307" s="96"/>
      <c r="P307" s="96"/>
      <c r="Q307" s="96"/>
      <c r="R307" s="96"/>
      <c r="S307" s="96"/>
      <c r="T307" s="96"/>
      <c r="U307" s="96"/>
      <c r="V307" s="96"/>
      <c r="W307" s="96"/>
      <c r="X307" s="96"/>
      <c r="Y307" s="96"/>
      <c r="Z307" s="96"/>
      <c r="AA307" s="96"/>
      <c r="AB307" s="96"/>
    </row>
    <row r="308">
      <c r="A308" s="87"/>
      <c r="B308" s="96"/>
      <c r="C308" s="96"/>
      <c r="D308" s="96"/>
      <c r="E308" s="87"/>
      <c r="F308" s="96"/>
      <c r="G308" s="96"/>
      <c r="H308" s="96"/>
      <c r="I308" s="96"/>
      <c r="J308" s="96"/>
      <c r="K308" s="96"/>
      <c r="L308" s="96"/>
      <c r="M308" s="96"/>
      <c r="N308" s="96"/>
      <c r="O308" s="96"/>
      <c r="P308" s="96"/>
      <c r="Q308" s="96"/>
      <c r="R308" s="96"/>
      <c r="S308" s="96"/>
      <c r="T308" s="96"/>
      <c r="U308" s="96"/>
      <c r="V308" s="96"/>
      <c r="W308" s="96"/>
      <c r="X308" s="96"/>
      <c r="Y308" s="96"/>
      <c r="Z308" s="96"/>
      <c r="AA308" s="96"/>
      <c r="AB308" s="96"/>
    </row>
    <row r="309">
      <c r="A309" s="87"/>
      <c r="B309" s="96"/>
      <c r="C309" s="96"/>
      <c r="D309" s="96"/>
      <c r="E309" s="87"/>
      <c r="F309" s="96"/>
      <c r="G309" s="96"/>
      <c r="H309" s="96"/>
      <c r="I309" s="96"/>
      <c r="J309" s="96"/>
      <c r="K309" s="96"/>
      <c r="L309" s="96"/>
      <c r="M309" s="96"/>
      <c r="N309" s="96"/>
      <c r="O309" s="96"/>
      <c r="P309" s="96"/>
      <c r="Q309" s="96"/>
      <c r="R309" s="96"/>
      <c r="S309" s="96"/>
      <c r="T309" s="96"/>
      <c r="U309" s="96"/>
      <c r="V309" s="96"/>
      <c r="W309" s="96"/>
      <c r="X309" s="96"/>
      <c r="Y309" s="96"/>
      <c r="Z309" s="96"/>
      <c r="AA309" s="96"/>
      <c r="AB309" s="96"/>
    </row>
    <row r="310">
      <c r="A310" s="87"/>
      <c r="B310" s="96"/>
      <c r="C310" s="96"/>
      <c r="D310" s="96"/>
      <c r="E310" s="87"/>
      <c r="F310" s="96"/>
      <c r="G310" s="96"/>
      <c r="H310" s="96"/>
      <c r="I310" s="96"/>
      <c r="J310" s="96"/>
      <c r="K310" s="96"/>
      <c r="L310" s="96"/>
      <c r="M310" s="96"/>
      <c r="N310" s="96"/>
      <c r="O310" s="96"/>
      <c r="P310" s="96"/>
      <c r="Q310" s="96"/>
      <c r="R310" s="96"/>
      <c r="S310" s="96"/>
      <c r="T310" s="96"/>
      <c r="U310" s="96"/>
      <c r="V310" s="96"/>
      <c r="W310" s="96"/>
      <c r="X310" s="96"/>
      <c r="Y310" s="96"/>
      <c r="Z310" s="96"/>
      <c r="AA310" s="96"/>
      <c r="AB310" s="96"/>
    </row>
    <row r="311">
      <c r="A311" s="87"/>
      <c r="B311" s="96"/>
      <c r="C311" s="96"/>
      <c r="D311" s="96"/>
      <c r="E311" s="87"/>
      <c r="F311" s="96"/>
      <c r="G311" s="96"/>
      <c r="H311" s="96"/>
      <c r="I311" s="96"/>
      <c r="J311" s="96"/>
      <c r="K311" s="96"/>
      <c r="L311" s="96"/>
      <c r="M311" s="96"/>
      <c r="N311" s="96"/>
      <c r="O311" s="96"/>
      <c r="P311" s="96"/>
      <c r="Q311" s="96"/>
      <c r="R311" s="96"/>
      <c r="S311" s="96"/>
      <c r="T311" s="96"/>
      <c r="U311" s="96"/>
      <c r="V311" s="96"/>
      <c r="W311" s="96"/>
      <c r="X311" s="96"/>
      <c r="Y311" s="96"/>
      <c r="Z311" s="96"/>
      <c r="AA311" s="96"/>
      <c r="AB311" s="96"/>
    </row>
    <row r="312">
      <c r="A312" s="87"/>
      <c r="B312" s="96"/>
      <c r="C312" s="96"/>
      <c r="D312" s="96"/>
      <c r="E312" s="87"/>
      <c r="F312" s="96"/>
      <c r="G312" s="96"/>
      <c r="H312" s="96"/>
      <c r="I312" s="96"/>
      <c r="J312" s="96"/>
      <c r="K312" s="96"/>
      <c r="L312" s="96"/>
      <c r="M312" s="96"/>
      <c r="N312" s="96"/>
      <c r="O312" s="96"/>
      <c r="P312" s="96"/>
      <c r="Q312" s="96"/>
      <c r="R312" s="96"/>
      <c r="S312" s="96"/>
      <c r="T312" s="96"/>
      <c r="U312" s="96"/>
      <c r="V312" s="96"/>
      <c r="W312" s="96"/>
      <c r="X312" s="96"/>
      <c r="Y312" s="96"/>
      <c r="Z312" s="96"/>
      <c r="AA312" s="96"/>
      <c r="AB312" s="96"/>
    </row>
    <row r="313">
      <c r="A313" s="87"/>
      <c r="B313" s="96"/>
      <c r="C313" s="96"/>
      <c r="D313" s="96"/>
      <c r="E313" s="87"/>
      <c r="F313" s="96"/>
      <c r="G313" s="96"/>
      <c r="H313" s="96"/>
      <c r="I313" s="96"/>
      <c r="J313" s="96"/>
      <c r="K313" s="96"/>
      <c r="L313" s="96"/>
      <c r="M313" s="96"/>
      <c r="N313" s="96"/>
      <c r="O313" s="96"/>
      <c r="P313" s="96"/>
      <c r="Q313" s="96"/>
      <c r="R313" s="96"/>
      <c r="S313" s="96"/>
      <c r="T313" s="96"/>
      <c r="U313" s="96"/>
      <c r="V313" s="96"/>
      <c r="W313" s="96"/>
      <c r="X313" s="96"/>
      <c r="Y313" s="96"/>
      <c r="Z313" s="96"/>
      <c r="AA313" s="96"/>
      <c r="AB313" s="96"/>
    </row>
    <row r="314">
      <c r="A314" s="87"/>
      <c r="B314" s="96"/>
      <c r="C314" s="96"/>
      <c r="D314" s="96"/>
      <c r="E314" s="87"/>
      <c r="F314" s="96"/>
      <c r="G314" s="96"/>
      <c r="H314" s="96"/>
      <c r="I314" s="96"/>
      <c r="J314" s="96"/>
      <c r="K314" s="96"/>
      <c r="L314" s="96"/>
      <c r="M314" s="96"/>
      <c r="N314" s="96"/>
      <c r="O314" s="96"/>
      <c r="P314" s="96"/>
      <c r="Q314" s="96"/>
      <c r="R314" s="96"/>
      <c r="S314" s="96"/>
      <c r="T314" s="96"/>
      <c r="U314" s="96"/>
      <c r="V314" s="96"/>
      <c r="W314" s="96"/>
      <c r="X314" s="96"/>
      <c r="Y314" s="96"/>
      <c r="Z314" s="96"/>
      <c r="AA314" s="96"/>
      <c r="AB314" s="96"/>
    </row>
    <row r="315">
      <c r="A315" s="87"/>
      <c r="B315" s="96"/>
      <c r="C315" s="96"/>
      <c r="D315" s="96"/>
      <c r="E315" s="87"/>
      <c r="F315" s="96"/>
      <c r="G315" s="96"/>
      <c r="H315" s="96"/>
      <c r="I315" s="96"/>
      <c r="J315" s="96"/>
      <c r="K315" s="96"/>
      <c r="L315" s="96"/>
      <c r="M315" s="96"/>
      <c r="N315" s="96"/>
      <c r="O315" s="96"/>
      <c r="P315" s="96"/>
      <c r="Q315" s="96"/>
      <c r="R315" s="96"/>
      <c r="S315" s="96"/>
      <c r="T315" s="96"/>
      <c r="U315" s="96"/>
      <c r="V315" s="96"/>
      <c r="W315" s="96"/>
      <c r="X315" s="96"/>
      <c r="Y315" s="96"/>
      <c r="Z315" s="96"/>
      <c r="AA315" s="96"/>
      <c r="AB315" s="96"/>
    </row>
    <row r="316">
      <c r="A316" s="87"/>
      <c r="B316" s="96"/>
      <c r="C316" s="96"/>
      <c r="D316" s="96"/>
      <c r="E316" s="87"/>
      <c r="F316" s="96"/>
      <c r="G316" s="96"/>
      <c r="H316" s="96"/>
      <c r="I316" s="96"/>
      <c r="J316" s="96"/>
      <c r="K316" s="96"/>
      <c r="L316" s="96"/>
      <c r="M316" s="96"/>
      <c r="N316" s="96"/>
      <c r="O316" s="96"/>
      <c r="P316" s="96"/>
      <c r="Q316" s="96"/>
      <c r="R316" s="96"/>
      <c r="S316" s="96"/>
      <c r="T316" s="96"/>
      <c r="U316" s="96"/>
      <c r="V316" s="96"/>
      <c r="W316" s="96"/>
      <c r="X316" s="96"/>
      <c r="Y316" s="96"/>
      <c r="Z316" s="96"/>
      <c r="AA316" s="96"/>
      <c r="AB316" s="96"/>
    </row>
    <row r="317">
      <c r="A317" s="87"/>
      <c r="B317" s="96"/>
      <c r="C317" s="96"/>
      <c r="D317" s="96"/>
      <c r="E317" s="87"/>
      <c r="F317" s="96"/>
      <c r="G317" s="96"/>
      <c r="H317" s="96"/>
      <c r="I317" s="96"/>
      <c r="J317" s="96"/>
      <c r="K317" s="96"/>
      <c r="L317" s="96"/>
      <c r="M317" s="96"/>
      <c r="N317" s="96"/>
      <c r="O317" s="96"/>
      <c r="P317" s="96"/>
      <c r="Q317" s="96"/>
      <c r="R317" s="96"/>
      <c r="S317" s="96"/>
      <c r="T317" s="96"/>
      <c r="U317" s="96"/>
      <c r="V317" s="96"/>
      <c r="W317" s="96"/>
      <c r="X317" s="96"/>
      <c r="Y317" s="96"/>
      <c r="Z317" s="96"/>
      <c r="AA317" s="96"/>
      <c r="AB317" s="96"/>
    </row>
    <row r="318">
      <c r="A318" s="87"/>
      <c r="B318" s="96"/>
      <c r="C318" s="96"/>
      <c r="D318" s="96"/>
      <c r="E318" s="87"/>
      <c r="F318" s="96"/>
      <c r="G318" s="96"/>
      <c r="H318" s="96"/>
      <c r="I318" s="96"/>
      <c r="J318" s="96"/>
      <c r="K318" s="96"/>
      <c r="L318" s="96"/>
      <c r="M318" s="96"/>
      <c r="N318" s="96"/>
      <c r="O318" s="96"/>
      <c r="P318" s="96"/>
      <c r="Q318" s="96"/>
      <c r="R318" s="96"/>
      <c r="S318" s="96"/>
      <c r="T318" s="96"/>
      <c r="U318" s="96"/>
      <c r="V318" s="96"/>
      <c r="W318" s="96"/>
      <c r="X318" s="96"/>
      <c r="Y318" s="96"/>
      <c r="Z318" s="96"/>
      <c r="AA318" s="96"/>
      <c r="AB318" s="96"/>
    </row>
    <row r="319">
      <c r="A319" s="87"/>
      <c r="B319" s="96"/>
      <c r="C319" s="96"/>
      <c r="D319" s="96"/>
      <c r="E319" s="87"/>
      <c r="F319" s="96"/>
      <c r="G319" s="96"/>
      <c r="H319" s="96"/>
      <c r="I319" s="96"/>
      <c r="J319" s="96"/>
      <c r="K319" s="96"/>
      <c r="L319" s="96"/>
      <c r="M319" s="96"/>
      <c r="N319" s="96"/>
      <c r="O319" s="96"/>
      <c r="P319" s="96"/>
      <c r="Q319" s="96"/>
      <c r="R319" s="96"/>
      <c r="S319" s="96"/>
      <c r="T319" s="96"/>
      <c r="U319" s="96"/>
      <c r="V319" s="96"/>
      <c r="W319" s="96"/>
      <c r="X319" s="96"/>
      <c r="Y319" s="96"/>
      <c r="Z319" s="96"/>
      <c r="AA319" s="96"/>
      <c r="AB319" s="96"/>
    </row>
    <row r="320">
      <c r="A320" s="87"/>
      <c r="B320" s="96"/>
      <c r="C320" s="96"/>
      <c r="D320" s="96"/>
      <c r="E320" s="87"/>
      <c r="F320" s="96"/>
      <c r="G320" s="96"/>
      <c r="H320" s="96"/>
      <c r="I320" s="96"/>
      <c r="J320" s="96"/>
      <c r="K320" s="96"/>
      <c r="L320" s="96"/>
      <c r="M320" s="96"/>
      <c r="N320" s="96"/>
      <c r="O320" s="96"/>
      <c r="P320" s="96"/>
      <c r="Q320" s="96"/>
      <c r="R320" s="96"/>
      <c r="S320" s="96"/>
      <c r="T320" s="96"/>
      <c r="U320" s="96"/>
      <c r="V320" s="96"/>
      <c r="W320" s="96"/>
      <c r="X320" s="96"/>
      <c r="Y320" s="96"/>
      <c r="Z320" s="96"/>
      <c r="AA320" s="96"/>
      <c r="AB320" s="96"/>
    </row>
    <row r="321">
      <c r="A321" s="87"/>
      <c r="B321" s="96"/>
      <c r="C321" s="96"/>
      <c r="D321" s="96"/>
      <c r="E321" s="87"/>
      <c r="F321" s="96"/>
      <c r="G321" s="96"/>
      <c r="H321" s="96"/>
      <c r="I321" s="96"/>
      <c r="J321" s="96"/>
      <c r="K321" s="96"/>
      <c r="L321" s="96"/>
      <c r="M321" s="96"/>
      <c r="N321" s="96"/>
      <c r="O321" s="96"/>
      <c r="P321" s="96"/>
      <c r="Q321" s="96"/>
      <c r="R321" s="96"/>
      <c r="S321" s="96"/>
      <c r="T321" s="96"/>
      <c r="U321" s="96"/>
      <c r="V321" s="96"/>
      <c r="W321" s="96"/>
      <c r="X321" s="96"/>
      <c r="Y321" s="96"/>
      <c r="Z321" s="96"/>
      <c r="AA321" s="96"/>
      <c r="AB321" s="96"/>
    </row>
    <row r="322">
      <c r="A322" s="87"/>
      <c r="B322" s="96"/>
      <c r="C322" s="96"/>
      <c r="D322" s="96"/>
      <c r="E322" s="87"/>
      <c r="F322" s="96"/>
      <c r="G322" s="96"/>
      <c r="H322" s="96"/>
      <c r="I322" s="96"/>
      <c r="J322" s="96"/>
      <c r="K322" s="96"/>
      <c r="L322" s="96"/>
      <c r="M322" s="96"/>
      <c r="N322" s="96"/>
      <c r="O322" s="96"/>
      <c r="P322" s="96"/>
      <c r="Q322" s="96"/>
      <c r="R322" s="96"/>
      <c r="S322" s="96"/>
      <c r="T322" s="96"/>
      <c r="U322" s="96"/>
      <c r="V322" s="96"/>
      <c r="W322" s="96"/>
      <c r="X322" s="96"/>
      <c r="Y322" s="96"/>
      <c r="Z322" s="96"/>
      <c r="AA322" s="96"/>
      <c r="AB322" s="96"/>
    </row>
    <row r="323">
      <c r="A323" s="87"/>
      <c r="B323" s="96"/>
      <c r="C323" s="96"/>
      <c r="D323" s="96"/>
      <c r="E323" s="87"/>
      <c r="F323" s="96"/>
      <c r="G323" s="96"/>
      <c r="H323" s="96"/>
      <c r="I323" s="96"/>
      <c r="J323" s="96"/>
      <c r="K323" s="96"/>
      <c r="L323" s="96"/>
      <c r="M323" s="96"/>
      <c r="N323" s="96"/>
      <c r="O323" s="96"/>
      <c r="P323" s="96"/>
      <c r="Q323" s="96"/>
      <c r="R323" s="96"/>
      <c r="S323" s="96"/>
      <c r="T323" s="96"/>
      <c r="U323" s="96"/>
      <c r="V323" s="96"/>
      <c r="W323" s="96"/>
      <c r="X323" s="96"/>
      <c r="Y323" s="96"/>
      <c r="Z323" s="96"/>
      <c r="AA323" s="96"/>
      <c r="AB323" s="96"/>
    </row>
    <row r="324">
      <c r="A324" s="87"/>
      <c r="B324" s="96"/>
      <c r="C324" s="96"/>
      <c r="D324" s="96"/>
      <c r="E324" s="87"/>
      <c r="F324" s="96"/>
      <c r="G324" s="96"/>
      <c r="H324" s="96"/>
      <c r="I324" s="96"/>
      <c r="J324" s="96"/>
      <c r="K324" s="96"/>
      <c r="L324" s="96"/>
      <c r="M324" s="96"/>
      <c r="N324" s="96"/>
      <c r="O324" s="96"/>
      <c r="P324" s="96"/>
      <c r="Q324" s="96"/>
      <c r="R324" s="96"/>
      <c r="S324" s="96"/>
      <c r="T324" s="96"/>
      <c r="U324" s="96"/>
      <c r="V324" s="96"/>
      <c r="W324" s="96"/>
      <c r="X324" s="96"/>
      <c r="Y324" s="96"/>
      <c r="Z324" s="96"/>
      <c r="AA324" s="96"/>
      <c r="AB324" s="96"/>
    </row>
    <row r="325">
      <c r="A325" s="87"/>
      <c r="B325" s="96"/>
      <c r="C325" s="96"/>
      <c r="D325" s="96"/>
      <c r="E325" s="87"/>
      <c r="F325" s="96"/>
      <c r="G325" s="96"/>
      <c r="H325" s="96"/>
      <c r="I325" s="96"/>
      <c r="J325" s="96"/>
      <c r="K325" s="96"/>
      <c r="L325" s="96"/>
      <c r="M325" s="96"/>
      <c r="N325" s="96"/>
      <c r="O325" s="96"/>
      <c r="P325" s="96"/>
      <c r="Q325" s="96"/>
      <c r="R325" s="96"/>
      <c r="S325" s="96"/>
      <c r="T325" s="96"/>
      <c r="U325" s="96"/>
      <c r="V325" s="96"/>
      <c r="W325" s="96"/>
      <c r="X325" s="96"/>
      <c r="Y325" s="96"/>
      <c r="Z325" s="96"/>
      <c r="AA325" s="96"/>
      <c r="AB325" s="96"/>
    </row>
    <row r="326">
      <c r="A326" s="87"/>
      <c r="B326" s="96"/>
      <c r="C326" s="96"/>
      <c r="D326" s="96"/>
      <c r="E326" s="87"/>
      <c r="F326" s="96"/>
      <c r="G326" s="96"/>
      <c r="H326" s="96"/>
      <c r="I326" s="96"/>
      <c r="J326" s="96"/>
      <c r="K326" s="96"/>
      <c r="L326" s="96"/>
      <c r="M326" s="96"/>
      <c r="N326" s="96"/>
      <c r="O326" s="96"/>
      <c r="P326" s="96"/>
      <c r="Q326" s="96"/>
      <c r="R326" s="96"/>
      <c r="S326" s="96"/>
      <c r="T326" s="96"/>
      <c r="U326" s="96"/>
      <c r="V326" s="96"/>
      <c r="W326" s="96"/>
      <c r="X326" s="96"/>
      <c r="Y326" s="96"/>
      <c r="Z326" s="96"/>
      <c r="AA326" s="96"/>
      <c r="AB326" s="96"/>
    </row>
    <row r="327">
      <c r="A327" s="87"/>
      <c r="B327" s="96"/>
      <c r="C327" s="96"/>
      <c r="D327" s="96"/>
      <c r="E327" s="87"/>
      <c r="F327" s="96"/>
      <c r="G327" s="96"/>
      <c r="H327" s="96"/>
      <c r="I327" s="96"/>
      <c r="J327" s="96"/>
      <c r="K327" s="96"/>
      <c r="L327" s="96"/>
      <c r="M327" s="96"/>
      <c r="N327" s="96"/>
      <c r="O327" s="96"/>
      <c r="P327" s="96"/>
      <c r="Q327" s="96"/>
      <c r="R327" s="96"/>
      <c r="S327" s="96"/>
      <c r="T327" s="96"/>
      <c r="U327" s="96"/>
      <c r="V327" s="96"/>
      <c r="W327" s="96"/>
      <c r="X327" s="96"/>
      <c r="Y327" s="96"/>
      <c r="Z327" s="96"/>
      <c r="AA327" s="96"/>
      <c r="AB327" s="96"/>
    </row>
    <row r="328">
      <c r="A328" s="87"/>
      <c r="B328" s="96"/>
      <c r="C328" s="96"/>
      <c r="D328" s="96"/>
      <c r="E328" s="87"/>
      <c r="F328" s="96"/>
      <c r="G328" s="96"/>
      <c r="H328" s="96"/>
      <c r="I328" s="96"/>
      <c r="J328" s="96"/>
      <c r="K328" s="96"/>
      <c r="L328" s="96"/>
      <c r="M328" s="96"/>
      <c r="N328" s="96"/>
      <c r="O328" s="96"/>
      <c r="P328" s="96"/>
      <c r="Q328" s="96"/>
      <c r="R328" s="96"/>
      <c r="S328" s="96"/>
      <c r="T328" s="96"/>
      <c r="U328" s="96"/>
      <c r="V328" s="96"/>
      <c r="W328" s="96"/>
      <c r="X328" s="96"/>
      <c r="Y328" s="96"/>
      <c r="Z328" s="96"/>
      <c r="AA328" s="96"/>
      <c r="AB328" s="96"/>
    </row>
    <row r="329">
      <c r="A329" s="87"/>
      <c r="B329" s="96"/>
      <c r="C329" s="96"/>
      <c r="D329" s="96"/>
      <c r="E329" s="87"/>
      <c r="F329" s="96"/>
      <c r="G329" s="96"/>
      <c r="H329" s="96"/>
      <c r="I329" s="96"/>
      <c r="J329" s="96"/>
      <c r="K329" s="96"/>
      <c r="L329" s="96"/>
      <c r="M329" s="96"/>
      <c r="N329" s="96"/>
      <c r="O329" s="96"/>
      <c r="P329" s="96"/>
      <c r="Q329" s="96"/>
      <c r="R329" s="96"/>
      <c r="S329" s="96"/>
      <c r="T329" s="96"/>
      <c r="U329" s="96"/>
      <c r="V329" s="96"/>
      <c r="W329" s="96"/>
      <c r="X329" s="96"/>
      <c r="Y329" s="96"/>
      <c r="Z329" s="96"/>
      <c r="AA329" s="96"/>
      <c r="AB329" s="96"/>
    </row>
    <row r="330">
      <c r="A330" s="87"/>
      <c r="B330" s="96"/>
      <c r="C330" s="96"/>
      <c r="D330" s="96"/>
      <c r="E330" s="87"/>
      <c r="F330" s="96"/>
      <c r="G330" s="96"/>
      <c r="H330" s="96"/>
      <c r="I330" s="96"/>
      <c r="J330" s="96"/>
      <c r="K330" s="96"/>
      <c r="L330" s="96"/>
      <c r="M330" s="96"/>
      <c r="N330" s="96"/>
      <c r="O330" s="96"/>
      <c r="P330" s="96"/>
      <c r="Q330" s="96"/>
      <c r="R330" s="96"/>
      <c r="S330" s="96"/>
      <c r="T330" s="96"/>
      <c r="U330" s="96"/>
      <c r="V330" s="96"/>
      <c r="W330" s="96"/>
      <c r="X330" s="96"/>
      <c r="Y330" s="96"/>
      <c r="Z330" s="96"/>
      <c r="AA330" s="96"/>
      <c r="AB330" s="96"/>
    </row>
    <row r="331">
      <c r="A331" s="87"/>
      <c r="B331" s="96"/>
      <c r="C331" s="96"/>
      <c r="D331" s="96"/>
      <c r="E331" s="87"/>
      <c r="F331" s="96"/>
      <c r="G331" s="96"/>
      <c r="H331" s="96"/>
      <c r="I331" s="96"/>
      <c r="J331" s="96"/>
      <c r="K331" s="96"/>
      <c r="L331" s="96"/>
      <c r="M331" s="96"/>
      <c r="N331" s="96"/>
      <c r="O331" s="96"/>
      <c r="P331" s="96"/>
      <c r="Q331" s="96"/>
      <c r="R331" s="96"/>
      <c r="S331" s="96"/>
      <c r="T331" s="96"/>
      <c r="U331" s="96"/>
      <c r="V331" s="96"/>
      <c r="W331" s="96"/>
      <c r="X331" s="96"/>
      <c r="Y331" s="96"/>
      <c r="Z331" s="96"/>
      <c r="AA331" s="96"/>
      <c r="AB331" s="96"/>
    </row>
    <row r="332">
      <c r="A332" s="87"/>
      <c r="B332" s="96"/>
      <c r="C332" s="96"/>
      <c r="D332" s="96"/>
      <c r="E332" s="87"/>
      <c r="F332" s="96"/>
      <c r="G332" s="96"/>
      <c r="H332" s="96"/>
      <c r="I332" s="96"/>
      <c r="J332" s="96"/>
      <c r="K332" s="96"/>
      <c r="L332" s="96"/>
      <c r="M332" s="96"/>
      <c r="N332" s="96"/>
      <c r="O332" s="96"/>
      <c r="P332" s="96"/>
      <c r="Q332" s="96"/>
      <c r="R332" s="96"/>
      <c r="S332" s="96"/>
      <c r="T332" s="96"/>
      <c r="U332" s="96"/>
      <c r="V332" s="96"/>
      <c r="W332" s="96"/>
      <c r="X332" s="96"/>
      <c r="Y332" s="96"/>
      <c r="Z332" s="96"/>
      <c r="AA332" s="96"/>
      <c r="AB332" s="96"/>
    </row>
    <row r="333">
      <c r="A333" s="87"/>
      <c r="B333" s="96"/>
      <c r="C333" s="96"/>
      <c r="D333" s="96"/>
      <c r="E333" s="87"/>
      <c r="F333" s="96"/>
      <c r="G333" s="96"/>
      <c r="H333" s="96"/>
      <c r="I333" s="96"/>
      <c r="J333" s="96"/>
      <c r="K333" s="96"/>
      <c r="L333" s="96"/>
      <c r="M333" s="96"/>
      <c r="N333" s="96"/>
      <c r="O333" s="96"/>
      <c r="P333" s="96"/>
      <c r="Q333" s="96"/>
      <c r="R333" s="96"/>
      <c r="S333" s="96"/>
      <c r="T333" s="96"/>
      <c r="U333" s="96"/>
      <c r="V333" s="96"/>
      <c r="W333" s="96"/>
      <c r="X333" s="96"/>
      <c r="Y333" s="96"/>
      <c r="Z333" s="96"/>
      <c r="AA333" s="96"/>
      <c r="AB333" s="96"/>
    </row>
    <row r="334">
      <c r="A334" s="87"/>
      <c r="B334" s="96"/>
      <c r="C334" s="96"/>
      <c r="D334" s="96"/>
      <c r="E334" s="87"/>
      <c r="F334" s="96"/>
      <c r="G334" s="96"/>
      <c r="H334" s="96"/>
      <c r="I334" s="96"/>
      <c r="J334" s="96"/>
      <c r="K334" s="96"/>
      <c r="L334" s="96"/>
      <c r="M334" s="96"/>
      <c r="N334" s="96"/>
      <c r="O334" s="96"/>
      <c r="P334" s="96"/>
      <c r="Q334" s="96"/>
      <c r="R334" s="96"/>
      <c r="S334" s="96"/>
      <c r="T334" s="96"/>
      <c r="U334" s="96"/>
      <c r="V334" s="96"/>
      <c r="W334" s="96"/>
      <c r="X334" s="96"/>
      <c r="Y334" s="96"/>
      <c r="Z334" s="96"/>
      <c r="AA334" s="96"/>
      <c r="AB334" s="96"/>
    </row>
    <row r="335">
      <c r="A335" s="87"/>
      <c r="B335" s="96"/>
      <c r="C335" s="96"/>
      <c r="D335" s="96"/>
      <c r="E335" s="87"/>
      <c r="F335" s="96"/>
      <c r="G335" s="96"/>
      <c r="H335" s="96"/>
      <c r="I335" s="96"/>
      <c r="J335" s="96"/>
      <c r="K335" s="96"/>
      <c r="L335" s="96"/>
      <c r="M335" s="96"/>
      <c r="N335" s="96"/>
      <c r="O335" s="96"/>
      <c r="P335" s="96"/>
      <c r="Q335" s="96"/>
      <c r="R335" s="96"/>
      <c r="S335" s="96"/>
      <c r="T335" s="96"/>
      <c r="U335" s="96"/>
      <c r="V335" s="96"/>
      <c r="W335" s="96"/>
      <c r="X335" s="96"/>
      <c r="Y335" s="96"/>
      <c r="Z335" s="96"/>
      <c r="AA335" s="96"/>
      <c r="AB335" s="96"/>
    </row>
    <row r="336">
      <c r="A336" s="87"/>
      <c r="B336" s="96"/>
      <c r="C336" s="96"/>
      <c r="D336" s="96"/>
      <c r="E336" s="87"/>
      <c r="F336" s="96"/>
      <c r="G336" s="96"/>
      <c r="H336" s="96"/>
      <c r="I336" s="96"/>
      <c r="J336" s="96"/>
      <c r="K336" s="96"/>
      <c r="L336" s="96"/>
      <c r="M336" s="96"/>
      <c r="N336" s="96"/>
      <c r="O336" s="96"/>
      <c r="P336" s="96"/>
      <c r="Q336" s="96"/>
      <c r="R336" s="96"/>
      <c r="S336" s="96"/>
      <c r="T336" s="96"/>
      <c r="U336" s="96"/>
      <c r="V336" s="96"/>
      <c r="W336" s="96"/>
      <c r="X336" s="96"/>
      <c r="Y336" s="96"/>
      <c r="Z336" s="96"/>
      <c r="AA336" s="96"/>
      <c r="AB336" s="96"/>
    </row>
    <row r="337">
      <c r="A337" s="87"/>
      <c r="B337" s="96"/>
      <c r="C337" s="96"/>
      <c r="D337" s="96"/>
      <c r="E337" s="87"/>
      <c r="F337" s="96"/>
      <c r="G337" s="96"/>
      <c r="H337" s="96"/>
      <c r="I337" s="96"/>
      <c r="J337" s="96"/>
      <c r="K337" s="96"/>
      <c r="L337" s="96"/>
      <c r="M337" s="96"/>
      <c r="N337" s="96"/>
      <c r="O337" s="96"/>
      <c r="P337" s="96"/>
      <c r="Q337" s="96"/>
      <c r="R337" s="96"/>
      <c r="S337" s="96"/>
      <c r="T337" s="96"/>
      <c r="U337" s="96"/>
      <c r="V337" s="96"/>
      <c r="W337" s="96"/>
      <c r="X337" s="96"/>
      <c r="Y337" s="96"/>
      <c r="Z337" s="96"/>
      <c r="AA337" s="96"/>
      <c r="AB337" s="96"/>
    </row>
    <row r="338">
      <c r="A338" s="87"/>
      <c r="B338" s="96"/>
      <c r="C338" s="96"/>
      <c r="D338" s="96"/>
      <c r="E338" s="87"/>
      <c r="F338" s="96"/>
      <c r="G338" s="96"/>
      <c r="H338" s="96"/>
      <c r="I338" s="96"/>
      <c r="J338" s="96"/>
      <c r="K338" s="96"/>
      <c r="L338" s="96"/>
      <c r="M338" s="96"/>
      <c r="N338" s="96"/>
      <c r="O338" s="96"/>
      <c r="P338" s="96"/>
      <c r="Q338" s="96"/>
      <c r="R338" s="96"/>
      <c r="S338" s="96"/>
      <c r="T338" s="96"/>
      <c r="U338" s="96"/>
      <c r="V338" s="96"/>
      <c r="W338" s="96"/>
      <c r="X338" s="96"/>
      <c r="Y338" s="96"/>
      <c r="Z338" s="96"/>
      <c r="AA338" s="96"/>
      <c r="AB338" s="96"/>
    </row>
    <row r="339">
      <c r="A339" s="87"/>
      <c r="B339" s="96"/>
      <c r="C339" s="96"/>
      <c r="D339" s="96"/>
      <c r="E339" s="87"/>
      <c r="F339" s="96"/>
      <c r="G339" s="96"/>
      <c r="H339" s="96"/>
      <c r="I339" s="96"/>
      <c r="J339" s="96"/>
      <c r="K339" s="96"/>
      <c r="L339" s="96"/>
      <c r="M339" s="96"/>
      <c r="N339" s="96"/>
      <c r="O339" s="96"/>
      <c r="P339" s="96"/>
      <c r="Q339" s="96"/>
      <c r="R339" s="96"/>
      <c r="S339" s="96"/>
      <c r="T339" s="96"/>
      <c r="U339" s="96"/>
      <c r="V339" s="96"/>
      <c r="W339" s="96"/>
      <c r="X339" s="96"/>
      <c r="Y339" s="96"/>
      <c r="Z339" s="96"/>
      <c r="AA339" s="96"/>
      <c r="AB339" s="96"/>
    </row>
    <row r="340">
      <c r="A340" s="87"/>
      <c r="B340" s="96"/>
      <c r="C340" s="96"/>
      <c r="D340" s="96"/>
      <c r="E340" s="87"/>
      <c r="F340" s="96"/>
      <c r="G340" s="96"/>
      <c r="H340" s="96"/>
      <c r="I340" s="96"/>
      <c r="J340" s="96"/>
      <c r="K340" s="96"/>
      <c r="L340" s="96"/>
      <c r="M340" s="96"/>
      <c r="N340" s="96"/>
      <c r="O340" s="96"/>
      <c r="P340" s="96"/>
      <c r="Q340" s="96"/>
      <c r="R340" s="96"/>
      <c r="S340" s="96"/>
      <c r="T340" s="96"/>
      <c r="U340" s="96"/>
      <c r="V340" s="96"/>
      <c r="W340" s="96"/>
      <c r="X340" s="96"/>
      <c r="Y340" s="96"/>
      <c r="Z340" s="96"/>
      <c r="AA340" s="96"/>
      <c r="AB340" s="96"/>
    </row>
    <row r="341">
      <c r="A341" s="87"/>
      <c r="B341" s="96"/>
      <c r="C341" s="96"/>
      <c r="D341" s="96"/>
      <c r="E341" s="87"/>
      <c r="F341" s="96"/>
      <c r="G341" s="96"/>
      <c r="H341" s="96"/>
      <c r="I341" s="96"/>
      <c r="J341" s="96"/>
      <c r="K341" s="96"/>
      <c r="L341" s="96"/>
      <c r="M341" s="96"/>
      <c r="N341" s="96"/>
      <c r="O341" s="96"/>
      <c r="P341" s="96"/>
      <c r="Q341" s="96"/>
      <c r="R341" s="96"/>
      <c r="S341" s="96"/>
      <c r="T341" s="96"/>
      <c r="U341" s="96"/>
      <c r="V341" s="96"/>
      <c r="W341" s="96"/>
      <c r="X341" s="96"/>
      <c r="Y341" s="96"/>
      <c r="Z341" s="96"/>
      <c r="AA341" s="96"/>
      <c r="AB341" s="96"/>
    </row>
    <row r="342">
      <c r="A342" s="87"/>
      <c r="B342" s="96"/>
      <c r="C342" s="96"/>
      <c r="D342" s="96"/>
      <c r="E342" s="87"/>
      <c r="F342" s="96"/>
      <c r="G342" s="96"/>
      <c r="H342" s="96"/>
      <c r="I342" s="96"/>
      <c r="J342" s="96"/>
      <c r="K342" s="96"/>
      <c r="L342" s="96"/>
      <c r="M342" s="96"/>
      <c r="N342" s="96"/>
      <c r="O342" s="96"/>
      <c r="P342" s="96"/>
      <c r="Q342" s="96"/>
      <c r="R342" s="96"/>
      <c r="S342" s="96"/>
      <c r="T342" s="96"/>
      <c r="U342" s="96"/>
      <c r="V342" s="96"/>
      <c r="W342" s="96"/>
      <c r="X342" s="96"/>
      <c r="Y342" s="96"/>
      <c r="Z342" s="96"/>
      <c r="AA342" s="96"/>
      <c r="AB342" s="96"/>
    </row>
    <row r="343">
      <c r="A343" s="87"/>
      <c r="B343" s="96"/>
      <c r="C343" s="96"/>
      <c r="D343" s="96"/>
      <c r="E343" s="87"/>
      <c r="F343" s="96"/>
      <c r="G343" s="96"/>
      <c r="H343" s="96"/>
      <c r="I343" s="96"/>
      <c r="J343" s="96"/>
      <c r="K343" s="96"/>
      <c r="L343" s="96"/>
      <c r="M343" s="96"/>
      <c r="N343" s="96"/>
      <c r="O343" s="96"/>
      <c r="P343" s="96"/>
      <c r="Q343" s="96"/>
      <c r="R343" s="96"/>
      <c r="S343" s="96"/>
      <c r="T343" s="96"/>
      <c r="U343" s="96"/>
      <c r="V343" s="96"/>
      <c r="W343" s="96"/>
      <c r="X343" s="96"/>
      <c r="Y343" s="96"/>
      <c r="Z343" s="96"/>
      <c r="AA343" s="96"/>
      <c r="AB343" s="96"/>
    </row>
    <row r="344">
      <c r="A344" s="87"/>
      <c r="B344" s="96"/>
      <c r="C344" s="96"/>
      <c r="D344" s="96"/>
      <c r="E344" s="87"/>
      <c r="F344" s="96"/>
      <c r="G344" s="96"/>
      <c r="H344" s="96"/>
      <c r="I344" s="96"/>
      <c r="J344" s="96"/>
      <c r="K344" s="96"/>
      <c r="L344" s="96"/>
      <c r="M344" s="96"/>
      <c r="N344" s="96"/>
      <c r="O344" s="96"/>
      <c r="P344" s="96"/>
      <c r="Q344" s="96"/>
      <c r="R344" s="96"/>
      <c r="S344" s="96"/>
      <c r="T344" s="96"/>
      <c r="U344" s="96"/>
      <c r="V344" s="96"/>
      <c r="W344" s="96"/>
      <c r="X344" s="96"/>
      <c r="Y344" s="96"/>
      <c r="Z344" s="96"/>
      <c r="AA344" s="96"/>
      <c r="AB344" s="96"/>
    </row>
    <row r="345">
      <c r="A345" s="87"/>
      <c r="B345" s="96"/>
      <c r="C345" s="96"/>
      <c r="D345" s="96"/>
      <c r="E345" s="87"/>
      <c r="F345" s="96"/>
      <c r="G345" s="96"/>
      <c r="H345" s="96"/>
      <c r="I345" s="96"/>
      <c r="J345" s="96"/>
      <c r="K345" s="96"/>
      <c r="L345" s="96"/>
      <c r="M345" s="96"/>
      <c r="N345" s="96"/>
      <c r="O345" s="96"/>
      <c r="P345" s="96"/>
      <c r="Q345" s="96"/>
      <c r="R345" s="96"/>
      <c r="S345" s="96"/>
      <c r="T345" s="96"/>
      <c r="U345" s="96"/>
      <c r="V345" s="96"/>
      <c r="W345" s="96"/>
      <c r="X345" s="96"/>
      <c r="Y345" s="96"/>
      <c r="Z345" s="96"/>
      <c r="AA345" s="96"/>
      <c r="AB345" s="96"/>
    </row>
    <row r="346">
      <c r="A346" s="87"/>
      <c r="B346" s="96"/>
      <c r="C346" s="96"/>
      <c r="D346" s="96"/>
      <c r="E346" s="87"/>
      <c r="F346" s="96"/>
      <c r="G346" s="96"/>
      <c r="H346" s="96"/>
      <c r="I346" s="96"/>
      <c r="J346" s="96"/>
      <c r="K346" s="96"/>
      <c r="L346" s="96"/>
      <c r="M346" s="96"/>
      <c r="N346" s="96"/>
      <c r="O346" s="96"/>
      <c r="P346" s="96"/>
      <c r="Q346" s="96"/>
      <c r="R346" s="96"/>
      <c r="S346" s="96"/>
      <c r="T346" s="96"/>
      <c r="U346" s="96"/>
      <c r="V346" s="96"/>
      <c r="W346" s="96"/>
      <c r="X346" s="96"/>
      <c r="Y346" s="96"/>
      <c r="Z346" s="96"/>
      <c r="AA346" s="96"/>
      <c r="AB346" s="96"/>
    </row>
    <row r="347">
      <c r="A347" s="87"/>
      <c r="B347" s="96"/>
      <c r="C347" s="96"/>
      <c r="D347" s="96"/>
      <c r="E347" s="87"/>
      <c r="F347" s="96"/>
      <c r="G347" s="96"/>
      <c r="H347" s="96"/>
      <c r="I347" s="96"/>
      <c r="J347" s="96"/>
      <c r="K347" s="96"/>
      <c r="L347" s="96"/>
      <c r="M347" s="96"/>
      <c r="N347" s="96"/>
      <c r="O347" s="96"/>
      <c r="P347" s="96"/>
      <c r="Q347" s="96"/>
      <c r="R347" s="96"/>
      <c r="S347" s="96"/>
      <c r="T347" s="96"/>
      <c r="U347" s="96"/>
      <c r="V347" s="96"/>
      <c r="W347" s="96"/>
      <c r="X347" s="96"/>
      <c r="Y347" s="96"/>
      <c r="Z347" s="96"/>
      <c r="AA347" s="96"/>
      <c r="AB347" s="96"/>
    </row>
    <row r="348">
      <c r="A348" s="87"/>
      <c r="B348" s="96"/>
      <c r="C348" s="96"/>
      <c r="D348" s="96"/>
      <c r="E348" s="87"/>
      <c r="F348" s="96"/>
      <c r="G348" s="96"/>
      <c r="H348" s="96"/>
      <c r="I348" s="96"/>
      <c r="J348" s="96"/>
      <c r="K348" s="96"/>
      <c r="L348" s="96"/>
      <c r="M348" s="96"/>
      <c r="N348" s="96"/>
      <c r="O348" s="96"/>
      <c r="P348" s="96"/>
      <c r="Q348" s="96"/>
      <c r="R348" s="96"/>
      <c r="S348" s="96"/>
      <c r="T348" s="96"/>
      <c r="U348" s="96"/>
      <c r="V348" s="96"/>
      <c r="W348" s="96"/>
      <c r="X348" s="96"/>
      <c r="Y348" s="96"/>
      <c r="Z348" s="96"/>
      <c r="AA348" s="96"/>
      <c r="AB348" s="96"/>
    </row>
    <row r="349">
      <c r="A349" s="87"/>
      <c r="B349" s="96"/>
      <c r="C349" s="96"/>
      <c r="D349" s="96"/>
      <c r="E349" s="87"/>
      <c r="F349" s="96"/>
      <c r="G349" s="96"/>
      <c r="H349" s="96"/>
      <c r="I349" s="96"/>
      <c r="J349" s="96"/>
      <c r="K349" s="96"/>
      <c r="L349" s="96"/>
      <c r="M349" s="96"/>
      <c r="N349" s="96"/>
      <c r="O349" s="96"/>
      <c r="P349" s="96"/>
      <c r="Q349" s="96"/>
      <c r="R349" s="96"/>
      <c r="S349" s="96"/>
      <c r="T349" s="96"/>
      <c r="U349" s="96"/>
      <c r="V349" s="96"/>
      <c r="W349" s="96"/>
      <c r="X349" s="96"/>
      <c r="Y349" s="96"/>
      <c r="Z349" s="96"/>
      <c r="AA349" s="96"/>
      <c r="AB349" s="96"/>
    </row>
    <row r="350">
      <c r="A350" s="87"/>
      <c r="B350" s="96"/>
      <c r="C350" s="96"/>
      <c r="D350" s="96"/>
      <c r="E350" s="87"/>
      <c r="F350" s="96"/>
      <c r="G350" s="96"/>
      <c r="H350" s="96"/>
      <c r="I350" s="96"/>
      <c r="J350" s="96"/>
      <c r="K350" s="96"/>
      <c r="L350" s="96"/>
      <c r="M350" s="96"/>
      <c r="N350" s="96"/>
      <c r="O350" s="96"/>
      <c r="P350" s="96"/>
      <c r="Q350" s="96"/>
      <c r="R350" s="96"/>
      <c r="S350" s="96"/>
      <c r="T350" s="96"/>
      <c r="U350" s="96"/>
      <c r="V350" s="96"/>
      <c r="W350" s="96"/>
      <c r="X350" s="96"/>
      <c r="Y350" s="96"/>
      <c r="Z350" s="96"/>
      <c r="AA350" s="96"/>
      <c r="AB350" s="96"/>
    </row>
    <row r="351">
      <c r="A351" s="87"/>
      <c r="B351" s="96"/>
      <c r="C351" s="96"/>
      <c r="D351" s="96"/>
      <c r="E351" s="87"/>
      <c r="F351" s="96"/>
      <c r="G351" s="96"/>
      <c r="H351" s="96"/>
      <c r="I351" s="96"/>
      <c r="J351" s="96"/>
      <c r="K351" s="96"/>
      <c r="L351" s="96"/>
      <c r="M351" s="96"/>
      <c r="N351" s="96"/>
      <c r="O351" s="96"/>
      <c r="P351" s="96"/>
      <c r="Q351" s="96"/>
      <c r="R351" s="96"/>
      <c r="S351" s="96"/>
      <c r="T351" s="96"/>
      <c r="U351" s="96"/>
      <c r="V351" s="96"/>
      <c r="W351" s="96"/>
      <c r="X351" s="96"/>
      <c r="Y351" s="96"/>
      <c r="Z351" s="96"/>
      <c r="AA351" s="96"/>
      <c r="AB351" s="96"/>
    </row>
    <row r="352">
      <c r="A352" s="87"/>
      <c r="B352" s="96"/>
      <c r="C352" s="96"/>
      <c r="D352" s="96"/>
      <c r="E352" s="87"/>
      <c r="F352" s="96"/>
      <c r="G352" s="96"/>
      <c r="H352" s="96"/>
      <c r="I352" s="96"/>
      <c r="J352" s="96"/>
      <c r="K352" s="96"/>
      <c r="L352" s="96"/>
      <c r="M352" s="96"/>
      <c r="N352" s="96"/>
      <c r="O352" s="96"/>
      <c r="P352" s="96"/>
      <c r="Q352" s="96"/>
      <c r="R352" s="96"/>
      <c r="S352" s="96"/>
      <c r="T352" s="96"/>
      <c r="U352" s="96"/>
      <c r="V352" s="96"/>
      <c r="W352" s="96"/>
      <c r="X352" s="96"/>
      <c r="Y352" s="96"/>
      <c r="Z352" s="96"/>
      <c r="AA352" s="96"/>
      <c r="AB352" s="96"/>
    </row>
    <row r="353">
      <c r="A353" s="87"/>
      <c r="B353" s="96"/>
      <c r="C353" s="96"/>
      <c r="D353" s="96"/>
      <c r="E353" s="87"/>
      <c r="F353" s="96"/>
      <c r="G353" s="96"/>
      <c r="H353" s="96"/>
      <c r="I353" s="96"/>
      <c r="J353" s="96"/>
      <c r="K353" s="96"/>
      <c r="L353" s="96"/>
      <c r="M353" s="96"/>
      <c r="N353" s="96"/>
      <c r="O353" s="96"/>
      <c r="P353" s="96"/>
      <c r="Q353" s="96"/>
      <c r="R353" s="96"/>
      <c r="S353" s="96"/>
      <c r="T353" s="96"/>
      <c r="U353" s="96"/>
      <c r="V353" s="96"/>
      <c r="W353" s="96"/>
      <c r="X353" s="96"/>
      <c r="Y353" s="96"/>
      <c r="Z353" s="96"/>
      <c r="AA353" s="96"/>
      <c r="AB353" s="96"/>
    </row>
    <row r="354">
      <c r="A354" s="87"/>
      <c r="B354" s="96"/>
      <c r="C354" s="96"/>
      <c r="D354" s="96"/>
      <c r="E354" s="87"/>
      <c r="F354" s="96"/>
      <c r="G354" s="96"/>
      <c r="H354" s="96"/>
      <c r="I354" s="96"/>
      <c r="J354" s="96"/>
      <c r="K354" s="96"/>
      <c r="L354" s="96"/>
      <c r="M354" s="96"/>
      <c r="N354" s="96"/>
      <c r="O354" s="96"/>
      <c r="P354" s="96"/>
      <c r="Q354" s="96"/>
      <c r="R354" s="96"/>
      <c r="S354" s="96"/>
      <c r="T354" s="96"/>
      <c r="U354" s="96"/>
      <c r="V354" s="96"/>
      <c r="W354" s="96"/>
      <c r="X354" s="96"/>
      <c r="Y354" s="96"/>
      <c r="Z354" s="96"/>
      <c r="AA354" s="96"/>
      <c r="AB354" s="96"/>
    </row>
    <row r="355">
      <c r="A355" s="87"/>
      <c r="B355" s="96"/>
      <c r="C355" s="96"/>
      <c r="D355" s="96"/>
      <c r="E355" s="87"/>
      <c r="F355" s="96"/>
      <c r="G355" s="96"/>
      <c r="H355" s="96"/>
      <c r="I355" s="96"/>
      <c r="J355" s="96"/>
      <c r="K355" s="96"/>
      <c r="L355" s="96"/>
      <c r="M355" s="96"/>
      <c r="N355" s="96"/>
      <c r="O355" s="96"/>
      <c r="P355" s="96"/>
      <c r="Q355" s="96"/>
      <c r="R355" s="96"/>
      <c r="S355" s="96"/>
      <c r="T355" s="96"/>
      <c r="U355" s="96"/>
      <c r="V355" s="96"/>
      <c r="W355" s="96"/>
      <c r="X355" s="96"/>
      <c r="Y355" s="96"/>
      <c r="Z355" s="96"/>
      <c r="AA355" s="96"/>
      <c r="AB355" s="96"/>
    </row>
    <row r="356">
      <c r="A356" s="87"/>
      <c r="B356" s="96"/>
      <c r="C356" s="96"/>
      <c r="D356" s="96"/>
      <c r="E356" s="87"/>
      <c r="F356" s="96"/>
      <c r="G356" s="96"/>
      <c r="H356" s="96"/>
      <c r="I356" s="96"/>
      <c r="J356" s="96"/>
      <c r="K356" s="96"/>
      <c r="L356" s="96"/>
      <c r="M356" s="96"/>
      <c r="N356" s="96"/>
      <c r="O356" s="96"/>
      <c r="P356" s="96"/>
      <c r="Q356" s="96"/>
      <c r="R356" s="96"/>
      <c r="S356" s="96"/>
      <c r="T356" s="96"/>
      <c r="U356" s="96"/>
      <c r="V356" s="96"/>
      <c r="W356" s="96"/>
      <c r="X356" s="96"/>
      <c r="Y356" s="96"/>
      <c r="Z356" s="96"/>
      <c r="AA356" s="96"/>
      <c r="AB356" s="96"/>
    </row>
    <row r="357">
      <c r="A357" s="87"/>
      <c r="B357" s="96"/>
      <c r="C357" s="96"/>
      <c r="D357" s="96"/>
      <c r="E357" s="87"/>
      <c r="F357" s="96"/>
      <c r="G357" s="96"/>
      <c r="H357" s="96"/>
      <c r="I357" s="96"/>
      <c r="J357" s="96"/>
      <c r="K357" s="96"/>
      <c r="L357" s="96"/>
      <c r="M357" s="96"/>
      <c r="N357" s="96"/>
      <c r="O357" s="96"/>
      <c r="P357" s="96"/>
      <c r="Q357" s="96"/>
      <c r="R357" s="96"/>
      <c r="S357" s="96"/>
      <c r="T357" s="96"/>
      <c r="U357" s="96"/>
      <c r="V357" s="96"/>
      <c r="W357" s="96"/>
      <c r="X357" s="96"/>
      <c r="Y357" s="96"/>
      <c r="Z357" s="96"/>
      <c r="AA357" s="96"/>
      <c r="AB357" s="96"/>
    </row>
    <row r="358">
      <c r="A358" s="87"/>
      <c r="B358" s="96"/>
      <c r="C358" s="96"/>
      <c r="D358" s="96"/>
      <c r="E358" s="87"/>
      <c r="F358" s="96"/>
      <c r="G358" s="96"/>
      <c r="H358" s="96"/>
      <c r="I358" s="96"/>
      <c r="J358" s="96"/>
      <c r="K358" s="96"/>
      <c r="L358" s="96"/>
      <c r="M358" s="96"/>
      <c r="N358" s="96"/>
      <c r="O358" s="96"/>
      <c r="P358" s="96"/>
      <c r="Q358" s="96"/>
      <c r="R358" s="96"/>
      <c r="S358" s="96"/>
      <c r="T358" s="96"/>
      <c r="U358" s="96"/>
      <c r="V358" s="96"/>
      <c r="W358" s="96"/>
      <c r="X358" s="96"/>
      <c r="Y358" s="96"/>
      <c r="Z358" s="96"/>
      <c r="AA358" s="96"/>
      <c r="AB358" s="96"/>
    </row>
    <row r="359">
      <c r="A359" s="87"/>
      <c r="B359" s="96"/>
      <c r="C359" s="96"/>
      <c r="D359" s="96"/>
      <c r="E359" s="87"/>
      <c r="F359" s="96"/>
      <c r="G359" s="96"/>
      <c r="H359" s="96"/>
      <c r="I359" s="96"/>
      <c r="J359" s="96"/>
      <c r="K359" s="96"/>
      <c r="L359" s="96"/>
      <c r="M359" s="96"/>
      <c r="N359" s="96"/>
      <c r="O359" s="96"/>
      <c r="P359" s="96"/>
      <c r="Q359" s="96"/>
      <c r="R359" s="96"/>
      <c r="S359" s="96"/>
      <c r="T359" s="96"/>
      <c r="U359" s="96"/>
      <c r="V359" s="96"/>
      <c r="W359" s="96"/>
      <c r="X359" s="96"/>
      <c r="Y359" s="96"/>
      <c r="Z359" s="96"/>
      <c r="AA359" s="96"/>
      <c r="AB359" s="96"/>
    </row>
    <row r="360">
      <c r="A360" s="87"/>
      <c r="B360" s="96"/>
      <c r="C360" s="96"/>
      <c r="D360" s="96"/>
      <c r="E360" s="87"/>
      <c r="F360" s="96"/>
      <c r="G360" s="96"/>
      <c r="H360" s="96"/>
      <c r="I360" s="96"/>
      <c r="J360" s="96"/>
      <c r="K360" s="96"/>
      <c r="L360" s="96"/>
      <c r="M360" s="96"/>
      <c r="N360" s="96"/>
      <c r="O360" s="96"/>
      <c r="P360" s="96"/>
      <c r="Q360" s="96"/>
      <c r="R360" s="96"/>
      <c r="S360" s="96"/>
      <c r="T360" s="96"/>
      <c r="U360" s="96"/>
      <c r="V360" s="96"/>
      <c r="W360" s="96"/>
      <c r="X360" s="96"/>
      <c r="Y360" s="96"/>
      <c r="Z360" s="96"/>
      <c r="AA360" s="96"/>
      <c r="AB360" s="96"/>
    </row>
    <row r="361">
      <c r="A361" s="87"/>
      <c r="B361" s="96"/>
      <c r="C361" s="96"/>
      <c r="D361" s="96"/>
      <c r="E361" s="87"/>
      <c r="F361" s="96"/>
      <c r="G361" s="96"/>
      <c r="H361" s="96"/>
      <c r="I361" s="96"/>
      <c r="J361" s="96"/>
      <c r="K361" s="96"/>
      <c r="L361" s="96"/>
      <c r="M361" s="96"/>
      <c r="N361" s="96"/>
      <c r="O361" s="96"/>
      <c r="P361" s="96"/>
      <c r="Q361" s="96"/>
      <c r="R361" s="96"/>
      <c r="S361" s="96"/>
      <c r="T361" s="96"/>
      <c r="U361" s="96"/>
      <c r="V361" s="96"/>
      <c r="W361" s="96"/>
      <c r="X361" s="96"/>
      <c r="Y361" s="96"/>
      <c r="Z361" s="96"/>
      <c r="AA361" s="96"/>
      <c r="AB361" s="96"/>
    </row>
    <row r="362">
      <c r="A362" s="87"/>
      <c r="B362" s="96"/>
      <c r="C362" s="96"/>
      <c r="D362" s="96"/>
      <c r="E362" s="87"/>
      <c r="F362" s="96"/>
      <c r="G362" s="96"/>
      <c r="H362" s="96"/>
      <c r="I362" s="96"/>
      <c r="J362" s="96"/>
      <c r="K362" s="96"/>
      <c r="L362" s="96"/>
      <c r="M362" s="96"/>
      <c r="N362" s="96"/>
      <c r="O362" s="96"/>
      <c r="P362" s="96"/>
      <c r="Q362" s="96"/>
      <c r="R362" s="96"/>
      <c r="S362" s="96"/>
      <c r="T362" s="96"/>
      <c r="U362" s="96"/>
      <c r="V362" s="96"/>
      <c r="W362" s="96"/>
      <c r="X362" s="96"/>
      <c r="Y362" s="96"/>
      <c r="Z362" s="96"/>
      <c r="AA362" s="96"/>
      <c r="AB362" s="96"/>
    </row>
    <row r="363">
      <c r="A363" s="87"/>
      <c r="B363" s="96"/>
      <c r="C363" s="96"/>
      <c r="D363" s="96"/>
      <c r="E363" s="87"/>
      <c r="F363" s="96"/>
      <c r="G363" s="96"/>
      <c r="H363" s="96"/>
      <c r="I363" s="96"/>
      <c r="J363" s="96"/>
      <c r="K363" s="96"/>
      <c r="L363" s="96"/>
      <c r="M363" s="96"/>
      <c r="N363" s="96"/>
      <c r="O363" s="96"/>
      <c r="P363" s="96"/>
      <c r="Q363" s="96"/>
      <c r="R363" s="96"/>
      <c r="S363" s="96"/>
      <c r="T363" s="96"/>
      <c r="U363" s="96"/>
      <c r="V363" s="96"/>
      <c r="W363" s="96"/>
      <c r="X363" s="96"/>
      <c r="Y363" s="96"/>
      <c r="Z363" s="96"/>
      <c r="AA363" s="96"/>
      <c r="AB363" s="96"/>
    </row>
    <row r="364">
      <c r="A364" s="87"/>
      <c r="B364" s="96"/>
      <c r="C364" s="96"/>
      <c r="D364" s="96"/>
      <c r="E364" s="87"/>
      <c r="F364" s="96"/>
      <c r="G364" s="96"/>
      <c r="H364" s="96"/>
      <c r="I364" s="96"/>
      <c r="J364" s="96"/>
      <c r="K364" s="96"/>
      <c r="L364" s="96"/>
      <c r="M364" s="96"/>
      <c r="N364" s="96"/>
      <c r="O364" s="96"/>
      <c r="P364" s="96"/>
      <c r="Q364" s="96"/>
      <c r="R364" s="96"/>
      <c r="S364" s="96"/>
      <c r="T364" s="96"/>
      <c r="U364" s="96"/>
      <c r="V364" s="96"/>
      <c r="W364" s="96"/>
      <c r="X364" s="96"/>
      <c r="Y364" s="96"/>
      <c r="Z364" s="96"/>
      <c r="AA364" s="96"/>
      <c r="AB364" s="96"/>
    </row>
    <row r="365">
      <c r="A365" s="87"/>
      <c r="B365" s="96"/>
      <c r="C365" s="96"/>
      <c r="D365" s="96"/>
      <c r="E365" s="87"/>
      <c r="F365" s="96"/>
      <c r="G365" s="96"/>
      <c r="H365" s="96"/>
      <c r="I365" s="96"/>
      <c r="J365" s="96"/>
      <c r="K365" s="96"/>
      <c r="L365" s="96"/>
      <c r="M365" s="96"/>
      <c r="N365" s="96"/>
      <c r="O365" s="96"/>
      <c r="P365" s="96"/>
      <c r="Q365" s="96"/>
      <c r="R365" s="96"/>
      <c r="S365" s="96"/>
      <c r="T365" s="96"/>
      <c r="U365" s="96"/>
      <c r="V365" s="96"/>
      <c r="W365" s="96"/>
      <c r="X365" s="96"/>
      <c r="Y365" s="96"/>
      <c r="Z365" s="96"/>
      <c r="AA365" s="96"/>
      <c r="AB365" s="96"/>
    </row>
    <row r="366">
      <c r="A366" s="87"/>
      <c r="B366" s="96"/>
      <c r="C366" s="96"/>
      <c r="D366" s="96"/>
      <c r="E366" s="87"/>
      <c r="F366" s="96"/>
      <c r="G366" s="96"/>
      <c r="H366" s="96"/>
      <c r="I366" s="96"/>
      <c r="J366" s="96"/>
      <c r="K366" s="96"/>
      <c r="L366" s="96"/>
      <c r="M366" s="96"/>
      <c r="N366" s="96"/>
      <c r="O366" s="96"/>
      <c r="P366" s="96"/>
      <c r="Q366" s="96"/>
      <c r="R366" s="96"/>
      <c r="S366" s="96"/>
      <c r="T366" s="96"/>
      <c r="U366" s="96"/>
      <c r="V366" s="96"/>
      <c r="W366" s="96"/>
      <c r="X366" s="96"/>
      <c r="Y366" s="96"/>
      <c r="Z366" s="96"/>
      <c r="AA366" s="96"/>
      <c r="AB366" s="96"/>
    </row>
    <row r="367">
      <c r="A367" s="87"/>
      <c r="B367" s="96"/>
      <c r="C367" s="96"/>
      <c r="D367" s="96"/>
      <c r="E367" s="87"/>
      <c r="F367" s="96"/>
      <c r="G367" s="96"/>
      <c r="H367" s="96"/>
      <c r="I367" s="96"/>
      <c r="J367" s="96"/>
      <c r="K367" s="96"/>
      <c r="L367" s="96"/>
      <c r="M367" s="96"/>
      <c r="N367" s="96"/>
      <c r="O367" s="96"/>
      <c r="P367" s="96"/>
      <c r="Q367" s="96"/>
      <c r="R367" s="96"/>
      <c r="S367" s="96"/>
      <c r="T367" s="96"/>
      <c r="U367" s="96"/>
      <c r="V367" s="96"/>
      <c r="W367" s="96"/>
      <c r="X367" s="96"/>
      <c r="Y367" s="96"/>
      <c r="Z367" s="96"/>
      <c r="AA367" s="96"/>
      <c r="AB367" s="96"/>
    </row>
    <row r="368">
      <c r="A368" s="87"/>
      <c r="B368" s="96"/>
      <c r="C368" s="96"/>
      <c r="D368" s="96"/>
      <c r="E368" s="87"/>
      <c r="F368" s="96"/>
      <c r="G368" s="96"/>
      <c r="H368" s="96"/>
      <c r="I368" s="96"/>
      <c r="J368" s="96"/>
      <c r="K368" s="96"/>
      <c r="L368" s="96"/>
      <c r="M368" s="96"/>
      <c r="N368" s="96"/>
      <c r="O368" s="96"/>
      <c r="P368" s="96"/>
      <c r="Q368" s="96"/>
      <c r="R368" s="96"/>
      <c r="S368" s="96"/>
      <c r="T368" s="96"/>
      <c r="U368" s="96"/>
      <c r="V368" s="96"/>
      <c r="W368" s="96"/>
      <c r="X368" s="96"/>
      <c r="Y368" s="96"/>
      <c r="Z368" s="96"/>
      <c r="AA368" s="96"/>
      <c r="AB368" s="96"/>
    </row>
    <row r="369">
      <c r="A369" s="87"/>
      <c r="B369" s="96"/>
      <c r="C369" s="96"/>
      <c r="D369" s="96"/>
      <c r="E369" s="87"/>
      <c r="F369" s="96"/>
      <c r="G369" s="96"/>
      <c r="H369" s="96"/>
      <c r="I369" s="96"/>
      <c r="J369" s="96"/>
      <c r="K369" s="96"/>
      <c r="L369" s="96"/>
      <c r="M369" s="96"/>
      <c r="N369" s="96"/>
      <c r="O369" s="96"/>
      <c r="P369" s="96"/>
      <c r="Q369" s="96"/>
      <c r="R369" s="96"/>
      <c r="S369" s="96"/>
      <c r="T369" s="96"/>
      <c r="U369" s="96"/>
      <c r="V369" s="96"/>
      <c r="W369" s="96"/>
      <c r="X369" s="96"/>
      <c r="Y369" s="96"/>
      <c r="Z369" s="96"/>
      <c r="AA369" s="96"/>
      <c r="AB369" s="96"/>
    </row>
    <row r="370">
      <c r="A370" s="87"/>
      <c r="B370" s="96"/>
      <c r="C370" s="96"/>
      <c r="D370" s="96"/>
      <c r="E370" s="87"/>
      <c r="F370" s="96"/>
      <c r="G370" s="96"/>
      <c r="H370" s="96"/>
      <c r="I370" s="96"/>
      <c r="J370" s="96"/>
      <c r="K370" s="96"/>
      <c r="L370" s="96"/>
      <c r="M370" s="96"/>
      <c r="N370" s="96"/>
      <c r="O370" s="96"/>
      <c r="P370" s="96"/>
      <c r="Q370" s="96"/>
      <c r="R370" s="96"/>
      <c r="S370" s="96"/>
      <c r="T370" s="96"/>
      <c r="U370" s="96"/>
      <c r="V370" s="96"/>
      <c r="W370" s="96"/>
      <c r="X370" s="96"/>
      <c r="Y370" s="96"/>
      <c r="Z370" s="96"/>
      <c r="AA370" s="96"/>
      <c r="AB370" s="96"/>
    </row>
    <row r="371">
      <c r="A371" s="87"/>
      <c r="B371" s="96"/>
      <c r="C371" s="96"/>
      <c r="D371" s="96"/>
      <c r="E371" s="87"/>
      <c r="F371" s="96"/>
      <c r="G371" s="96"/>
      <c r="H371" s="96"/>
      <c r="I371" s="96"/>
      <c r="J371" s="96"/>
      <c r="K371" s="96"/>
      <c r="L371" s="96"/>
      <c r="M371" s="96"/>
      <c r="N371" s="96"/>
      <c r="O371" s="96"/>
      <c r="P371" s="96"/>
      <c r="Q371" s="96"/>
      <c r="R371" s="96"/>
      <c r="S371" s="96"/>
      <c r="T371" s="96"/>
      <c r="U371" s="96"/>
      <c r="V371" s="96"/>
      <c r="W371" s="96"/>
      <c r="X371" s="96"/>
      <c r="Y371" s="96"/>
      <c r="Z371" s="96"/>
      <c r="AA371" s="96"/>
      <c r="AB371" s="96"/>
    </row>
    <row r="372">
      <c r="A372" s="87"/>
      <c r="B372" s="96"/>
      <c r="C372" s="96"/>
      <c r="D372" s="96"/>
      <c r="E372" s="87"/>
      <c r="F372" s="96"/>
      <c r="G372" s="96"/>
      <c r="H372" s="96"/>
      <c r="I372" s="96"/>
      <c r="J372" s="96"/>
      <c r="K372" s="96"/>
      <c r="L372" s="96"/>
      <c r="M372" s="96"/>
      <c r="N372" s="96"/>
      <c r="O372" s="96"/>
      <c r="P372" s="96"/>
      <c r="Q372" s="96"/>
      <c r="R372" s="96"/>
      <c r="S372" s="96"/>
      <c r="T372" s="96"/>
      <c r="U372" s="96"/>
      <c r="V372" s="96"/>
      <c r="W372" s="96"/>
      <c r="X372" s="96"/>
      <c r="Y372" s="96"/>
      <c r="Z372" s="96"/>
      <c r="AA372" s="96"/>
      <c r="AB372" s="96"/>
    </row>
    <row r="373">
      <c r="A373" s="87"/>
      <c r="B373" s="96"/>
      <c r="C373" s="96"/>
      <c r="D373" s="96"/>
      <c r="E373" s="87"/>
      <c r="F373" s="96"/>
      <c r="G373" s="96"/>
      <c r="H373" s="96"/>
      <c r="I373" s="96"/>
      <c r="J373" s="96"/>
      <c r="K373" s="96"/>
      <c r="L373" s="96"/>
      <c r="M373" s="96"/>
      <c r="N373" s="96"/>
      <c r="O373" s="96"/>
      <c r="P373" s="96"/>
      <c r="Q373" s="96"/>
      <c r="R373" s="96"/>
      <c r="S373" s="96"/>
      <c r="T373" s="96"/>
      <c r="U373" s="96"/>
      <c r="V373" s="96"/>
      <c r="W373" s="96"/>
      <c r="X373" s="96"/>
      <c r="Y373" s="96"/>
      <c r="Z373" s="96"/>
      <c r="AA373" s="96"/>
      <c r="AB373" s="96"/>
    </row>
    <row r="374">
      <c r="A374" s="87"/>
      <c r="B374" s="96"/>
      <c r="C374" s="96"/>
      <c r="D374" s="96"/>
      <c r="E374" s="87"/>
      <c r="F374" s="96"/>
      <c r="G374" s="96"/>
      <c r="H374" s="96"/>
      <c r="I374" s="96"/>
      <c r="J374" s="96"/>
      <c r="K374" s="96"/>
      <c r="L374" s="96"/>
      <c r="M374" s="96"/>
      <c r="N374" s="96"/>
      <c r="O374" s="96"/>
      <c r="P374" s="96"/>
      <c r="Q374" s="96"/>
      <c r="R374" s="96"/>
      <c r="S374" s="96"/>
      <c r="T374" s="96"/>
      <c r="U374" s="96"/>
      <c r="V374" s="96"/>
      <c r="W374" s="96"/>
      <c r="X374" s="96"/>
      <c r="Y374" s="96"/>
      <c r="Z374" s="96"/>
      <c r="AA374" s="96"/>
      <c r="AB374" s="96"/>
    </row>
    <row r="375">
      <c r="A375" s="87"/>
      <c r="B375" s="96"/>
      <c r="C375" s="96"/>
      <c r="D375" s="96"/>
      <c r="E375" s="87"/>
      <c r="F375" s="96"/>
      <c r="G375" s="96"/>
      <c r="H375" s="96"/>
      <c r="I375" s="96"/>
      <c r="J375" s="96"/>
      <c r="K375" s="96"/>
      <c r="L375" s="96"/>
      <c r="M375" s="96"/>
      <c r="N375" s="96"/>
      <c r="O375" s="96"/>
      <c r="P375" s="96"/>
      <c r="Q375" s="96"/>
      <c r="R375" s="96"/>
      <c r="S375" s="96"/>
      <c r="T375" s="96"/>
      <c r="U375" s="96"/>
      <c r="V375" s="96"/>
      <c r="W375" s="96"/>
      <c r="X375" s="96"/>
      <c r="Y375" s="96"/>
      <c r="Z375" s="96"/>
      <c r="AA375" s="96"/>
      <c r="AB375" s="96"/>
    </row>
    <row r="376">
      <c r="A376" s="87"/>
      <c r="B376" s="96"/>
      <c r="C376" s="96"/>
      <c r="D376" s="96"/>
      <c r="E376" s="87"/>
      <c r="F376" s="96"/>
      <c r="G376" s="96"/>
      <c r="H376" s="96"/>
      <c r="I376" s="96"/>
      <c r="J376" s="96"/>
      <c r="K376" s="96"/>
      <c r="L376" s="96"/>
      <c r="M376" s="96"/>
      <c r="N376" s="96"/>
      <c r="O376" s="96"/>
      <c r="P376" s="96"/>
      <c r="Q376" s="96"/>
      <c r="R376" s="96"/>
      <c r="S376" s="96"/>
      <c r="T376" s="96"/>
      <c r="U376" s="96"/>
      <c r="V376" s="96"/>
      <c r="W376" s="96"/>
      <c r="X376" s="96"/>
      <c r="Y376" s="96"/>
      <c r="Z376" s="96"/>
      <c r="AA376" s="96"/>
      <c r="AB376" s="96"/>
    </row>
    <row r="377">
      <c r="A377" s="87"/>
      <c r="B377" s="96"/>
      <c r="C377" s="96"/>
      <c r="D377" s="96"/>
      <c r="E377" s="87"/>
      <c r="F377" s="96"/>
      <c r="G377" s="96"/>
      <c r="H377" s="96"/>
      <c r="I377" s="96"/>
      <c r="J377" s="96"/>
      <c r="K377" s="96"/>
      <c r="L377" s="96"/>
      <c r="M377" s="96"/>
      <c r="N377" s="96"/>
      <c r="O377" s="96"/>
      <c r="P377" s="96"/>
      <c r="Q377" s="96"/>
      <c r="R377" s="96"/>
      <c r="S377" s="96"/>
      <c r="T377" s="96"/>
      <c r="U377" s="96"/>
      <c r="V377" s="96"/>
      <c r="W377" s="96"/>
      <c r="X377" s="96"/>
      <c r="Y377" s="96"/>
      <c r="Z377" s="96"/>
      <c r="AA377" s="96"/>
      <c r="AB377" s="96"/>
    </row>
    <row r="378">
      <c r="A378" s="87"/>
      <c r="B378" s="96"/>
      <c r="C378" s="96"/>
      <c r="D378" s="96"/>
      <c r="E378" s="87"/>
      <c r="F378" s="96"/>
      <c r="G378" s="96"/>
      <c r="H378" s="96"/>
      <c r="I378" s="96"/>
      <c r="J378" s="96"/>
      <c r="K378" s="96"/>
      <c r="L378" s="96"/>
      <c r="M378" s="96"/>
      <c r="N378" s="96"/>
      <c r="O378" s="96"/>
      <c r="P378" s="96"/>
      <c r="Q378" s="96"/>
      <c r="R378" s="96"/>
      <c r="S378" s="96"/>
      <c r="T378" s="96"/>
      <c r="U378" s="96"/>
      <c r="V378" s="96"/>
      <c r="W378" s="96"/>
      <c r="X378" s="96"/>
      <c r="Y378" s="96"/>
      <c r="Z378" s="96"/>
      <c r="AA378" s="96"/>
      <c r="AB378" s="96"/>
    </row>
    <row r="379">
      <c r="A379" s="87"/>
      <c r="B379" s="96"/>
      <c r="C379" s="96"/>
      <c r="D379" s="96"/>
      <c r="E379" s="87"/>
      <c r="F379" s="96"/>
      <c r="G379" s="96"/>
      <c r="H379" s="96"/>
      <c r="I379" s="96"/>
      <c r="J379" s="96"/>
      <c r="K379" s="96"/>
      <c r="L379" s="96"/>
      <c r="M379" s="96"/>
      <c r="N379" s="96"/>
      <c r="O379" s="96"/>
      <c r="P379" s="96"/>
      <c r="Q379" s="96"/>
      <c r="R379" s="96"/>
      <c r="S379" s="96"/>
      <c r="T379" s="96"/>
      <c r="U379" s="96"/>
      <c r="V379" s="96"/>
      <c r="W379" s="96"/>
      <c r="X379" s="96"/>
      <c r="Y379" s="96"/>
      <c r="Z379" s="96"/>
      <c r="AA379" s="96"/>
      <c r="AB379" s="96"/>
    </row>
    <row r="380">
      <c r="A380" s="87"/>
      <c r="B380" s="96"/>
      <c r="C380" s="96"/>
      <c r="D380" s="96"/>
      <c r="E380" s="87"/>
      <c r="F380" s="96"/>
      <c r="G380" s="96"/>
      <c r="H380" s="96"/>
      <c r="I380" s="96"/>
      <c r="J380" s="96"/>
      <c r="K380" s="96"/>
      <c r="L380" s="96"/>
      <c r="M380" s="96"/>
      <c r="N380" s="96"/>
      <c r="O380" s="96"/>
      <c r="P380" s="96"/>
      <c r="Q380" s="96"/>
      <c r="R380" s="96"/>
      <c r="S380" s="96"/>
      <c r="T380" s="96"/>
      <c r="U380" s="96"/>
      <c r="V380" s="96"/>
      <c r="W380" s="96"/>
      <c r="X380" s="96"/>
      <c r="Y380" s="96"/>
      <c r="Z380" s="96"/>
      <c r="AA380" s="96"/>
      <c r="AB380" s="96"/>
    </row>
    <row r="381">
      <c r="A381" s="87"/>
      <c r="B381" s="96"/>
      <c r="C381" s="96"/>
      <c r="D381" s="96"/>
      <c r="E381" s="87"/>
      <c r="F381" s="96"/>
      <c r="G381" s="96"/>
      <c r="H381" s="96"/>
      <c r="I381" s="96"/>
      <c r="J381" s="96"/>
      <c r="K381" s="96"/>
      <c r="L381" s="96"/>
      <c r="M381" s="96"/>
      <c r="N381" s="96"/>
      <c r="O381" s="96"/>
      <c r="P381" s="96"/>
      <c r="Q381" s="96"/>
      <c r="R381" s="96"/>
      <c r="S381" s="96"/>
      <c r="T381" s="96"/>
      <c r="U381" s="96"/>
      <c r="V381" s="96"/>
      <c r="W381" s="96"/>
      <c r="X381" s="96"/>
      <c r="Y381" s="96"/>
      <c r="Z381" s="96"/>
      <c r="AA381" s="96"/>
      <c r="AB381" s="96"/>
    </row>
    <row r="382">
      <c r="A382" s="87"/>
      <c r="B382" s="96"/>
      <c r="C382" s="96"/>
      <c r="D382" s="96"/>
      <c r="E382" s="87"/>
      <c r="F382" s="96"/>
      <c r="G382" s="96"/>
      <c r="H382" s="96"/>
      <c r="I382" s="96"/>
      <c r="J382" s="96"/>
      <c r="K382" s="96"/>
      <c r="L382" s="96"/>
      <c r="M382" s="96"/>
      <c r="N382" s="96"/>
      <c r="O382" s="96"/>
      <c r="P382" s="96"/>
      <c r="Q382" s="96"/>
      <c r="R382" s="96"/>
      <c r="S382" s="96"/>
      <c r="T382" s="96"/>
      <c r="U382" s="96"/>
      <c r="V382" s="96"/>
      <c r="W382" s="96"/>
      <c r="X382" s="96"/>
      <c r="Y382" s="96"/>
      <c r="Z382" s="96"/>
      <c r="AA382" s="96"/>
      <c r="AB382" s="96"/>
    </row>
    <row r="383">
      <c r="A383" s="87"/>
      <c r="B383" s="96"/>
      <c r="C383" s="96"/>
      <c r="D383" s="96"/>
      <c r="E383" s="87"/>
      <c r="F383" s="96"/>
      <c r="G383" s="96"/>
      <c r="H383" s="96"/>
      <c r="I383" s="96"/>
      <c r="J383" s="96"/>
      <c r="K383" s="96"/>
      <c r="L383" s="96"/>
      <c r="M383" s="96"/>
      <c r="N383" s="96"/>
      <c r="O383" s="96"/>
      <c r="P383" s="96"/>
      <c r="Q383" s="96"/>
      <c r="R383" s="96"/>
      <c r="S383" s="96"/>
      <c r="T383" s="96"/>
      <c r="U383" s="96"/>
      <c r="V383" s="96"/>
      <c r="W383" s="96"/>
      <c r="X383" s="96"/>
      <c r="Y383" s="96"/>
      <c r="Z383" s="96"/>
      <c r="AA383" s="96"/>
      <c r="AB383" s="96"/>
    </row>
    <row r="384">
      <c r="A384" s="87"/>
      <c r="B384" s="96"/>
      <c r="C384" s="96"/>
      <c r="D384" s="96"/>
      <c r="E384" s="87"/>
      <c r="F384" s="96"/>
      <c r="G384" s="96"/>
      <c r="H384" s="96"/>
      <c r="I384" s="96"/>
      <c r="J384" s="96"/>
      <c r="K384" s="96"/>
      <c r="L384" s="96"/>
      <c r="M384" s="96"/>
      <c r="N384" s="96"/>
      <c r="O384" s="96"/>
      <c r="P384" s="96"/>
      <c r="Q384" s="96"/>
      <c r="R384" s="96"/>
      <c r="S384" s="96"/>
      <c r="T384" s="96"/>
      <c r="U384" s="96"/>
      <c r="V384" s="96"/>
      <c r="W384" s="96"/>
      <c r="X384" s="96"/>
      <c r="Y384" s="96"/>
      <c r="Z384" s="96"/>
      <c r="AA384" s="96"/>
      <c r="AB384" s="96"/>
    </row>
    <row r="385">
      <c r="A385" s="87"/>
      <c r="B385" s="96"/>
      <c r="C385" s="96"/>
      <c r="D385" s="96"/>
      <c r="E385" s="87"/>
      <c r="F385" s="96"/>
      <c r="G385" s="96"/>
      <c r="H385" s="96"/>
      <c r="I385" s="96"/>
      <c r="J385" s="96"/>
      <c r="K385" s="96"/>
      <c r="L385" s="96"/>
      <c r="M385" s="96"/>
      <c r="N385" s="96"/>
      <c r="O385" s="96"/>
      <c r="P385" s="96"/>
      <c r="Q385" s="96"/>
      <c r="R385" s="96"/>
      <c r="S385" s="96"/>
      <c r="T385" s="96"/>
      <c r="U385" s="96"/>
      <c r="V385" s="96"/>
      <c r="W385" s="96"/>
      <c r="X385" s="96"/>
      <c r="Y385" s="96"/>
      <c r="Z385" s="96"/>
      <c r="AA385" s="96"/>
      <c r="AB385" s="96"/>
    </row>
    <row r="386">
      <c r="A386" s="87"/>
      <c r="B386" s="96"/>
      <c r="C386" s="96"/>
      <c r="D386" s="96"/>
      <c r="E386" s="87"/>
      <c r="F386" s="96"/>
      <c r="G386" s="96"/>
      <c r="H386" s="96"/>
      <c r="I386" s="96"/>
      <c r="J386" s="96"/>
      <c r="K386" s="96"/>
      <c r="L386" s="96"/>
      <c r="M386" s="96"/>
      <c r="N386" s="96"/>
      <c r="O386" s="96"/>
      <c r="P386" s="96"/>
      <c r="Q386" s="96"/>
      <c r="R386" s="96"/>
      <c r="S386" s="96"/>
      <c r="T386" s="96"/>
      <c r="U386" s="96"/>
      <c r="V386" s="96"/>
      <c r="W386" s="96"/>
      <c r="X386" s="96"/>
      <c r="Y386" s="96"/>
      <c r="Z386" s="96"/>
      <c r="AA386" s="96"/>
      <c r="AB386" s="96"/>
    </row>
    <row r="387">
      <c r="A387" s="87"/>
      <c r="B387" s="96"/>
      <c r="C387" s="96"/>
      <c r="D387" s="96"/>
      <c r="E387" s="87"/>
      <c r="F387" s="96"/>
      <c r="G387" s="96"/>
      <c r="H387" s="96"/>
      <c r="I387" s="96"/>
      <c r="J387" s="96"/>
      <c r="K387" s="96"/>
      <c r="L387" s="96"/>
      <c r="M387" s="96"/>
      <c r="N387" s="96"/>
      <c r="O387" s="96"/>
      <c r="P387" s="96"/>
      <c r="Q387" s="96"/>
      <c r="R387" s="96"/>
      <c r="S387" s="96"/>
      <c r="T387" s="96"/>
      <c r="U387" s="96"/>
      <c r="V387" s="96"/>
      <c r="W387" s="96"/>
      <c r="X387" s="96"/>
      <c r="Y387" s="96"/>
      <c r="Z387" s="96"/>
      <c r="AA387" s="96"/>
      <c r="AB387" s="96"/>
    </row>
    <row r="388">
      <c r="A388" s="87"/>
      <c r="B388" s="96"/>
      <c r="C388" s="96"/>
      <c r="D388" s="96"/>
      <c r="E388" s="87"/>
      <c r="F388" s="96"/>
      <c r="G388" s="96"/>
      <c r="H388" s="96"/>
      <c r="I388" s="96"/>
      <c r="J388" s="96"/>
      <c r="K388" s="96"/>
      <c r="L388" s="96"/>
      <c r="M388" s="96"/>
      <c r="N388" s="96"/>
      <c r="O388" s="96"/>
      <c r="P388" s="96"/>
      <c r="Q388" s="96"/>
      <c r="R388" s="96"/>
      <c r="S388" s="96"/>
      <c r="T388" s="96"/>
      <c r="U388" s="96"/>
      <c r="V388" s="96"/>
      <c r="W388" s="96"/>
      <c r="X388" s="96"/>
      <c r="Y388" s="96"/>
      <c r="Z388" s="96"/>
      <c r="AA388" s="96"/>
      <c r="AB388" s="96"/>
    </row>
    <row r="389">
      <c r="A389" s="87"/>
      <c r="B389" s="96"/>
      <c r="C389" s="96"/>
      <c r="D389" s="96"/>
      <c r="E389" s="87"/>
      <c r="F389" s="96"/>
      <c r="G389" s="96"/>
      <c r="H389" s="96"/>
      <c r="I389" s="96"/>
      <c r="J389" s="96"/>
      <c r="K389" s="96"/>
      <c r="L389" s="96"/>
      <c r="M389" s="96"/>
      <c r="N389" s="96"/>
      <c r="O389" s="96"/>
      <c r="P389" s="96"/>
      <c r="Q389" s="96"/>
      <c r="R389" s="96"/>
      <c r="S389" s="96"/>
      <c r="T389" s="96"/>
      <c r="U389" s="96"/>
      <c r="V389" s="96"/>
      <c r="W389" s="96"/>
      <c r="X389" s="96"/>
      <c r="Y389" s="96"/>
      <c r="Z389" s="96"/>
      <c r="AA389" s="96"/>
      <c r="AB389" s="96"/>
    </row>
    <row r="390">
      <c r="A390" s="87"/>
      <c r="B390" s="96"/>
      <c r="C390" s="96"/>
      <c r="D390" s="96"/>
      <c r="E390" s="87"/>
      <c r="F390" s="96"/>
      <c r="G390" s="96"/>
      <c r="H390" s="96"/>
      <c r="I390" s="96"/>
      <c r="J390" s="96"/>
      <c r="K390" s="96"/>
      <c r="L390" s="96"/>
      <c r="M390" s="96"/>
      <c r="N390" s="96"/>
      <c r="O390" s="96"/>
      <c r="P390" s="96"/>
      <c r="Q390" s="96"/>
      <c r="R390" s="96"/>
      <c r="S390" s="96"/>
      <c r="T390" s="96"/>
      <c r="U390" s="96"/>
      <c r="V390" s="96"/>
      <c r="W390" s="96"/>
      <c r="X390" s="96"/>
      <c r="Y390" s="96"/>
      <c r="Z390" s="96"/>
      <c r="AA390" s="96"/>
      <c r="AB390" s="96"/>
    </row>
    <row r="391">
      <c r="A391" s="87"/>
      <c r="B391" s="96"/>
      <c r="C391" s="96"/>
      <c r="D391" s="96"/>
      <c r="E391" s="87"/>
      <c r="F391" s="96"/>
      <c r="G391" s="96"/>
      <c r="H391" s="96"/>
      <c r="I391" s="96"/>
      <c r="J391" s="96"/>
      <c r="K391" s="96"/>
      <c r="L391" s="96"/>
      <c r="M391" s="96"/>
      <c r="N391" s="96"/>
      <c r="O391" s="96"/>
      <c r="P391" s="96"/>
      <c r="Q391" s="96"/>
      <c r="R391" s="96"/>
      <c r="S391" s="96"/>
      <c r="T391" s="96"/>
      <c r="U391" s="96"/>
      <c r="V391" s="96"/>
      <c r="W391" s="96"/>
      <c r="X391" s="96"/>
      <c r="Y391" s="96"/>
      <c r="Z391" s="96"/>
      <c r="AA391" s="96"/>
      <c r="AB391" s="96"/>
    </row>
    <row r="392">
      <c r="A392" s="87"/>
      <c r="B392" s="96"/>
      <c r="C392" s="96"/>
      <c r="D392" s="96"/>
      <c r="E392" s="87"/>
      <c r="F392" s="96"/>
      <c r="G392" s="96"/>
      <c r="H392" s="96"/>
      <c r="I392" s="96"/>
      <c r="J392" s="96"/>
      <c r="K392" s="96"/>
      <c r="L392" s="96"/>
      <c r="M392" s="96"/>
      <c r="N392" s="96"/>
      <c r="O392" s="96"/>
      <c r="P392" s="96"/>
      <c r="Q392" s="96"/>
      <c r="R392" s="96"/>
      <c r="S392" s="96"/>
      <c r="T392" s="96"/>
      <c r="U392" s="96"/>
      <c r="V392" s="96"/>
      <c r="W392" s="96"/>
      <c r="X392" s="96"/>
      <c r="Y392" s="96"/>
      <c r="Z392" s="96"/>
      <c r="AA392" s="96"/>
      <c r="AB392" s="96"/>
    </row>
    <row r="393">
      <c r="A393" s="87"/>
      <c r="B393" s="96"/>
      <c r="C393" s="96"/>
      <c r="D393" s="96"/>
      <c r="E393" s="87"/>
      <c r="F393" s="96"/>
      <c r="G393" s="96"/>
      <c r="H393" s="96"/>
      <c r="I393" s="96"/>
      <c r="J393" s="96"/>
      <c r="K393" s="96"/>
      <c r="L393" s="96"/>
      <c r="M393" s="96"/>
      <c r="N393" s="96"/>
      <c r="O393" s="96"/>
      <c r="P393" s="96"/>
      <c r="Q393" s="96"/>
      <c r="R393" s="96"/>
      <c r="S393" s="96"/>
      <c r="T393" s="96"/>
      <c r="U393" s="96"/>
      <c r="V393" s="96"/>
      <c r="W393" s="96"/>
      <c r="X393" s="96"/>
      <c r="Y393" s="96"/>
      <c r="Z393" s="96"/>
      <c r="AA393" s="96"/>
      <c r="AB393" s="96"/>
    </row>
    <row r="394">
      <c r="A394" s="87"/>
      <c r="B394" s="96"/>
      <c r="C394" s="96"/>
      <c r="D394" s="96"/>
      <c r="E394" s="87"/>
      <c r="F394" s="96"/>
      <c r="G394" s="96"/>
      <c r="H394" s="96"/>
      <c r="I394" s="96"/>
      <c r="J394" s="96"/>
      <c r="K394" s="96"/>
      <c r="L394" s="96"/>
      <c r="M394" s="96"/>
      <c r="N394" s="96"/>
      <c r="O394" s="96"/>
      <c r="P394" s="96"/>
      <c r="Q394" s="96"/>
      <c r="R394" s="96"/>
      <c r="S394" s="96"/>
      <c r="T394" s="96"/>
      <c r="U394" s="96"/>
      <c r="V394" s="96"/>
      <c r="W394" s="96"/>
      <c r="X394" s="96"/>
      <c r="Y394" s="96"/>
      <c r="Z394" s="96"/>
      <c r="AA394" s="96"/>
      <c r="AB394" s="96"/>
    </row>
    <row r="395">
      <c r="A395" s="87"/>
      <c r="B395" s="96"/>
      <c r="C395" s="96"/>
      <c r="D395" s="96"/>
      <c r="E395" s="87"/>
      <c r="F395" s="96"/>
      <c r="G395" s="96"/>
      <c r="H395" s="96"/>
      <c r="I395" s="96"/>
      <c r="J395" s="96"/>
      <c r="K395" s="96"/>
      <c r="L395" s="96"/>
      <c r="M395" s="96"/>
      <c r="N395" s="96"/>
      <c r="O395" s="96"/>
      <c r="P395" s="96"/>
      <c r="Q395" s="96"/>
      <c r="R395" s="96"/>
      <c r="S395" s="96"/>
      <c r="T395" s="96"/>
      <c r="U395" s="96"/>
      <c r="V395" s="96"/>
      <c r="W395" s="96"/>
      <c r="X395" s="96"/>
      <c r="Y395" s="96"/>
      <c r="Z395" s="96"/>
      <c r="AA395" s="96"/>
      <c r="AB395" s="96"/>
    </row>
    <row r="396">
      <c r="A396" s="87"/>
      <c r="B396" s="96"/>
      <c r="C396" s="96"/>
      <c r="D396" s="96"/>
      <c r="E396" s="87"/>
      <c r="F396" s="96"/>
      <c r="G396" s="96"/>
      <c r="H396" s="96"/>
      <c r="I396" s="96"/>
      <c r="J396" s="96"/>
      <c r="K396" s="96"/>
      <c r="L396" s="96"/>
      <c r="M396" s="96"/>
      <c r="N396" s="96"/>
      <c r="O396" s="96"/>
      <c r="P396" s="96"/>
      <c r="Q396" s="96"/>
      <c r="R396" s="96"/>
      <c r="S396" s="96"/>
      <c r="T396" s="96"/>
      <c r="U396" s="96"/>
      <c r="V396" s="96"/>
      <c r="W396" s="96"/>
      <c r="X396" s="96"/>
      <c r="Y396" s="96"/>
      <c r="Z396" s="96"/>
      <c r="AA396" s="96"/>
      <c r="AB396" s="96"/>
    </row>
    <row r="397">
      <c r="A397" s="87"/>
      <c r="B397" s="96"/>
      <c r="C397" s="96"/>
      <c r="D397" s="96"/>
      <c r="E397" s="87"/>
      <c r="F397" s="96"/>
      <c r="G397" s="96"/>
      <c r="H397" s="96"/>
      <c r="I397" s="96"/>
      <c r="J397" s="96"/>
      <c r="K397" s="96"/>
      <c r="L397" s="96"/>
      <c r="M397" s="96"/>
      <c r="N397" s="96"/>
      <c r="O397" s="96"/>
      <c r="P397" s="96"/>
      <c r="Q397" s="96"/>
      <c r="R397" s="96"/>
      <c r="S397" s="96"/>
      <c r="T397" s="96"/>
      <c r="U397" s="96"/>
      <c r="V397" s="96"/>
      <c r="W397" s="96"/>
      <c r="X397" s="96"/>
      <c r="Y397" s="96"/>
      <c r="Z397" s="96"/>
      <c r="AA397" s="96"/>
      <c r="AB397" s="96"/>
    </row>
    <row r="398">
      <c r="A398" s="87"/>
      <c r="B398" s="96"/>
      <c r="C398" s="96"/>
      <c r="D398" s="96"/>
      <c r="E398" s="87"/>
      <c r="F398" s="96"/>
      <c r="G398" s="96"/>
      <c r="H398" s="96"/>
      <c r="I398" s="96"/>
      <c r="J398" s="96"/>
      <c r="K398" s="96"/>
      <c r="L398" s="96"/>
      <c r="M398" s="96"/>
      <c r="N398" s="96"/>
      <c r="O398" s="96"/>
      <c r="P398" s="96"/>
      <c r="Q398" s="96"/>
      <c r="R398" s="96"/>
      <c r="S398" s="96"/>
      <c r="T398" s="96"/>
      <c r="U398" s="96"/>
      <c r="V398" s="96"/>
      <c r="W398" s="96"/>
      <c r="X398" s="96"/>
      <c r="Y398" s="96"/>
      <c r="Z398" s="96"/>
      <c r="AA398" s="96"/>
      <c r="AB398" s="96"/>
    </row>
    <row r="399">
      <c r="A399" s="87"/>
      <c r="B399" s="96"/>
      <c r="C399" s="96"/>
      <c r="D399" s="96"/>
      <c r="E399" s="87"/>
      <c r="F399" s="96"/>
      <c r="G399" s="96"/>
      <c r="H399" s="96"/>
      <c r="I399" s="96"/>
      <c r="J399" s="96"/>
      <c r="K399" s="96"/>
      <c r="L399" s="96"/>
      <c r="M399" s="96"/>
      <c r="N399" s="96"/>
      <c r="O399" s="96"/>
      <c r="P399" s="96"/>
      <c r="Q399" s="96"/>
      <c r="R399" s="96"/>
      <c r="S399" s="96"/>
      <c r="T399" s="96"/>
      <c r="U399" s="96"/>
      <c r="V399" s="96"/>
      <c r="W399" s="96"/>
      <c r="X399" s="96"/>
      <c r="Y399" s="96"/>
      <c r="Z399" s="96"/>
      <c r="AA399" s="96"/>
      <c r="AB399" s="96"/>
    </row>
    <row r="400">
      <c r="A400" s="87"/>
      <c r="B400" s="96"/>
      <c r="C400" s="96"/>
      <c r="D400" s="96"/>
      <c r="E400" s="87"/>
      <c r="F400" s="96"/>
      <c r="G400" s="96"/>
      <c r="H400" s="96"/>
      <c r="I400" s="96"/>
      <c r="J400" s="96"/>
      <c r="K400" s="96"/>
      <c r="L400" s="96"/>
      <c r="M400" s="96"/>
      <c r="N400" s="96"/>
      <c r="O400" s="96"/>
      <c r="P400" s="96"/>
      <c r="Q400" s="96"/>
      <c r="R400" s="96"/>
      <c r="S400" s="96"/>
      <c r="T400" s="96"/>
      <c r="U400" s="96"/>
      <c r="V400" s="96"/>
      <c r="W400" s="96"/>
      <c r="X400" s="96"/>
      <c r="Y400" s="96"/>
      <c r="Z400" s="96"/>
      <c r="AA400" s="96"/>
      <c r="AB400" s="96"/>
    </row>
    <row r="401">
      <c r="A401" s="87"/>
      <c r="B401" s="96"/>
      <c r="C401" s="96"/>
      <c r="D401" s="96"/>
      <c r="E401" s="87"/>
      <c r="F401" s="96"/>
      <c r="G401" s="96"/>
      <c r="H401" s="96"/>
      <c r="I401" s="96"/>
      <c r="J401" s="96"/>
      <c r="K401" s="96"/>
      <c r="L401" s="96"/>
      <c r="M401" s="96"/>
      <c r="N401" s="96"/>
      <c r="O401" s="96"/>
      <c r="P401" s="96"/>
      <c r="Q401" s="96"/>
      <c r="R401" s="96"/>
      <c r="S401" s="96"/>
      <c r="T401" s="96"/>
      <c r="U401" s="96"/>
      <c r="V401" s="96"/>
      <c r="W401" s="96"/>
      <c r="X401" s="96"/>
      <c r="Y401" s="96"/>
      <c r="Z401" s="96"/>
      <c r="AA401" s="96"/>
      <c r="AB401" s="96"/>
    </row>
    <row r="402">
      <c r="A402" s="87"/>
      <c r="B402" s="96"/>
      <c r="C402" s="96"/>
      <c r="D402" s="96"/>
      <c r="E402" s="87"/>
      <c r="F402" s="96"/>
      <c r="G402" s="96"/>
      <c r="H402" s="96"/>
      <c r="I402" s="96"/>
      <c r="J402" s="96"/>
      <c r="K402" s="96"/>
      <c r="L402" s="96"/>
      <c r="M402" s="96"/>
      <c r="N402" s="96"/>
      <c r="O402" s="96"/>
      <c r="P402" s="96"/>
      <c r="Q402" s="96"/>
      <c r="R402" s="96"/>
      <c r="S402" s="96"/>
      <c r="T402" s="96"/>
      <c r="U402" s="96"/>
      <c r="V402" s="96"/>
      <c r="W402" s="96"/>
      <c r="X402" s="96"/>
      <c r="Y402" s="96"/>
      <c r="Z402" s="96"/>
      <c r="AA402" s="96"/>
      <c r="AB402" s="96"/>
    </row>
    <row r="403">
      <c r="A403" s="87"/>
      <c r="B403" s="96"/>
      <c r="C403" s="96"/>
      <c r="D403" s="96"/>
      <c r="E403" s="87"/>
      <c r="F403" s="96"/>
      <c r="G403" s="96"/>
      <c r="H403" s="96"/>
      <c r="I403" s="96"/>
      <c r="J403" s="96"/>
      <c r="K403" s="96"/>
      <c r="L403" s="96"/>
      <c r="M403" s="96"/>
      <c r="N403" s="96"/>
      <c r="O403" s="96"/>
      <c r="P403" s="96"/>
      <c r="Q403" s="96"/>
      <c r="R403" s="96"/>
      <c r="S403" s="96"/>
      <c r="T403" s="96"/>
      <c r="U403" s="96"/>
      <c r="V403" s="96"/>
      <c r="W403" s="96"/>
      <c r="X403" s="96"/>
      <c r="Y403" s="96"/>
      <c r="Z403" s="96"/>
      <c r="AA403" s="96"/>
      <c r="AB403" s="96"/>
    </row>
    <row r="404">
      <c r="A404" s="87"/>
      <c r="B404" s="96"/>
      <c r="C404" s="96"/>
      <c r="D404" s="96"/>
      <c r="E404" s="87"/>
      <c r="F404" s="96"/>
      <c r="G404" s="96"/>
      <c r="H404" s="96"/>
      <c r="I404" s="96"/>
      <c r="J404" s="96"/>
      <c r="K404" s="96"/>
      <c r="L404" s="96"/>
      <c r="M404" s="96"/>
      <c r="N404" s="96"/>
      <c r="O404" s="96"/>
      <c r="P404" s="96"/>
      <c r="Q404" s="96"/>
      <c r="R404" s="96"/>
      <c r="S404" s="96"/>
      <c r="T404" s="96"/>
      <c r="U404" s="96"/>
      <c r="V404" s="96"/>
      <c r="W404" s="96"/>
      <c r="X404" s="96"/>
      <c r="Y404" s="96"/>
      <c r="Z404" s="96"/>
      <c r="AA404" s="96"/>
      <c r="AB404" s="96"/>
    </row>
    <row r="405">
      <c r="A405" s="87"/>
      <c r="B405" s="96"/>
      <c r="C405" s="96"/>
      <c r="D405" s="96"/>
      <c r="E405" s="87"/>
      <c r="F405" s="96"/>
      <c r="G405" s="96"/>
      <c r="H405" s="96"/>
      <c r="I405" s="96"/>
      <c r="J405" s="96"/>
      <c r="K405" s="96"/>
      <c r="L405" s="96"/>
      <c r="M405" s="96"/>
      <c r="N405" s="96"/>
      <c r="O405" s="96"/>
      <c r="P405" s="96"/>
      <c r="Q405" s="96"/>
      <c r="R405" s="96"/>
      <c r="S405" s="96"/>
      <c r="T405" s="96"/>
      <c r="U405" s="96"/>
      <c r="V405" s="96"/>
      <c r="W405" s="96"/>
      <c r="X405" s="96"/>
      <c r="Y405" s="96"/>
      <c r="Z405" s="96"/>
      <c r="AA405" s="96"/>
      <c r="AB405" s="96"/>
    </row>
    <row r="406">
      <c r="A406" s="87"/>
      <c r="B406" s="96"/>
      <c r="C406" s="96"/>
      <c r="D406" s="96"/>
      <c r="E406" s="87"/>
      <c r="F406" s="96"/>
      <c r="G406" s="96"/>
      <c r="H406" s="96"/>
      <c r="I406" s="96"/>
      <c r="J406" s="96"/>
      <c r="K406" s="96"/>
      <c r="L406" s="96"/>
      <c r="M406" s="96"/>
      <c r="N406" s="96"/>
      <c r="O406" s="96"/>
      <c r="P406" s="96"/>
      <c r="Q406" s="96"/>
      <c r="R406" s="96"/>
      <c r="S406" s="96"/>
      <c r="T406" s="96"/>
      <c r="U406" s="96"/>
      <c r="V406" s="96"/>
      <c r="W406" s="96"/>
      <c r="X406" s="96"/>
      <c r="Y406" s="96"/>
      <c r="Z406" s="96"/>
      <c r="AA406" s="96"/>
      <c r="AB406" s="96"/>
    </row>
    <row r="407">
      <c r="A407" s="87"/>
      <c r="B407" s="96"/>
      <c r="C407" s="96"/>
      <c r="D407" s="96"/>
      <c r="E407" s="87"/>
      <c r="F407" s="96"/>
      <c r="G407" s="96"/>
      <c r="H407" s="96"/>
      <c r="I407" s="96"/>
      <c r="J407" s="96"/>
      <c r="K407" s="96"/>
      <c r="L407" s="96"/>
      <c r="M407" s="96"/>
      <c r="N407" s="96"/>
      <c r="O407" s="96"/>
      <c r="P407" s="96"/>
      <c r="Q407" s="96"/>
      <c r="R407" s="96"/>
      <c r="S407" s="96"/>
      <c r="T407" s="96"/>
      <c r="U407" s="96"/>
      <c r="V407" s="96"/>
      <c r="W407" s="96"/>
      <c r="X407" s="96"/>
      <c r="Y407" s="96"/>
      <c r="Z407" s="96"/>
      <c r="AA407" s="96"/>
      <c r="AB407" s="96"/>
    </row>
    <row r="408">
      <c r="A408" s="87"/>
      <c r="B408" s="96"/>
      <c r="C408" s="96"/>
      <c r="D408" s="96"/>
      <c r="E408" s="87"/>
      <c r="F408" s="96"/>
      <c r="G408" s="96"/>
      <c r="H408" s="96"/>
      <c r="I408" s="96"/>
      <c r="J408" s="96"/>
      <c r="K408" s="96"/>
      <c r="L408" s="96"/>
      <c r="M408" s="96"/>
      <c r="N408" s="96"/>
      <c r="O408" s="96"/>
      <c r="P408" s="96"/>
      <c r="Q408" s="96"/>
      <c r="R408" s="96"/>
      <c r="S408" s="96"/>
      <c r="T408" s="96"/>
      <c r="U408" s="96"/>
      <c r="V408" s="96"/>
      <c r="W408" s="96"/>
      <c r="X408" s="96"/>
      <c r="Y408" s="96"/>
      <c r="Z408" s="96"/>
      <c r="AA408" s="96"/>
      <c r="AB408" s="96"/>
    </row>
    <row r="409">
      <c r="A409" s="87"/>
      <c r="B409" s="96"/>
      <c r="C409" s="96"/>
      <c r="D409" s="96"/>
      <c r="E409" s="87"/>
      <c r="F409" s="96"/>
      <c r="G409" s="96"/>
      <c r="H409" s="96"/>
      <c r="I409" s="96"/>
      <c r="J409" s="96"/>
      <c r="K409" s="96"/>
      <c r="L409" s="96"/>
      <c r="M409" s="96"/>
      <c r="N409" s="96"/>
      <c r="O409" s="96"/>
      <c r="P409" s="96"/>
      <c r="Q409" s="96"/>
      <c r="R409" s="96"/>
      <c r="S409" s="96"/>
      <c r="T409" s="96"/>
      <c r="U409" s="96"/>
      <c r="V409" s="96"/>
      <c r="W409" s="96"/>
      <c r="X409" s="96"/>
      <c r="Y409" s="96"/>
      <c r="Z409" s="96"/>
      <c r="AA409" s="96"/>
      <c r="AB409" s="96"/>
    </row>
    <row r="410">
      <c r="A410" s="87"/>
      <c r="B410" s="96"/>
      <c r="C410" s="96"/>
      <c r="D410" s="96"/>
      <c r="E410" s="87"/>
      <c r="F410" s="96"/>
      <c r="G410" s="96"/>
      <c r="H410" s="96"/>
      <c r="I410" s="96"/>
      <c r="J410" s="96"/>
      <c r="K410" s="96"/>
      <c r="L410" s="96"/>
      <c r="M410" s="96"/>
      <c r="N410" s="96"/>
      <c r="O410" s="96"/>
      <c r="P410" s="96"/>
      <c r="Q410" s="96"/>
      <c r="R410" s="96"/>
      <c r="S410" s="96"/>
      <c r="T410" s="96"/>
      <c r="U410" s="96"/>
      <c r="V410" s="96"/>
      <c r="W410" s="96"/>
      <c r="X410" s="96"/>
      <c r="Y410" s="96"/>
      <c r="Z410" s="96"/>
      <c r="AA410" s="96"/>
      <c r="AB410" s="96"/>
    </row>
    <row r="411">
      <c r="A411" s="87"/>
      <c r="B411" s="96"/>
      <c r="C411" s="96"/>
      <c r="D411" s="96"/>
      <c r="E411" s="87"/>
      <c r="F411" s="96"/>
      <c r="G411" s="96"/>
      <c r="H411" s="96"/>
      <c r="I411" s="96"/>
      <c r="J411" s="96"/>
      <c r="K411" s="96"/>
      <c r="L411" s="96"/>
      <c r="M411" s="96"/>
      <c r="N411" s="96"/>
      <c r="O411" s="96"/>
      <c r="P411" s="96"/>
      <c r="Q411" s="96"/>
      <c r="R411" s="96"/>
      <c r="S411" s="96"/>
      <c r="T411" s="96"/>
      <c r="U411" s="96"/>
      <c r="V411" s="96"/>
      <c r="W411" s="96"/>
      <c r="X411" s="96"/>
      <c r="Y411" s="96"/>
      <c r="Z411" s="96"/>
      <c r="AA411" s="96"/>
      <c r="AB411" s="96"/>
    </row>
    <row r="412">
      <c r="A412" s="87"/>
      <c r="B412" s="96"/>
      <c r="C412" s="96"/>
      <c r="D412" s="96"/>
      <c r="E412" s="87"/>
      <c r="F412" s="96"/>
      <c r="G412" s="96"/>
      <c r="H412" s="96"/>
      <c r="I412" s="96"/>
      <c r="J412" s="96"/>
      <c r="K412" s="96"/>
      <c r="L412" s="96"/>
      <c r="M412" s="96"/>
      <c r="N412" s="96"/>
      <c r="O412" s="96"/>
      <c r="P412" s="96"/>
      <c r="Q412" s="96"/>
      <c r="R412" s="96"/>
      <c r="S412" s="96"/>
      <c r="T412" s="96"/>
      <c r="U412" s="96"/>
      <c r="V412" s="96"/>
      <c r="W412" s="96"/>
      <c r="X412" s="96"/>
      <c r="Y412" s="96"/>
      <c r="Z412" s="96"/>
      <c r="AA412" s="96"/>
      <c r="AB412" s="96"/>
    </row>
    <row r="413">
      <c r="A413" s="87"/>
      <c r="B413" s="96"/>
      <c r="C413" s="96"/>
      <c r="D413" s="96"/>
      <c r="E413" s="87"/>
      <c r="F413" s="96"/>
      <c r="G413" s="96"/>
      <c r="H413" s="96"/>
      <c r="I413" s="96"/>
      <c r="J413" s="96"/>
      <c r="K413" s="96"/>
      <c r="L413" s="96"/>
      <c r="M413" s="96"/>
      <c r="N413" s="96"/>
      <c r="O413" s="96"/>
      <c r="P413" s="96"/>
      <c r="Q413" s="96"/>
      <c r="R413" s="96"/>
      <c r="S413" s="96"/>
      <c r="T413" s="96"/>
      <c r="U413" s="96"/>
      <c r="V413" s="96"/>
      <c r="W413" s="96"/>
      <c r="X413" s="96"/>
      <c r="Y413" s="96"/>
      <c r="Z413" s="96"/>
      <c r="AA413" s="96"/>
      <c r="AB413" s="96"/>
    </row>
    <row r="414">
      <c r="A414" s="87"/>
      <c r="B414" s="96"/>
      <c r="C414" s="96"/>
      <c r="D414" s="96"/>
      <c r="E414" s="87"/>
      <c r="F414" s="96"/>
      <c r="G414" s="96"/>
      <c r="H414" s="96"/>
      <c r="I414" s="96"/>
      <c r="J414" s="96"/>
      <c r="K414" s="96"/>
      <c r="L414" s="96"/>
      <c r="M414" s="96"/>
      <c r="N414" s="96"/>
      <c r="O414" s="96"/>
      <c r="P414" s="96"/>
      <c r="Q414" s="96"/>
      <c r="R414" s="96"/>
      <c r="S414" s="96"/>
      <c r="T414" s="96"/>
      <c r="U414" s="96"/>
      <c r="V414" s="96"/>
      <c r="W414" s="96"/>
      <c r="X414" s="96"/>
      <c r="Y414" s="96"/>
      <c r="Z414" s="96"/>
      <c r="AA414" s="96"/>
      <c r="AB414" s="96"/>
    </row>
    <row r="415">
      <c r="A415" s="87"/>
      <c r="B415" s="96"/>
      <c r="C415" s="96"/>
      <c r="D415" s="96"/>
      <c r="E415" s="87"/>
      <c r="F415" s="96"/>
      <c r="G415" s="96"/>
      <c r="H415" s="96"/>
      <c r="I415" s="96"/>
      <c r="J415" s="96"/>
      <c r="K415" s="96"/>
      <c r="L415" s="96"/>
      <c r="M415" s="96"/>
      <c r="N415" s="96"/>
      <c r="O415" s="96"/>
      <c r="P415" s="96"/>
      <c r="Q415" s="96"/>
      <c r="R415" s="96"/>
      <c r="S415" s="96"/>
      <c r="T415" s="96"/>
      <c r="U415" s="96"/>
      <c r="V415" s="96"/>
      <c r="W415" s="96"/>
      <c r="X415" s="96"/>
      <c r="Y415" s="96"/>
      <c r="Z415" s="96"/>
      <c r="AA415" s="96"/>
      <c r="AB415" s="96"/>
    </row>
    <row r="416">
      <c r="A416" s="87"/>
      <c r="B416" s="96"/>
      <c r="C416" s="96"/>
      <c r="D416" s="96"/>
      <c r="E416" s="87"/>
      <c r="F416" s="96"/>
      <c r="G416" s="96"/>
      <c r="H416" s="96"/>
      <c r="I416" s="96"/>
      <c r="J416" s="96"/>
      <c r="K416" s="96"/>
      <c r="L416" s="96"/>
      <c r="M416" s="96"/>
      <c r="N416" s="96"/>
      <c r="O416" s="96"/>
      <c r="P416" s="96"/>
      <c r="Q416" s="96"/>
      <c r="R416" s="96"/>
      <c r="S416" s="96"/>
      <c r="T416" s="96"/>
      <c r="U416" s="96"/>
      <c r="V416" s="96"/>
      <c r="W416" s="96"/>
      <c r="X416" s="96"/>
      <c r="Y416" s="96"/>
      <c r="Z416" s="96"/>
      <c r="AA416" s="96"/>
      <c r="AB416" s="96"/>
    </row>
    <row r="417">
      <c r="A417" s="87"/>
      <c r="B417" s="96"/>
      <c r="C417" s="96"/>
      <c r="D417" s="96"/>
      <c r="E417" s="87"/>
      <c r="F417" s="96"/>
      <c r="G417" s="96"/>
      <c r="H417" s="96"/>
      <c r="I417" s="96"/>
      <c r="J417" s="96"/>
      <c r="K417" s="96"/>
      <c r="L417" s="96"/>
      <c r="M417" s="96"/>
      <c r="N417" s="96"/>
      <c r="O417" s="96"/>
      <c r="P417" s="96"/>
      <c r="Q417" s="96"/>
      <c r="R417" s="96"/>
      <c r="S417" s="96"/>
      <c r="T417" s="96"/>
      <c r="U417" s="96"/>
      <c r="V417" s="96"/>
      <c r="W417" s="96"/>
      <c r="X417" s="96"/>
      <c r="Y417" s="96"/>
      <c r="Z417" s="96"/>
      <c r="AA417" s="96"/>
      <c r="AB417" s="96"/>
    </row>
    <row r="418">
      <c r="A418" s="87"/>
      <c r="B418" s="96"/>
      <c r="C418" s="96"/>
      <c r="D418" s="96"/>
      <c r="E418" s="87"/>
      <c r="F418" s="96"/>
      <c r="G418" s="96"/>
      <c r="H418" s="96"/>
      <c r="I418" s="96"/>
      <c r="J418" s="96"/>
      <c r="K418" s="96"/>
      <c r="L418" s="96"/>
      <c r="M418" s="96"/>
      <c r="N418" s="96"/>
      <c r="O418" s="96"/>
      <c r="P418" s="96"/>
      <c r="Q418" s="96"/>
      <c r="R418" s="96"/>
      <c r="S418" s="96"/>
      <c r="T418" s="96"/>
      <c r="U418" s="96"/>
      <c r="V418" s="96"/>
      <c r="W418" s="96"/>
      <c r="X418" s="96"/>
      <c r="Y418" s="96"/>
      <c r="Z418" s="96"/>
      <c r="AA418" s="96"/>
      <c r="AB418" s="96"/>
    </row>
    <row r="419">
      <c r="A419" s="87"/>
      <c r="B419" s="96"/>
      <c r="C419" s="96"/>
      <c r="D419" s="96"/>
      <c r="E419" s="87"/>
      <c r="F419" s="96"/>
      <c r="G419" s="96"/>
      <c r="H419" s="96"/>
      <c r="I419" s="96"/>
      <c r="J419" s="96"/>
      <c r="K419" s="96"/>
      <c r="L419" s="96"/>
      <c r="M419" s="96"/>
      <c r="N419" s="96"/>
      <c r="O419" s="96"/>
      <c r="P419" s="96"/>
      <c r="Q419" s="96"/>
      <c r="R419" s="96"/>
      <c r="S419" s="96"/>
      <c r="T419" s="96"/>
      <c r="U419" s="96"/>
      <c r="V419" s="96"/>
      <c r="W419" s="96"/>
      <c r="X419" s="96"/>
      <c r="Y419" s="96"/>
      <c r="Z419" s="96"/>
      <c r="AA419" s="96"/>
      <c r="AB419" s="96"/>
    </row>
    <row r="420">
      <c r="A420" s="87"/>
      <c r="B420" s="96"/>
      <c r="C420" s="96"/>
      <c r="D420" s="96"/>
      <c r="E420" s="87"/>
      <c r="F420" s="96"/>
      <c r="G420" s="96"/>
      <c r="H420" s="96"/>
      <c r="I420" s="96"/>
      <c r="J420" s="96"/>
      <c r="K420" s="96"/>
      <c r="L420" s="96"/>
      <c r="M420" s="96"/>
      <c r="N420" s="96"/>
      <c r="O420" s="96"/>
      <c r="P420" s="96"/>
      <c r="Q420" s="96"/>
      <c r="R420" s="96"/>
      <c r="S420" s="96"/>
      <c r="T420" s="96"/>
      <c r="U420" s="96"/>
      <c r="V420" s="96"/>
      <c r="W420" s="96"/>
      <c r="X420" s="96"/>
      <c r="Y420" s="96"/>
      <c r="Z420" s="96"/>
      <c r="AA420" s="96"/>
      <c r="AB420" s="96"/>
    </row>
    <row r="421">
      <c r="A421" s="87"/>
      <c r="B421" s="96"/>
      <c r="C421" s="96"/>
      <c r="D421" s="96"/>
      <c r="E421" s="87"/>
      <c r="F421" s="96"/>
      <c r="G421" s="96"/>
      <c r="H421" s="96"/>
      <c r="I421" s="96"/>
      <c r="J421" s="96"/>
      <c r="K421" s="96"/>
      <c r="L421" s="96"/>
      <c r="M421" s="96"/>
      <c r="N421" s="96"/>
      <c r="O421" s="96"/>
      <c r="P421" s="96"/>
      <c r="Q421" s="96"/>
      <c r="R421" s="96"/>
      <c r="S421" s="96"/>
      <c r="T421" s="96"/>
      <c r="U421" s="96"/>
      <c r="V421" s="96"/>
      <c r="W421" s="96"/>
      <c r="X421" s="96"/>
      <c r="Y421" s="96"/>
      <c r="Z421" s="96"/>
      <c r="AA421" s="96"/>
      <c r="AB421" s="96"/>
    </row>
    <row r="422">
      <c r="A422" s="87"/>
      <c r="B422" s="96"/>
      <c r="C422" s="96"/>
      <c r="D422" s="96"/>
      <c r="E422" s="87"/>
      <c r="F422" s="96"/>
      <c r="G422" s="96"/>
      <c r="H422" s="96"/>
      <c r="I422" s="96"/>
      <c r="J422" s="96"/>
      <c r="K422" s="96"/>
      <c r="L422" s="96"/>
      <c r="M422" s="96"/>
      <c r="N422" s="96"/>
      <c r="O422" s="96"/>
      <c r="P422" s="96"/>
      <c r="Q422" s="96"/>
      <c r="R422" s="96"/>
      <c r="S422" s="96"/>
      <c r="T422" s="96"/>
      <c r="U422" s="96"/>
      <c r="V422" s="96"/>
      <c r="W422" s="96"/>
      <c r="X422" s="96"/>
      <c r="Y422" s="96"/>
      <c r="Z422" s="96"/>
      <c r="AA422" s="96"/>
      <c r="AB422" s="96"/>
    </row>
    <row r="423">
      <c r="A423" s="87"/>
      <c r="B423" s="96"/>
      <c r="C423" s="96"/>
      <c r="D423" s="96"/>
      <c r="E423" s="87"/>
      <c r="F423" s="96"/>
      <c r="G423" s="96"/>
      <c r="H423" s="96"/>
      <c r="I423" s="96"/>
      <c r="J423" s="96"/>
      <c r="K423" s="96"/>
      <c r="L423" s="96"/>
      <c r="M423" s="96"/>
      <c r="N423" s="96"/>
      <c r="O423" s="96"/>
      <c r="P423" s="96"/>
      <c r="Q423" s="96"/>
      <c r="R423" s="96"/>
      <c r="S423" s="96"/>
      <c r="T423" s="96"/>
      <c r="U423" s="96"/>
      <c r="V423" s="96"/>
      <c r="W423" s="96"/>
      <c r="X423" s="96"/>
      <c r="Y423" s="96"/>
      <c r="Z423" s="96"/>
      <c r="AA423" s="96"/>
      <c r="AB423" s="96"/>
    </row>
    <row r="424">
      <c r="A424" s="87"/>
      <c r="B424" s="96"/>
      <c r="C424" s="96"/>
      <c r="D424" s="96"/>
      <c r="E424" s="87"/>
      <c r="F424" s="96"/>
      <c r="G424" s="96"/>
      <c r="H424" s="96"/>
      <c r="I424" s="96"/>
      <c r="J424" s="96"/>
      <c r="K424" s="96"/>
      <c r="L424" s="96"/>
      <c r="M424" s="96"/>
      <c r="N424" s="96"/>
      <c r="O424" s="96"/>
      <c r="P424" s="96"/>
      <c r="Q424" s="96"/>
      <c r="R424" s="96"/>
      <c r="S424" s="96"/>
      <c r="T424" s="96"/>
      <c r="U424" s="96"/>
      <c r="V424" s="96"/>
      <c r="W424" s="96"/>
      <c r="X424" s="96"/>
      <c r="Y424" s="96"/>
      <c r="Z424" s="96"/>
      <c r="AA424" s="96"/>
      <c r="AB424" s="96"/>
    </row>
    <row r="425">
      <c r="A425" s="87"/>
      <c r="B425" s="96"/>
      <c r="C425" s="96"/>
      <c r="D425" s="96"/>
      <c r="E425" s="87"/>
      <c r="F425" s="96"/>
      <c r="G425" s="96"/>
      <c r="H425" s="96"/>
      <c r="I425" s="96"/>
      <c r="J425" s="96"/>
      <c r="K425" s="96"/>
      <c r="L425" s="96"/>
      <c r="M425" s="96"/>
      <c r="N425" s="96"/>
      <c r="O425" s="96"/>
      <c r="P425" s="96"/>
      <c r="Q425" s="96"/>
      <c r="R425" s="96"/>
      <c r="S425" s="96"/>
      <c r="T425" s="96"/>
      <c r="U425" s="96"/>
      <c r="V425" s="96"/>
      <c r="W425" s="96"/>
      <c r="X425" s="96"/>
      <c r="Y425" s="96"/>
      <c r="Z425" s="96"/>
      <c r="AA425" s="96"/>
      <c r="AB425" s="96"/>
    </row>
    <row r="426">
      <c r="A426" s="87"/>
      <c r="B426" s="96"/>
      <c r="C426" s="96"/>
      <c r="D426" s="96"/>
      <c r="E426" s="87"/>
      <c r="F426" s="96"/>
      <c r="G426" s="96"/>
      <c r="H426" s="96"/>
      <c r="I426" s="96"/>
      <c r="J426" s="96"/>
      <c r="K426" s="96"/>
      <c r="L426" s="96"/>
      <c r="M426" s="96"/>
      <c r="N426" s="96"/>
      <c r="O426" s="96"/>
      <c r="P426" s="96"/>
      <c r="Q426" s="96"/>
      <c r="R426" s="96"/>
      <c r="S426" s="96"/>
      <c r="T426" s="96"/>
      <c r="U426" s="96"/>
      <c r="V426" s="96"/>
      <c r="W426" s="96"/>
      <c r="X426" s="96"/>
      <c r="Y426" s="96"/>
      <c r="Z426" s="96"/>
      <c r="AA426" s="96"/>
      <c r="AB426" s="96"/>
    </row>
    <row r="427">
      <c r="A427" s="87"/>
      <c r="B427" s="96"/>
      <c r="C427" s="96"/>
      <c r="D427" s="96"/>
      <c r="E427" s="87"/>
      <c r="F427" s="96"/>
      <c r="G427" s="96"/>
      <c r="H427" s="96"/>
      <c r="I427" s="96"/>
      <c r="J427" s="96"/>
      <c r="K427" s="96"/>
      <c r="L427" s="96"/>
      <c r="M427" s="96"/>
      <c r="N427" s="96"/>
      <c r="O427" s="96"/>
      <c r="P427" s="96"/>
      <c r="Q427" s="96"/>
      <c r="R427" s="96"/>
      <c r="S427" s="96"/>
      <c r="T427" s="96"/>
      <c r="U427" s="96"/>
      <c r="V427" s="96"/>
      <c r="W427" s="96"/>
      <c r="X427" s="96"/>
      <c r="Y427" s="96"/>
      <c r="Z427" s="96"/>
      <c r="AA427" s="96"/>
      <c r="AB427" s="96"/>
    </row>
    <row r="428">
      <c r="A428" s="87"/>
      <c r="B428" s="96"/>
      <c r="C428" s="96"/>
      <c r="D428" s="96"/>
      <c r="E428" s="87"/>
      <c r="F428" s="96"/>
      <c r="G428" s="96"/>
      <c r="H428" s="96"/>
      <c r="I428" s="96"/>
      <c r="J428" s="96"/>
      <c r="K428" s="96"/>
      <c r="L428" s="96"/>
      <c r="M428" s="96"/>
      <c r="N428" s="96"/>
      <c r="O428" s="96"/>
      <c r="P428" s="96"/>
      <c r="Q428" s="96"/>
      <c r="R428" s="96"/>
      <c r="S428" s="96"/>
      <c r="T428" s="96"/>
      <c r="U428" s="96"/>
      <c r="V428" s="96"/>
      <c r="W428" s="96"/>
      <c r="X428" s="96"/>
      <c r="Y428" s="96"/>
      <c r="Z428" s="96"/>
      <c r="AA428" s="96"/>
      <c r="AB428" s="96"/>
    </row>
    <row r="429">
      <c r="A429" s="87"/>
      <c r="B429" s="96"/>
      <c r="C429" s="96"/>
      <c r="D429" s="96"/>
      <c r="E429" s="87"/>
      <c r="F429" s="96"/>
      <c r="G429" s="96"/>
      <c r="H429" s="96"/>
      <c r="I429" s="96"/>
      <c r="J429" s="96"/>
      <c r="K429" s="96"/>
      <c r="L429" s="96"/>
      <c r="M429" s="96"/>
      <c r="N429" s="96"/>
      <c r="O429" s="96"/>
      <c r="P429" s="96"/>
      <c r="Q429" s="96"/>
      <c r="R429" s="96"/>
      <c r="S429" s="96"/>
      <c r="T429" s="96"/>
      <c r="U429" s="96"/>
      <c r="V429" s="96"/>
      <c r="W429" s="96"/>
      <c r="X429" s="96"/>
      <c r="Y429" s="96"/>
      <c r="Z429" s="96"/>
      <c r="AA429" s="96"/>
      <c r="AB429" s="96"/>
    </row>
    <row r="430">
      <c r="A430" s="87"/>
      <c r="B430" s="96"/>
      <c r="C430" s="96"/>
      <c r="D430" s="96"/>
      <c r="E430" s="87"/>
      <c r="F430" s="96"/>
      <c r="G430" s="96"/>
      <c r="H430" s="96"/>
      <c r="I430" s="96"/>
      <c r="J430" s="96"/>
      <c r="K430" s="96"/>
      <c r="L430" s="96"/>
      <c r="M430" s="96"/>
      <c r="N430" s="96"/>
      <c r="O430" s="96"/>
      <c r="P430" s="96"/>
      <c r="Q430" s="96"/>
      <c r="R430" s="96"/>
      <c r="S430" s="96"/>
      <c r="T430" s="96"/>
      <c r="U430" s="96"/>
      <c r="V430" s="96"/>
      <c r="W430" s="96"/>
      <c r="X430" s="96"/>
      <c r="Y430" s="96"/>
      <c r="Z430" s="96"/>
      <c r="AA430" s="96"/>
      <c r="AB430" s="96"/>
    </row>
    <row r="431">
      <c r="A431" s="87"/>
      <c r="B431" s="96"/>
      <c r="C431" s="96"/>
      <c r="D431" s="96"/>
      <c r="E431" s="87"/>
      <c r="F431" s="96"/>
      <c r="G431" s="96"/>
      <c r="H431" s="96"/>
      <c r="I431" s="96"/>
      <c r="J431" s="96"/>
      <c r="K431" s="96"/>
      <c r="L431" s="96"/>
      <c r="M431" s="96"/>
      <c r="N431" s="96"/>
      <c r="O431" s="96"/>
      <c r="P431" s="96"/>
      <c r="Q431" s="96"/>
      <c r="R431" s="96"/>
      <c r="S431" s="96"/>
      <c r="T431" s="96"/>
      <c r="U431" s="96"/>
      <c r="V431" s="96"/>
      <c r="W431" s="96"/>
      <c r="X431" s="96"/>
      <c r="Y431" s="96"/>
      <c r="Z431" s="96"/>
      <c r="AA431" s="96"/>
      <c r="AB431" s="96"/>
    </row>
    <row r="432">
      <c r="A432" s="87"/>
      <c r="B432" s="96"/>
      <c r="C432" s="96"/>
      <c r="D432" s="96"/>
      <c r="E432" s="87"/>
      <c r="F432" s="96"/>
      <c r="G432" s="96"/>
      <c r="H432" s="96"/>
      <c r="I432" s="96"/>
      <c r="J432" s="96"/>
      <c r="K432" s="96"/>
      <c r="L432" s="96"/>
      <c r="M432" s="96"/>
      <c r="N432" s="96"/>
      <c r="O432" s="96"/>
      <c r="P432" s="96"/>
      <c r="Q432" s="96"/>
      <c r="R432" s="96"/>
      <c r="S432" s="96"/>
      <c r="T432" s="96"/>
      <c r="U432" s="96"/>
      <c r="V432" s="96"/>
      <c r="W432" s="96"/>
      <c r="X432" s="96"/>
      <c r="Y432" s="96"/>
      <c r="Z432" s="96"/>
      <c r="AA432" s="96"/>
      <c r="AB432" s="96"/>
    </row>
    <row r="433">
      <c r="A433" s="87"/>
      <c r="B433" s="96"/>
      <c r="C433" s="96"/>
      <c r="D433" s="96"/>
      <c r="E433" s="87"/>
      <c r="F433" s="96"/>
      <c r="G433" s="96"/>
      <c r="H433" s="96"/>
      <c r="I433" s="96"/>
      <c r="J433" s="96"/>
      <c r="K433" s="96"/>
      <c r="L433" s="96"/>
      <c r="M433" s="96"/>
      <c r="N433" s="96"/>
      <c r="O433" s="96"/>
      <c r="P433" s="96"/>
      <c r="Q433" s="96"/>
      <c r="R433" s="96"/>
      <c r="S433" s="96"/>
      <c r="T433" s="96"/>
      <c r="U433" s="96"/>
      <c r="V433" s="96"/>
      <c r="W433" s="96"/>
      <c r="X433" s="96"/>
      <c r="Y433" s="96"/>
      <c r="Z433" s="96"/>
      <c r="AA433" s="96"/>
      <c r="AB433" s="96"/>
    </row>
    <row r="434">
      <c r="A434" s="87"/>
      <c r="B434" s="96"/>
      <c r="C434" s="96"/>
      <c r="D434" s="96"/>
      <c r="E434" s="87"/>
      <c r="F434" s="96"/>
      <c r="G434" s="96"/>
      <c r="H434" s="96"/>
      <c r="I434" s="96"/>
      <c r="J434" s="96"/>
      <c r="K434" s="96"/>
      <c r="L434" s="96"/>
      <c r="M434" s="96"/>
      <c r="N434" s="96"/>
      <c r="O434" s="96"/>
      <c r="P434" s="96"/>
      <c r="Q434" s="96"/>
      <c r="R434" s="96"/>
      <c r="S434" s="96"/>
      <c r="T434" s="96"/>
      <c r="U434" s="96"/>
      <c r="V434" s="96"/>
      <c r="W434" s="96"/>
      <c r="X434" s="96"/>
      <c r="Y434" s="96"/>
      <c r="Z434" s="96"/>
      <c r="AA434" s="96"/>
      <c r="AB434" s="96"/>
    </row>
    <row r="435">
      <c r="A435" s="87"/>
      <c r="B435" s="96"/>
      <c r="C435" s="96"/>
      <c r="D435" s="96"/>
      <c r="E435" s="87"/>
      <c r="F435" s="96"/>
      <c r="G435" s="96"/>
      <c r="H435" s="96"/>
      <c r="I435" s="96"/>
      <c r="J435" s="96"/>
      <c r="K435" s="96"/>
      <c r="L435" s="96"/>
      <c r="M435" s="96"/>
      <c r="N435" s="96"/>
      <c r="O435" s="96"/>
      <c r="P435" s="96"/>
      <c r="Q435" s="96"/>
      <c r="R435" s="96"/>
      <c r="S435" s="96"/>
      <c r="T435" s="96"/>
      <c r="U435" s="96"/>
      <c r="V435" s="96"/>
      <c r="W435" s="96"/>
      <c r="X435" s="96"/>
      <c r="Y435" s="96"/>
      <c r="Z435" s="96"/>
      <c r="AA435" s="96"/>
      <c r="AB435" s="96"/>
    </row>
    <row r="436">
      <c r="A436" s="87"/>
      <c r="B436" s="96"/>
      <c r="C436" s="96"/>
      <c r="D436" s="96"/>
      <c r="E436" s="87"/>
      <c r="F436" s="96"/>
      <c r="G436" s="96"/>
      <c r="H436" s="96"/>
      <c r="I436" s="96"/>
      <c r="J436" s="96"/>
      <c r="K436" s="96"/>
      <c r="L436" s="96"/>
      <c r="M436" s="96"/>
      <c r="N436" s="96"/>
      <c r="O436" s="96"/>
      <c r="P436" s="96"/>
      <c r="Q436" s="96"/>
      <c r="R436" s="96"/>
      <c r="S436" s="96"/>
      <c r="T436" s="96"/>
      <c r="U436" s="96"/>
      <c r="V436" s="96"/>
      <c r="W436" s="96"/>
      <c r="X436" s="96"/>
      <c r="Y436" s="96"/>
      <c r="Z436" s="96"/>
      <c r="AA436" s="96"/>
      <c r="AB436" s="96"/>
    </row>
    <row r="437">
      <c r="A437" s="87"/>
      <c r="B437" s="96"/>
      <c r="C437" s="96"/>
      <c r="D437" s="96"/>
      <c r="E437" s="87"/>
      <c r="F437" s="96"/>
      <c r="G437" s="96"/>
      <c r="H437" s="96"/>
      <c r="I437" s="96"/>
      <c r="J437" s="96"/>
      <c r="K437" s="96"/>
      <c r="L437" s="96"/>
      <c r="M437" s="96"/>
      <c r="N437" s="96"/>
      <c r="O437" s="96"/>
      <c r="P437" s="96"/>
      <c r="Q437" s="96"/>
      <c r="R437" s="96"/>
      <c r="S437" s="96"/>
      <c r="T437" s="96"/>
      <c r="U437" s="96"/>
      <c r="V437" s="96"/>
      <c r="W437" s="96"/>
      <c r="X437" s="96"/>
      <c r="Y437" s="96"/>
      <c r="Z437" s="96"/>
      <c r="AA437" s="96"/>
      <c r="AB437" s="96"/>
    </row>
    <row r="438">
      <c r="A438" s="87"/>
      <c r="B438" s="96"/>
      <c r="C438" s="96"/>
      <c r="D438" s="96"/>
      <c r="E438" s="87"/>
      <c r="F438" s="96"/>
      <c r="G438" s="96"/>
      <c r="H438" s="96"/>
      <c r="I438" s="96"/>
      <c r="J438" s="96"/>
      <c r="K438" s="96"/>
      <c r="L438" s="96"/>
      <c r="M438" s="96"/>
      <c r="N438" s="96"/>
      <c r="O438" s="96"/>
      <c r="P438" s="96"/>
      <c r="Q438" s="96"/>
      <c r="R438" s="96"/>
      <c r="S438" s="96"/>
      <c r="T438" s="96"/>
      <c r="U438" s="96"/>
      <c r="V438" s="96"/>
      <c r="W438" s="96"/>
      <c r="X438" s="96"/>
      <c r="Y438" s="96"/>
      <c r="Z438" s="96"/>
      <c r="AA438" s="96"/>
      <c r="AB438" s="96"/>
    </row>
    <row r="439">
      <c r="A439" s="87"/>
      <c r="B439" s="96"/>
      <c r="C439" s="96"/>
      <c r="D439" s="96"/>
      <c r="E439" s="87"/>
      <c r="F439" s="96"/>
      <c r="G439" s="96"/>
      <c r="H439" s="96"/>
      <c r="I439" s="96"/>
      <c r="J439" s="96"/>
      <c r="K439" s="96"/>
      <c r="L439" s="96"/>
      <c r="M439" s="96"/>
      <c r="N439" s="96"/>
      <c r="O439" s="96"/>
      <c r="P439" s="96"/>
      <c r="Q439" s="96"/>
      <c r="R439" s="96"/>
      <c r="S439" s="96"/>
      <c r="T439" s="96"/>
      <c r="U439" s="96"/>
      <c r="V439" s="96"/>
      <c r="W439" s="96"/>
      <c r="X439" s="96"/>
      <c r="Y439" s="96"/>
      <c r="Z439" s="96"/>
      <c r="AA439" s="96"/>
      <c r="AB439" s="96"/>
    </row>
    <row r="440">
      <c r="A440" s="87"/>
      <c r="B440" s="96"/>
      <c r="C440" s="96"/>
      <c r="D440" s="96"/>
      <c r="E440" s="87"/>
      <c r="F440" s="96"/>
      <c r="G440" s="96"/>
      <c r="H440" s="96"/>
      <c r="I440" s="96"/>
      <c r="J440" s="96"/>
      <c r="K440" s="96"/>
      <c r="L440" s="96"/>
      <c r="M440" s="96"/>
      <c r="N440" s="96"/>
      <c r="O440" s="96"/>
      <c r="P440" s="96"/>
      <c r="Q440" s="96"/>
      <c r="R440" s="96"/>
      <c r="S440" s="96"/>
      <c r="T440" s="96"/>
      <c r="U440" s="96"/>
      <c r="V440" s="96"/>
      <c r="W440" s="96"/>
      <c r="X440" s="96"/>
      <c r="Y440" s="96"/>
      <c r="Z440" s="96"/>
      <c r="AA440" s="96"/>
      <c r="AB440" s="96"/>
    </row>
    <row r="441">
      <c r="A441" s="87"/>
      <c r="B441" s="96"/>
      <c r="C441" s="96"/>
      <c r="D441" s="96"/>
      <c r="E441" s="87"/>
      <c r="F441" s="96"/>
      <c r="G441" s="96"/>
      <c r="H441" s="96"/>
      <c r="I441" s="96"/>
      <c r="J441" s="96"/>
      <c r="K441" s="96"/>
      <c r="L441" s="96"/>
      <c r="M441" s="96"/>
      <c r="N441" s="96"/>
      <c r="O441" s="96"/>
      <c r="P441" s="96"/>
      <c r="Q441" s="96"/>
      <c r="R441" s="96"/>
      <c r="S441" s="96"/>
      <c r="T441" s="96"/>
      <c r="U441" s="96"/>
      <c r="V441" s="96"/>
      <c r="W441" s="96"/>
      <c r="X441" s="96"/>
      <c r="Y441" s="96"/>
      <c r="Z441" s="96"/>
      <c r="AA441" s="96"/>
      <c r="AB441" s="96"/>
    </row>
    <row r="442">
      <c r="A442" s="87"/>
      <c r="B442" s="96"/>
      <c r="C442" s="96"/>
      <c r="D442" s="96"/>
      <c r="E442" s="87"/>
      <c r="F442" s="96"/>
      <c r="G442" s="96"/>
      <c r="H442" s="96"/>
      <c r="I442" s="96"/>
      <c r="J442" s="96"/>
      <c r="K442" s="96"/>
      <c r="L442" s="96"/>
      <c r="M442" s="96"/>
      <c r="N442" s="96"/>
      <c r="O442" s="96"/>
      <c r="P442" s="96"/>
      <c r="Q442" s="96"/>
      <c r="R442" s="96"/>
      <c r="S442" s="96"/>
      <c r="T442" s="96"/>
      <c r="U442" s="96"/>
      <c r="V442" s="96"/>
      <c r="W442" s="96"/>
      <c r="X442" s="96"/>
      <c r="Y442" s="96"/>
      <c r="Z442" s="96"/>
      <c r="AA442" s="96"/>
      <c r="AB442" s="96"/>
    </row>
    <row r="443">
      <c r="A443" s="87"/>
      <c r="B443" s="96"/>
      <c r="C443" s="96"/>
      <c r="D443" s="96"/>
      <c r="E443" s="87"/>
      <c r="F443" s="96"/>
      <c r="G443" s="96"/>
      <c r="H443" s="96"/>
      <c r="I443" s="96"/>
      <c r="J443" s="96"/>
      <c r="K443" s="96"/>
      <c r="L443" s="96"/>
      <c r="M443" s="96"/>
      <c r="N443" s="96"/>
      <c r="O443" s="96"/>
      <c r="P443" s="96"/>
      <c r="Q443" s="96"/>
      <c r="R443" s="96"/>
      <c r="S443" s="96"/>
      <c r="T443" s="96"/>
      <c r="U443" s="96"/>
      <c r="V443" s="96"/>
      <c r="W443" s="96"/>
      <c r="X443" s="96"/>
      <c r="Y443" s="96"/>
      <c r="Z443" s="96"/>
      <c r="AA443" s="96"/>
      <c r="AB443" s="96"/>
    </row>
    <row r="444">
      <c r="A444" s="87"/>
      <c r="B444" s="96"/>
      <c r="C444" s="96"/>
      <c r="D444" s="96"/>
      <c r="E444" s="87"/>
      <c r="F444" s="96"/>
      <c r="G444" s="96"/>
      <c r="H444" s="96"/>
      <c r="I444" s="96"/>
      <c r="J444" s="96"/>
      <c r="K444" s="96"/>
      <c r="L444" s="96"/>
      <c r="M444" s="96"/>
      <c r="N444" s="96"/>
      <c r="O444" s="96"/>
      <c r="P444" s="96"/>
      <c r="Q444" s="96"/>
      <c r="R444" s="96"/>
      <c r="S444" s="96"/>
      <c r="T444" s="96"/>
      <c r="U444" s="96"/>
      <c r="V444" s="96"/>
      <c r="W444" s="96"/>
      <c r="X444" s="96"/>
      <c r="Y444" s="96"/>
      <c r="Z444" s="96"/>
      <c r="AA444" s="96"/>
      <c r="AB444" s="96"/>
    </row>
    <row r="445">
      <c r="A445" s="87"/>
      <c r="B445" s="96"/>
      <c r="C445" s="96"/>
      <c r="D445" s="96"/>
      <c r="E445" s="87"/>
      <c r="F445" s="96"/>
      <c r="G445" s="96"/>
      <c r="H445" s="96"/>
      <c r="I445" s="96"/>
      <c r="J445" s="96"/>
      <c r="K445" s="96"/>
      <c r="L445" s="96"/>
      <c r="M445" s="96"/>
      <c r="N445" s="96"/>
      <c r="O445" s="96"/>
      <c r="P445" s="96"/>
      <c r="Q445" s="96"/>
      <c r="R445" s="96"/>
      <c r="S445" s="96"/>
      <c r="T445" s="96"/>
      <c r="U445" s="96"/>
      <c r="V445" s="96"/>
      <c r="W445" s="96"/>
      <c r="X445" s="96"/>
      <c r="Y445" s="96"/>
      <c r="Z445" s="96"/>
      <c r="AA445" s="96"/>
      <c r="AB445" s="96"/>
    </row>
    <row r="446">
      <c r="A446" s="87"/>
      <c r="B446" s="96"/>
      <c r="C446" s="96"/>
      <c r="D446" s="96"/>
      <c r="E446" s="87"/>
      <c r="F446" s="96"/>
      <c r="G446" s="96"/>
      <c r="H446" s="96"/>
      <c r="I446" s="96"/>
      <c r="J446" s="96"/>
      <c r="K446" s="96"/>
      <c r="L446" s="96"/>
      <c r="M446" s="96"/>
      <c r="N446" s="96"/>
      <c r="O446" s="96"/>
      <c r="P446" s="96"/>
      <c r="Q446" s="96"/>
      <c r="R446" s="96"/>
      <c r="S446" s="96"/>
      <c r="T446" s="96"/>
      <c r="U446" s="96"/>
      <c r="V446" s="96"/>
      <c r="W446" s="96"/>
      <c r="X446" s="96"/>
      <c r="Y446" s="96"/>
      <c r="Z446" s="96"/>
      <c r="AA446" s="96"/>
      <c r="AB446" s="96"/>
    </row>
    <row r="447">
      <c r="A447" s="87"/>
      <c r="B447" s="96"/>
      <c r="C447" s="96"/>
      <c r="D447" s="96"/>
      <c r="E447" s="87"/>
      <c r="F447" s="96"/>
      <c r="G447" s="96"/>
      <c r="H447" s="96"/>
      <c r="I447" s="96"/>
      <c r="J447" s="96"/>
      <c r="K447" s="96"/>
      <c r="L447" s="96"/>
      <c r="M447" s="96"/>
      <c r="N447" s="96"/>
      <c r="O447" s="96"/>
      <c r="P447" s="96"/>
      <c r="Q447" s="96"/>
      <c r="R447" s="96"/>
      <c r="S447" s="96"/>
      <c r="T447" s="96"/>
      <c r="U447" s="96"/>
      <c r="V447" s="96"/>
      <c r="W447" s="96"/>
      <c r="X447" s="96"/>
      <c r="Y447" s="96"/>
      <c r="Z447" s="96"/>
      <c r="AA447" s="96"/>
      <c r="AB447" s="96"/>
    </row>
    <row r="448">
      <c r="A448" s="87"/>
      <c r="B448" s="96"/>
      <c r="C448" s="96"/>
      <c r="D448" s="96"/>
      <c r="E448" s="87"/>
      <c r="F448" s="96"/>
      <c r="G448" s="96"/>
      <c r="H448" s="96"/>
      <c r="I448" s="96"/>
      <c r="J448" s="96"/>
      <c r="K448" s="96"/>
      <c r="L448" s="96"/>
      <c r="M448" s="96"/>
      <c r="N448" s="96"/>
      <c r="O448" s="96"/>
      <c r="P448" s="96"/>
      <c r="Q448" s="96"/>
      <c r="R448" s="96"/>
      <c r="S448" s="96"/>
      <c r="T448" s="96"/>
      <c r="U448" s="96"/>
      <c r="V448" s="96"/>
      <c r="W448" s="96"/>
      <c r="X448" s="96"/>
      <c r="Y448" s="96"/>
      <c r="Z448" s="96"/>
      <c r="AA448" s="96"/>
      <c r="AB448" s="96"/>
    </row>
    <row r="449">
      <c r="A449" s="87"/>
      <c r="B449" s="96"/>
      <c r="C449" s="96"/>
      <c r="D449" s="96"/>
      <c r="E449" s="87"/>
      <c r="F449" s="96"/>
      <c r="G449" s="96"/>
      <c r="H449" s="96"/>
      <c r="I449" s="96"/>
      <c r="J449" s="96"/>
      <c r="K449" s="96"/>
      <c r="L449" s="96"/>
      <c r="M449" s="96"/>
      <c r="N449" s="96"/>
      <c r="O449" s="96"/>
      <c r="P449" s="96"/>
      <c r="Q449" s="96"/>
      <c r="R449" s="96"/>
      <c r="S449" s="96"/>
      <c r="T449" s="96"/>
      <c r="U449" s="96"/>
      <c r="V449" s="96"/>
      <c r="W449" s="96"/>
      <c r="X449" s="96"/>
      <c r="Y449" s="96"/>
      <c r="Z449" s="96"/>
      <c r="AA449" s="96"/>
      <c r="AB449" s="96"/>
    </row>
    <row r="450">
      <c r="A450" s="87"/>
      <c r="B450" s="96"/>
      <c r="C450" s="96"/>
      <c r="D450" s="96"/>
      <c r="E450" s="87"/>
      <c r="F450" s="96"/>
      <c r="G450" s="96"/>
      <c r="H450" s="96"/>
      <c r="I450" s="96"/>
      <c r="J450" s="96"/>
      <c r="K450" s="96"/>
      <c r="L450" s="96"/>
      <c r="M450" s="96"/>
      <c r="N450" s="96"/>
      <c r="O450" s="96"/>
      <c r="P450" s="96"/>
      <c r="Q450" s="96"/>
      <c r="R450" s="96"/>
      <c r="S450" s="96"/>
      <c r="T450" s="96"/>
      <c r="U450" s="96"/>
      <c r="V450" s="96"/>
      <c r="W450" s="96"/>
      <c r="X450" s="96"/>
      <c r="Y450" s="96"/>
      <c r="Z450" s="96"/>
      <c r="AA450" s="96"/>
      <c r="AB450" s="96"/>
    </row>
    <row r="451">
      <c r="A451" s="87"/>
      <c r="B451" s="96"/>
      <c r="C451" s="96"/>
      <c r="D451" s="96"/>
      <c r="E451" s="87"/>
      <c r="F451" s="96"/>
      <c r="G451" s="96"/>
      <c r="H451" s="96"/>
      <c r="I451" s="96"/>
      <c r="J451" s="96"/>
      <c r="K451" s="96"/>
      <c r="L451" s="96"/>
      <c r="M451" s="96"/>
      <c r="N451" s="96"/>
      <c r="O451" s="96"/>
      <c r="P451" s="96"/>
      <c r="Q451" s="96"/>
      <c r="R451" s="96"/>
      <c r="S451" s="96"/>
      <c r="T451" s="96"/>
      <c r="U451" s="96"/>
      <c r="V451" s="96"/>
      <c r="W451" s="96"/>
      <c r="X451" s="96"/>
      <c r="Y451" s="96"/>
      <c r="Z451" s="96"/>
      <c r="AA451" s="96"/>
      <c r="AB451" s="96"/>
    </row>
    <row r="452">
      <c r="A452" s="87"/>
      <c r="B452" s="96"/>
      <c r="C452" s="96"/>
      <c r="D452" s="96"/>
      <c r="E452" s="87"/>
      <c r="F452" s="96"/>
      <c r="G452" s="96"/>
      <c r="H452" s="96"/>
      <c r="I452" s="96"/>
      <c r="J452" s="96"/>
      <c r="K452" s="96"/>
      <c r="L452" s="96"/>
      <c r="M452" s="96"/>
      <c r="N452" s="96"/>
      <c r="O452" s="96"/>
      <c r="P452" s="96"/>
      <c r="Q452" s="96"/>
      <c r="R452" s="96"/>
      <c r="S452" s="96"/>
      <c r="T452" s="96"/>
      <c r="U452" s="96"/>
      <c r="V452" s="96"/>
      <c r="W452" s="96"/>
      <c r="X452" s="96"/>
      <c r="Y452" s="96"/>
      <c r="Z452" s="96"/>
      <c r="AA452" s="96"/>
      <c r="AB452" s="96"/>
    </row>
    <row r="453">
      <c r="A453" s="87"/>
      <c r="B453" s="96"/>
      <c r="C453" s="96"/>
      <c r="D453" s="96"/>
      <c r="E453" s="87"/>
      <c r="F453" s="96"/>
      <c r="G453" s="96"/>
      <c r="H453" s="96"/>
      <c r="I453" s="96"/>
      <c r="J453" s="96"/>
      <c r="K453" s="96"/>
      <c r="L453" s="96"/>
      <c r="M453" s="96"/>
      <c r="N453" s="96"/>
      <c r="O453" s="96"/>
      <c r="P453" s="96"/>
      <c r="Q453" s="96"/>
      <c r="R453" s="96"/>
      <c r="S453" s="96"/>
      <c r="T453" s="96"/>
      <c r="U453" s="96"/>
      <c r="V453" s="96"/>
      <c r="W453" s="96"/>
      <c r="X453" s="96"/>
      <c r="Y453" s="96"/>
      <c r="Z453" s="96"/>
      <c r="AA453" s="96"/>
      <c r="AB453" s="96"/>
    </row>
    <row r="454">
      <c r="A454" s="87"/>
      <c r="B454" s="96"/>
      <c r="C454" s="96"/>
      <c r="D454" s="96"/>
      <c r="E454" s="87"/>
      <c r="F454" s="96"/>
      <c r="G454" s="96"/>
      <c r="H454" s="96"/>
      <c r="I454" s="96"/>
      <c r="J454" s="96"/>
      <c r="K454" s="96"/>
      <c r="L454" s="96"/>
      <c r="M454" s="96"/>
      <c r="N454" s="96"/>
      <c r="O454" s="96"/>
      <c r="P454" s="96"/>
      <c r="Q454" s="96"/>
      <c r="R454" s="96"/>
      <c r="S454" s="96"/>
      <c r="T454" s="96"/>
      <c r="U454" s="96"/>
      <c r="V454" s="96"/>
      <c r="W454" s="96"/>
      <c r="X454" s="96"/>
      <c r="Y454" s="96"/>
      <c r="Z454" s="96"/>
      <c r="AA454" s="96"/>
      <c r="AB454" s="96"/>
    </row>
    <row r="455">
      <c r="A455" s="87"/>
      <c r="B455" s="96"/>
      <c r="C455" s="96"/>
      <c r="D455" s="96"/>
      <c r="E455" s="87"/>
      <c r="F455" s="96"/>
      <c r="G455" s="96"/>
      <c r="H455" s="96"/>
      <c r="I455" s="96"/>
      <c r="J455" s="96"/>
      <c r="K455" s="96"/>
      <c r="L455" s="96"/>
      <c r="M455" s="96"/>
      <c r="N455" s="96"/>
      <c r="O455" s="96"/>
      <c r="P455" s="96"/>
      <c r="Q455" s="96"/>
      <c r="R455" s="96"/>
      <c r="S455" s="96"/>
      <c r="T455" s="96"/>
      <c r="U455" s="96"/>
      <c r="V455" s="96"/>
      <c r="W455" s="96"/>
      <c r="X455" s="96"/>
      <c r="Y455" s="96"/>
      <c r="Z455" s="96"/>
      <c r="AA455" s="96"/>
      <c r="AB455" s="96"/>
    </row>
    <row r="456">
      <c r="A456" s="87"/>
      <c r="B456" s="96"/>
      <c r="C456" s="96"/>
      <c r="D456" s="96"/>
      <c r="E456" s="87"/>
      <c r="F456" s="96"/>
      <c r="G456" s="96"/>
      <c r="H456" s="96"/>
      <c r="I456" s="96"/>
      <c r="J456" s="96"/>
      <c r="K456" s="96"/>
      <c r="L456" s="96"/>
      <c r="M456" s="96"/>
      <c r="N456" s="96"/>
      <c r="O456" s="96"/>
      <c r="P456" s="96"/>
      <c r="Q456" s="96"/>
      <c r="R456" s="96"/>
      <c r="S456" s="96"/>
      <c r="T456" s="96"/>
      <c r="U456" s="96"/>
      <c r="V456" s="96"/>
      <c r="W456" s="96"/>
      <c r="X456" s="96"/>
      <c r="Y456" s="96"/>
      <c r="Z456" s="96"/>
      <c r="AA456" s="96"/>
      <c r="AB456" s="96"/>
    </row>
    <row r="457">
      <c r="A457" s="87"/>
      <c r="B457" s="96"/>
      <c r="C457" s="96"/>
      <c r="D457" s="96"/>
      <c r="E457" s="87"/>
      <c r="F457" s="96"/>
      <c r="G457" s="96"/>
      <c r="H457" s="96"/>
      <c r="I457" s="96"/>
      <c r="J457" s="96"/>
      <c r="K457" s="96"/>
      <c r="L457" s="96"/>
      <c r="M457" s="96"/>
      <c r="N457" s="96"/>
      <c r="O457" s="96"/>
      <c r="P457" s="96"/>
      <c r="Q457" s="96"/>
      <c r="R457" s="96"/>
      <c r="S457" s="96"/>
      <c r="T457" s="96"/>
      <c r="U457" s="96"/>
      <c r="V457" s="96"/>
      <c r="W457" s="96"/>
      <c r="X457" s="96"/>
      <c r="Y457" s="96"/>
      <c r="Z457" s="96"/>
      <c r="AA457" s="96"/>
      <c r="AB457" s="96"/>
    </row>
    <row r="458">
      <c r="A458" s="87"/>
      <c r="B458" s="96"/>
      <c r="C458" s="96"/>
      <c r="D458" s="96"/>
      <c r="E458" s="87"/>
      <c r="F458" s="96"/>
      <c r="G458" s="96"/>
      <c r="H458" s="96"/>
      <c r="I458" s="96"/>
      <c r="J458" s="96"/>
      <c r="K458" s="96"/>
      <c r="L458" s="96"/>
      <c r="M458" s="96"/>
      <c r="N458" s="96"/>
      <c r="O458" s="96"/>
      <c r="P458" s="96"/>
      <c r="Q458" s="96"/>
      <c r="R458" s="96"/>
      <c r="S458" s="96"/>
      <c r="T458" s="96"/>
      <c r="U458" s="96"/>
      <c r="V458" s="96"/>
      <c r="W458" s="96"/>
      <c r="X458" s="96"/>
      <c r="Y458" s="96"/>
      <c r="Z458" s="96"/>
      <c r="AA458" s="96"/>
      <c r="AB458" s="96"/>
    </row>
    <row r="459">
      <c r="A459" s="87"/>
      <c r="B459" s="96"/>
      <c r="C459" s="96"/>
      <c r="D459" s="96"/>
      <c r="E459" s="87"/>
      <c r="F459" s="96"/>
      <c r="G459" s="96"/>
      <c r="H459" s="96"/>
      <c r="I459" s="96"/>
      <c r="J459" s="96"/>
      <c r="K459" s="96"/>
      <c r="L459" s="96"/>
      <c r="M459" s="96"/>
      <c r="N459" s="96"/>
      <c r="O459" s="96"/>
      <c r="P459" s="96"/>
      <c r="Q459" s="96"/>
      <c r="R459" s="96"/>
      <c r="S459" s="96"/>
      <c r="T459" s="96"/>
      <c r="U459" s="96"/>
      <c r="V459" s="96"/>
      <c r="W459" s="96"/>
      <c r="X459" s="96"/>
      <c r="Y459" s="96"/>
      <c r="Z459" s="96"/>
      <c r="AA459" s="96"/>
      <c r="AB459" s="96"/>
    </row>
    <row r="460">
      <c r="A460" s="87"/>
      <c r="B460" s="96"/>
      <c r="C460" s="96"/>
      <c r="D460" s="96"/>
      <c r="E460" s="87"/>
      <c r="F460" s="96"/>
      <c r="G460" s="96"/>
      <c r="H460" s="96"/>
      <c r="I460" s="96"/>
      <c r="J460" s="96"/>
      <c r="K460" s="96"/>
      <c r="L460" s="96"/>
      <c r="M460" s="96"/>
      <c r="N460" s="96"/>
      <c r="O460" s="96"/>
      <c r="P460" s="96"/>
      <c r="Q460" s="96"/>
      <c r="R460" s="96"/>
      <c r="S460" s="96"/>
      <c r="T460" s="96"/>
      <c r="U460" s="96"/>
      <c r="V460" s="96"/>
      <c r="W460" s="96"/>
      <c r="X460" s="96"/>
      <c r="Y460" s="96"/>
      <c r="Z460" s="96"/>
      <c r="AA460" s="96"/>
      <c r="AB460" s="96"/>
    </row>
    <row r="461">
      <c r="A461" s="87"/>
      <c r="B461" s="96"/>
      <c r="C461" s="96"/>
      <c r="D461" s="96"/>
      <c r="E461" s="87"/>
      <c r="F461" s="96"/>
      <c r="G461" s="96"/>
      <c r="H461" s="96"/>
      <c r="I461" s="96"/>
      <c r="J461" s="96"/>
      <c r="K461" s="96"/>
      <c r="L461" s="96"/>
      <c r="M461" s="96"/>
      <c r="N461" s="96"/>
      <c r="O461" s="96"/>
      <c r="P461" s="96"/>
      <c r="Q461" s="96"/>
      <c r="R461" s="96"/>
      <c r="S461" s="96"/>
      <c r="T461" s="96"/>
      <c r="U461" s="96"/>
      <c r="V461" s="96"/>
      <c r="W461" s="96"/>
      <c r="X461" s="96"/>
      <c r="Y461" s="96"/>
      <c r="Z461" s="96"/>
      <c r="AA461" s="96"/>
      <c r="AB461" s="96"/>
    </row>
    <row r="462">
      <c r="A462" s="87"/>
      <c r="B462" s="96"/>
      <c r="C462" s="96"/>
      <c r="D462" s="96"/>
      <c r="E462" s="87"/>
      <c r="F462" s="96"/>
      <c r="G462" s="96"/>
      <c r="H462" s="96"/>
      <c r="I462" s="96"/>
      <c r="J462" s="96"/>
      <c r="K462" s="96"/>
      <c r="L462" s="96"/>
      <c r="M462" s="96"/>
      <c r="N462" s="96"/>
      <c r="O462" s="96"/>
      <c r="P462" s="96"/>
      <c r="Q462" s="96"/>
      <c r="R462" s="96"/>
      <c r="S462" s="96"/>
      <c r="T462" s="96"/>
      <c r="U462" s="96"/>
      <c r="V462" s="96"/>
      <c r="W462" s="96"/>
      <c r="X462" s="96"/>
      <c r="Y462" s="96"/>
      <c r="Z462" s="96"/>
      <c r="AA462" s="96"/>
      <c r="AB462" s="96"/>
    </row>
    <row r="463">
      <c r="A463" s="87"/>
      <c r="B463" s="96"/>
      <c r="C463" s="96"/>
      <c r="D463" s="96"/>
      <c r="E463" s="87"/>
      <c r="F463" s="96"/>
      <c r="G463" s="96"/>
      <c r="H463" s="96"/>
      <c r="I463" s="96"/>
      <c r="J463" s="96"/>
      <c r="K463" s="96"/>
      <c r="L463" s="96"/>
      <c r="M463" s="96"/>
      <c r="N463" s="96"/>
      <c r="O463" s="96"/>
      <c r="P463" s="96"/>
      <c r="Q463" s="96"/>
      <c r="R463" s="96"/>
      <c r="S463" s="96"/>
      <c r="T463" s="96"/>
      <c r="U463" s="96"/>
      <c r="V463" s="96"/>
      <c r="W463" s="96"/>
      <c r="X463" s="96"/>
      <c r="Y463" s="96"/>
      <c r="Z463" s="96"/>
      <c r="AA463" s="96"/>
      <c r="AB463" s="96"/>
    </row>
    <row r="464">
      <c r="A464" s="87"/>
      <c r="B464" s="96"/>
      <c r="C464" s="96"/>
      <c r="D464" s="96"/>
      <c r="E464" s="87"/>
      <c r="F464" s="96"/>
      <c r="G464" s="96"/>
      <c r="H464" s="96"/>
      <c r="I464" s="96"/>
      <c r="J464" s="96"/>
      <c r="K464" s="96"/>
      <c r="L464" s="96"/>
      <c r="M464" s="96"/>
      <c r="N464" s="96"/>
      <c r="O464" s="96"/>
      <c r="P464" s="96"/>
      <c r="Q464" s="96"/>
      <c r="R464" s="96"/>
      <c r="S464" s="96"/>
      <c r="T464" s="96"/>
      <c r="U464" s="96"/>
      <c r="V464" s="96"/>
      <c r="W464" s="96"/>
      <c r="X464" s="96"/>
      <c r="Y464" s="96"/>
      <c r="Z464" s="96"/>
      <c r="AA464" s="96"/>
      <c r="AB464" s="96"/>
    </row>
    <row r="465">
      <c r="A465" s="87"/>
      <c r="B465" s="96"/>
      <c r="C465" s="96"/>
      <c r="D465" s="96"/>
      <c r="E465" s="87"/>
      <c r="F465" s="96"/>
      <c r="G465" s="96"/>
      <c r="H465" s="96"/>
      <c r="I465" s="96"/>
      <c r="J465" s="96"/>
      <c r="K465" s="96"/>
      <c r="L465" s="96"/>
      <c r="M465" s="96"/>
      <c r="N465" s="96"/>
      <c r="O465" s="96"/>
      <c r="P465" s="96"/>
      <c r="Q465" s="96"/>
      <c r="R465" s="96"/>
      <c r="S465" s="96"/>
      <c r="T465" s="96"/>
      <c r="U465" s="96"/>
      <c r="V465" s="96"/>
      <c r="W465" s="96"/>
      <c r="X465" s="96"/>
      <c r="Y465" s="96"/>
      <c r="Z465" s="96"/>
      <c r="AA465" s="96"/>
      <c r="AB465" s="96"/>
    </row>
    <row r="466">
      <c r="A466" s="87"/>
      <c r="B466" s="96"/>
      <c r="C466" s="96"/>
      <c r="D466" s="96"/>
      <c r="E466" s="87"/>
      <c r="F466" s="96"/>
      <c r="G466" s="96"/>
      <c r="H466" s="96"/>
      <c r="I466" s="96"/>
      <c r="J466" s="96"/>
      <c r="K466" s="96"/>
      <c r="L466" s="96"/>
      <c r="M466" s="96"/>
      <c r="N466" s="96"/>
      <c r="O466" s="96"/>
      <c r="P466" s="96"/>
      <c r="Q466" s="96"/>
      <c r="R466" s="96"/>
      <c r="S466" s="96"/>
      <c r="T466" s="96"/>
      <c r="U466" s="96"/>
      <c r="V466" s="96"/>
      <c r="W466" s="96"/>
      <c r="X466" s="96"/>
      <c r="Y466" s="96"/>
      <c r="Z466" s="96"/>
      <c r="AA466" s="96"/>
      <c r="AB466" s="96"/>
    </row>
    <row r="467">
      <c r="A467" s="87"/>
      <c r="B467" s="96"/>
      <c r="C467" s="96"/>
      <c r="D467" s="96"/>
      <c r="E467" s="87"/>
      <c r="F467" s="96"/>
      <c r="G467" s="96"/>
      <c r="H467" s="96"/>
      <c r="I467" s="96"/>
      <c r="J467" s="96"/>
      <c r="K467" s="96"/>
      <c r="L467" s="96"/>
      <c r="M467" s="96"/>
      <c r="N467" s="96"/>
      <c r="O467" s="96"/>
      <c r="P467" s="96"/>
      <c r="Q467" s="96"/>
      <c r="R467" s="96"/>
      <c r="S467" s="96"/>
      <c r="T467" s="96"/>
      <c r="U467" s="96"/>
      <c r="V467" s="96"/>
      <c r="W467" s="96"/>
      <c r="X467" s="96"/>
      <c r="Y467" s="96"/>
      <c r="Z467" s="96"/>
      <c r="AA467" s="96"/>
      <c r="AB467" s="96"/>
    </row>
    <row r="468">
      <c r="A468" s="87"/>
      <c r="B468" s="96"/>
      <c r="C468" s="96"/>
      <c r="D468" s="96"/>
      <c r="E468" s="87"/>
      <c r="F468" s="96"/>
      <c r="G468" s="96"/>
      <c r="H468" s="96"/>
      <c r="I468" s="96"/>
      <c r="J468" s="96"/>
      <c r="K468" s="96"/>
      <c r="L468" s="96"/>
      <c r="M468" s="96"/>
      <c r="N468" s="96"/>
      <c r="O468" s="96"/>
      <c r="P468" s="96"/>
      <c r="Q468" s="96"/>
      <c r="R468" s="96"/>
      <c r="S468" s="96"/>
      <c r="T468" s="96"/>
      <c r="U468" s="96"/>
      <c r="V468" s="96"/>
      <c r="W468" s="96"/>
      <c r="X468" s="96"/>
      <c r="Y468" s="96"/>
      <c r="Z468" s="96"/>
      <c r="AA468" s="96"/>
      <c r="AB468" s="96"/>
    </row>
    <row r="469">
      <c r="A469" s="87"/>
      <c r="B469" s="96"/>
      <c r="C469" s="96"/>
      <c r="D469" s="96"/>
      <c r="E469" s="87"/>
      <c r="F469" s="96"/>
      <c r="G469" s="96"/>
      <c r="H469" s="96"/>
      <c r="I469" s="96"/>
      <c r="J469" s="96"/>
      <c r="K469" s="96"/>
      <c r="L469" s="96"/>
      <c r="M469" s="96"/>
      <c r="N469" s="96"/>
      <c r="O469" s="96"/>
      <c r="P469" s="96"/>
      <c r="Q469" s="96"/>
      <c r="R469" s="96"/>
      <c r="S469" s="96"/>
      <c r="T469" s="96"/>
      <c r="U469" s="96"/>
      <c r="V469" s="96"/>
      <c r="W469" s="96"/>
      <c r="X469" s="96"/>
      <c r="Y469" s="96"/>
      <c r="Z469" s="96"/>
      <c r="AA469" s="96"/>
      <c r="AB469" s="96"/>
    </row>
    <row r="470">
      <c r="A470" s="87"/>
      <c r="B470" s="96"/>
      <c r="C470" s="96"/>
      <c r="D470" s="96"/>
      <c r="E470" s="87"/>
      <c r="F470" s="96"/>
      <c r="G470" s="96"/>
      <c r="H470" s="96"/>
      <c r="I470" s="96"/>
      <c r="J470" s="96"/>
      <c r="K470" s="96"/>
      <c r="L470" s="96"/>
      <c r="M470" s="96"/>
      <c r="N470" s="96"/>
      <c r="O470" s="96"/>
      <c r="P470" s="96"/>
      <c r="Q470" s="96"/>
      <c r="R470" s="96"/>
      <c r="S470" s="96"/>
      <c r="T470" s="96"/>
      <c r="U470" s="96"/>
      <c r="V470" s="96"/>
      <c r="W470" s="96"/>
      <c r="X470" s="96"/>
      <c r="Y470" s="96"/>
      <c r="Z470" s="96"/>
      <c r="AA470" s="96"/>
      <c r="AB470" s="96"/>
    </row>
    <row r="471">
      <c r="A471" s="87"/>
      <c r="B471" s="96"/>
      <c r="C471" s="96"/>
      <c r="D471" s="96"/>
      <c r="E471" s="87"/>
      <c r="F471" s="96"/>
      <c r="G471" s="96"/>
      <c r="H471" s="96"/>
      <c r="I471" s="96"/>
      <c r="J471" s="96"/>
      <c r="K471" s="96"/>
      <c r="L471" s="96"/>
      <c r="M471" s="96"/>
      <c r="N471" s="96"/>
      <c r="O471" s="96"/>
      <c r="P471" s="96"/>
      <c r="Q471" s="96"/>
      <c r="R471" s="96"/>
      <c r="S471" s="96"/>
      <c r="T471" s="96"/>
      <c r="U471" s="96"/>
      <c r="V471" s="96"/>
      <c r="W471" s="96"/>
      <c r="X471" s="96"/>
      <c r="Y471" s="96"/>
      <c r="Z471" s="96"/>
      <c r="AA471" s="96"/>
      <c r="AB471" s="96"/>
    </row>
    <row r="472">
      <c r="A472" s="87"/>
      <c r="B472" s="96"/>
      <c r="C472" s="96"/>
      <c r="D472" s="96"/>
      <c r="E472" s="87"/>
      <c r="F472" s="96"/>
      <c r="G472" s="96"/>
      <c r="H472" s="96"/>
      <c r="I472" s="96"/>
      <c r="J472" s="96"/>
      <c r="K472" s="96"/>
      <c r="L472" s="96"/>
      <c r="M472" s="96"/>
      <c r="N472" s="96"/>
      <c r="O472" s="96"/>
      <c r="P472" s="96"/>
      <c r="Q472" s="96"/>
      <c r="R472" s="96"/>
      <c r="S472" s="96"/>
      <c r="T472" s="96"/>
      <c r="U472" s="96"/>
      <c r="V472" s="96"/>
      <c r="W472" s="96"/>
      <c r="X472" s="96"/>
      <c r="Y472" s="96"/>
      <c r="Z472" s="96"/>
      <c r="AA472" s="96"/>
      <c r="AB472" s="96"/>
    </row>
    <row r="473">
      <c r="A473" s="87"/>
      <c r="B473" s="96"/>
      <c r="C473" s="96"/>
      <c r="D473" s="96"/>
      <c r="E473" s="87"/>
      <c r="F473" s="96"/>
      <c r="G473" s="96"/>
      <c r="H473" s="96"/>
      <c r="I473" s="96"/>
      <c r="J473" s="96"/>
      <c r="K473" s="96"/>
      <c r="L473" s="96"/>
      <c r="M473" s="96"/>
      <c r="N473" s="96"/>
      <c r="O473" s="96"/>
      <c r="P473" s="96"/>
      <c r="Q473" s="96"/>
      <c r="R473" s="96"/>
      <c r="S473" s="96"/>
      <c r="T473" s="96"/>
      <c r="U473" s="96"/>
      <c r="V473" s="96"/>
      <c r="W473" s="96"/>
      <c r="X473" s="96"/>
      <c r="Y473" s="96"/>
      <c r="Z473" s="96"/>
      <c r="AA473" s="96"/>
      <c r="AB473" s="96"/>
    </row>
    <row r="474">
      <c r="A474" s="87"/>
      <c r="B474" s="96"/>
      <c r="C474" s="96"/>
      <c r="D474" s="96"/>
      <c r="E474" s="87"/>
      <c r="F474" s="96"/>
      <c r="G474" s="96"/>
      <c r="H474" s="96"/>
      <c r="I474" s="96"/>
      <c r="J474" s="96"/>
      <c r="K474" s="96"/>
      <c r="L474" s="96"/>
      <c r="M474" s="96"/>
      <c r="N474" s="96"/>
      <c r="O474" s="96"/>
      <c r="P474" s="96"/>
      <c r="Q474" s="96"/>
      <c r="R474" s="96"/>
      <c r="S474" s="96"/>
      <c r="T474" s="96"/>
      <c r="U474" s="96"/>
      <c r="V474" s="96"/>
      <c r="W474" s="96"/>
      <c r="X474" s="96"/>
      <c r="Y474" s="96"/>
      <c r="Z474" s="96"/>
      <c r="AA474" s="96"/>
      <c r="AB474" s="96"/>
    </row>
    <row r="475">
      <c r="A475" s="87"/>
      <c r="B475" s="96"/>
      <c r="C475" s="96"/>
      <c r="D475" s="96"/>
      <c r="E475" s="87"/>
      <c r="F475" s="96"/>
      <c r="G475" s="96"/>
      <c r="H475" s="96"/>
      <c r="I475" s="96"/>
      <c r="J475" s="96"/>
      <c r="K475" s="96"/>
      <c r="L475" s="96"/>
      <c r="M475" s="96"/>
      <c r="N475" s="96"/>
      <c r="O475" s="96"/>
      <c r="P475" s="96"/>
      <c r="Q475" s="96"/>
      <c r="R475" s="96"/>
      <c r="S475" s="96"/>
      <c r="T475" s="96"/>
      <c r="U475" s="96"/>
      <c r="V475" s="96"/>
      <c r="W475" s="96"/>
      <c r="X475" s="96"/>
      <c r="Y475" s="96"/>
      <c r="Z475" s="96"/>
      <c r="AA475" s="96"/>
      <c r="AB475" s="96"/>
    </row>
    <row r="476">
      <c r="A476" s="87"/>
      <c r="B476" s="96"/>
      <c r="C476" s="96"/>
      <c r="D476" s="96"/>
      <c r="E476" s="87"/>
      <c r="F476" s="96"/>
      <c r="G476" s="96"/>
      <c r="H476" s="96"/>
      <c r="I476" s="96"/>
      <c r="J476" s="96"/>
      <c r="K476" s="96"/>
      <c r="L476" s="96"/>
      <c r="M476" s="96"/>
      <c r="N476" s="96"/>
      <c r="O476" s="96"/>
      <c r="P476" s="96"/>
      <c r="Q476" s="96"/>
      <c r="R476" s="96"/>
      <c r="S476" s="96"/>
      <c r="T476" s="96"/>
      <c r="U476" s="96"/>
      <c r="V476" s="96"/>
      <c r="W476" s="96"/>
      <c r="X476" s="96"/>
      <c r="Y476" s="96"/>
      <c r="Z476" s="96"/>
      <c r="AA476" s="96"/>
      <c r="AB476" s="96"/>
    </row>
    <row r="477">
      <c r="A477" s="87"/>
      <c r="B477" s="96"/>
      <c r="C477" s="96"/>
      <c r="D477" s="96"/>
      <c r="E477" s="87"/>
      <c r="F477" s="96"/>
      <c r="G477" s="96"/>
      <c r="H477" s="96"/>
      <c r="I477" s="96"/>
      <c r="J477" s="96"/>
      <c r="K477" s="96"/>
      <c r="L477" s="96"/>
      <c r="M477" s="96"/>
      <c r="N477" s="96"/>
      <c r="O477" s="96"/>
      <c r="P477" s="96"/>
      <c r="Q477" s="96"/>
      <c r="R477" s="96"/>
      <c r="S477" s="96"/>
      <c r="T477" s="96"/>
      <c r="U477" s="96"/>
      <c r="V477" s="96"/>
      <c r="W477" s="96"/>
      <c r="X477" s="96"/>
      <c r="Y477" s="96"/>
      <c r="Z477" s="96"/>
      <c r="AA477" s="96"/>
      <c r="AB477" s="96"/>
    </row>
    <row r="478">
      <c r="A478" s="87"/>
      <c r="B478" s="96"/>
      <c r="C478" s="96"/>
      <c r="D478" s="96"/>
      <c r="E478" s="87"/>
      <c r="F478" s="96"/>
      <c r="G478" s="96"/>
      <c r="H478" s="96"/>
      <c r="I478" s="96"/>
      <c r="J478" s="96"/>
      <c r="K478" s="96"/>
      <c r="L478" s="96"/>
      <c r="M478" s="96"/>
      <c r="N478" s="96"/>
      <c r="O478" s="96"/>
      <c r="P478" s="96"/>
      <c r="Q478" s="96"/>
      <c r="R478" s="96"/>
      <c r="S478" s="96"/>
      <c r="T478" s="96"/>
      <c r="U478" s="96"/>
      <c r="V478" s="96"/>
      <c r="W478" s="96"/>
      <c r="X478" s="96"/>
      <c r="Y478" s="96"/>
      <c r="Z478" s="96"/>
      <c r="AA478" s="96"/>
      <c r="AB478" s="96"/>
    </row>
    <row r="479">
      <c r="A479" s="87"/>
      <c r="B479" s="96"/>
      <c r="C479" s="96"/>
      <c r="D479" s="96"/>
      <c r="E479" s="87"/>
      <c r="F479" s="96"/>
      <c r="G479" s="96"/>
      <c r="H479" s="96"/>
      <c r="I479" s="96"/>
      <c r="J479" s="96"/>
      <c r="K479" s="96"/>
      <c r="L479" s="96"/>
      <c r="M479" s="96"/>
      <c r="N479" s="96"/>
      <c r="O479" s="96"/>
      <c r="P479" s="96"/>
      <c r="Q479" s="96"/>
      <c r="R479" s="96"/>
      <c r="S479" s="96"/>
      <c r="T479" s="96"/>
      <c r="U479" s="96"/>
      <c r="V479" s="96"/>
      <c r="W479" s="96"/>
      <c r="X479" s="96"/>
      <c r="Y479" s="96"/>
      <c r="Z479" s="96"/>
      <c r="AA479" s="96"/>
      <c r="AB479" s="96"/>
    </row>
    <row r="480">
      <c r="A480" s="87"/>
      <c r="B480" s="96"/>
      <c r="C480" s="96"/>
      <c r="D480" s="96"/>
      <c r="E480" s="87"/>
      <c r="F480" s="96"/>
      <c r="G480" s="96"/>
      <c r="H480" s="96"/>
      <c r="I480" s="96"/>
      <c r="J480" s="96"/>
      <c r="K480" s="96"/>
      <c r="L480" s="96"/>
      <c r="M480" s="96"/>
      <c r="N480" s="96"/>
      <c r="O480" s="96"/>
      <c r="P480" s="96"/>
      <c r="Q480" s="96"/>
      <c r="R480" s="96"/>
      <c r="S480" s="96"/>
      <c r="T480" s="96"/>
      <c r="U480" s="96"/>
      <c r="V480" s="96"/>
      <c r="W480" s="96"/>
      <c r="X480" s="96"/>
      <c r="Y480" s="96"/>
      <c r="Z480" s="96"/>
      <c r="AA480" s="96"/>
      <c r="AB480" s="96"/>
    </row>
    <row r="481">
      <c r="A481" s="87"/>
      <c r="B481" s="96"/>
      <c r="C481" s="96"/>
      <c r="D481" s="96"/>
      <c r="E481" s="87"/>
      <c r="F481" s="96"/>
      <c r="G481" s="96"/>
      <c r="H481" s="96"/>
      <c r="I481" s="96"/>
      <c r="J481" s="96"/>
      <c r="K481" s="96"/>
      <c r="L481" s="96"/>
      <c r="M481" s="96"/>
      <c r="N481" s="96"/>
      <c r="O481" s="96"/>
      <c r="P481" s="96"/>
      <c r="Q481" s="96"/>
      <c r="R481" s="96"/>
      <c r="S481" s="96"/>
      <c r="T481" s="96"/>
      <c r="U481" s="96"/>
      <c r="V481" s="96"/>
      <c r="W481" s="96"/>
      <c r="X481" s="96"/>
      <c r="Y481" s="96"/>
      <c r="Z481" s="96"/>
      <c r="AA481" s="96"/>
      <c r="AB481" s="96"/>
    </row>
    <row r="482">
      <c r="A482" s="87"/>
      <c r="B482" s="96"/>
      <c r="C482" s="96"/>
      <c r="D482" s="96"/>
      <c r="E482" s="87"/>
      <c r="F482" s="96"/>
      <c r="G482" s="96"/>
      <c r="H482" s="96"/>
      <c r="I482" s="96"/>
      <c r="J482" s="96"/>
      <c r="K482" s="96"/>
      <c r="L482" s="96"/>
      <c r="M482" s="96"/>
      <c r="N482" s="96"/>
      <c r="O482" s="96"/>
      <c r="P482" s="96"/>
      <c r="Q482" s="96"/>
      <c r="R482" s="96"/>
      <c r="S482" s="96"/>
      <c r="T482" s="96"/>
      <c r="U482" s="96"/>
      <c r="V482" s="96"/>
      <c r="W482" s="96"/>
      <c r="X482" s="96"/>
      <c r="Y482" s="96"/>
      <c r="Z482" s="96"/>
      <c r="AA482" s="96"/>
      <c r="AB482" s="96"/>
    </row>
    <row r="483">
      <c r="A483" s="87"/>
      <c r="B483" s="96"/>
      <c r="C483" s="96"/>
      <c r="D483" s="96"/>
      <c r="E483" s="87"/>
      <c r="F483" s="96"/>
      <c r="G483" s="96"/>
      <c r="H483" s="96"/>
      <c r="I483" s="96"/>
      <c r="J483" s="96"/>
      <c r="K483" s="96"/>
      <c r="L483" s="96"/>
      <c r="M483" s="96"/>
      <c r="N483" s="96"/>
      <c r="O483" s="96"/>
      <c r="P483" s="96"/>
      <c r="Q483" s="96"/>
      <c r="R483" s="96"/>
      <c r="S483" s="96"/>
      <c r="T483" s="96"/>
      <c r="U483" s="96"/>
      <c r="V483" s="96"/>
      <c r="W483" s="96"/>
      <c r="X483" s="96"/>
      <c r="Y483" s="96"/>
      <c r="Z483" s="96"/>
      <c r="AA483" s="96"/>
      <c r="AB483" s="96"/>
    </row>
    <row r="484">
      <c r="A484" s="87"/>
      <c r="B484" s="96"/>
      <c r="C484" s="96"/>
      <c r="D484" s="96"/>
      <c r="E484" s="87"/>
      <c r="F484" s="96"/>
      <c r="G484" s="96"/>
      <c r="H484" s="96"/>
      <c r="I484" s="96"/>
      <c r="J484" s="96"/>
      <c r="K484" s="96"/>
      <c r="L484" s="96"/>
      <c r="M484" s="96"/>
      <c r="N484" s="96"/>
      <c r="O484" s="96"/>
      <c r="P484" s="96"/>
      <c r="Q484" s="96"/>
      <c r="R484" s="96"/>
      <c r="S484" s="96"/>
      <c r="T484" s="96"/>
      <c r="U484" s="96"/>
      <c r="V484" s="96"/>
      <c r="W484" s="96"/>
      <c r="X484" s="96"/>
      <c r="Y484" s="96"/>
      <c r="Z484" s="96"/>
      <c r="AA484" s="96"/>
      <c r="AB484" s="96"/>
    </row>
    <row r="485">
      <c r="A485" s="87"/>
      <c r="B485" s="96"/>
      <c r="C485" s="96"/>
      <c r="D485" s="96"/>
      <c r="E485" s="87"/>
      <c r="F485" s="96"/>
      <c r="G485" s="96"/>
      <c r="H485" s="96"/>
      <c r="I485" s="96"/>
      <c r="J485" s="96"/>
      <c r="K485" s="96"/>
      <c r="L485" s="96"/>
      <c r="M485" s="96"/>
      <c r="N485" s="96"/>
      <c r="O485" s="96"/>
      <c r="P485" s="96"/>
      <c r="Q485" s="96"/>
      <c r="R485" s="96"/>
      <c r="S485" s="96"/>
      <c r="T485" s="96"/>
      <c r="U485" s="96"/>
      <c r="V485" s="96"/>
      <c r="W485" s="96"/>
      <c r="X485" s="96"/>
      <c r="Y485" s="96"/>
      <c r="Z485" s="96"/>
      <c r="AA485" s="96"/>
      <c r="AB485" s="96"/>
    </row>
    <row r="486">
      <c r="A486" s="87"/>
      <c r="B486" s="96"/>
      <c r="C486" s="96"/>
      <c r="D486" s="96"/>
      <c r="E486" s="87"/>
      <c r="F486" s="96"/>
      <c r="G486" s="96"/>
      <c r="H486" s="96"/>
      <c r="I486" s="96"/>
      <c r="J486" s="96"/>
      <c r="K486" s="96"/>
      <c r="L486" s="96"/>
      <c r="M486" s="96"/>
      <c r="N486" s="96"/>
      <c r="O486" s="96"/>
      <c r="P486" s="96"/>
      <c r="Q486" s="96"/>
      <c r="R486" s="96"/>
      <c r="S486" s="96"/>
      <c r="T486" s="96"/>
      <c r="U486" s="96"/>
      <c r="V486" s="96"/>
      <c r="W486" s="96"/>
      <c r="X486" s="96"/>
      <c r="Y486" s="96"/>
      <c r="Z486" s="96"/>
      <c r="AA486" s="96"/>
      <c r="AB486" s="96"/>
    </row>
    <row r="487">
      <c r="A487" s="87"/>
      <c r="B487" s="96"/>
      <c r="C487" s="96"/>
      <c r="D487" s="96"/>
      <c r="E487" s="87"/>
      <c r="F487" s="96"/>
      <c r="G487" s="96"/>
      <c r="H487" s="96"/>
      <c r="I487" s="96"/>
      <c r="J487" s="96"/>
      <c r="K487" s="96"/>
      <c r="L487" s="96"/>
      <c r="M487" s="96"/>
      <c r="N487" s="96"/>
      <c r="O487" s="96"/>
      <c r="P487" s="96"/>
      <c r="Q487" s="96"/>
      <c r="R487" s="96"/>
      <c r="S487" s="96"/>
      <c r="T487" s="96"/>
      <c r="U487" s="96"/>
      <c r="V487" s="96"/>
      <c r="W487" s="96"/>
      <c r="X487" s="96"/>
      <c r="Y487" s="96"/>
      <c r="Z487" s="96"/>
      <c r="AA487" s="96"/>
      <c r="AB487" s="96"/>
    </row>
    <row r="488">
      <c r="A488" s="87"/>
      <c r="B488" s="96"/>
      <c r="C488" s="96"/>
      <c r="D488" s="96"/>
      <c r="E488" s="87"/>
      <c r="F488" s="96"/>
      <c r="G488" s="96"/>
      <c r="H488" s="96"/>
      <c r="I488" s="96"/>
      <c r="J488" s="96"/>
      <c r="K488" s="96"/>
      <c r="L488" s="96"/>
      <c r="M488" s="96"/>
      <c r="N488" s="96"/>
      <c r="O488" s="96"/>
      <c r="P488" s="96"/>
      <c r="Q488" s="96"/>
      <c r="R488" s="96"/>
      <c r="S488" s="96"/>
      <c r="T488" s="96"/>
      <c r="U488" s="96"/>
      <c r="V488" s="96"/>
      <c r="W488" s="96"/>
      <c r="X488" s="96"/>
      <c r="Y488" s="96"/>
      <c r="Z488" s="96"/>
      <c r="AA488" s="96"/>
      <c r="AB488" s="96"/>
    </row>
    <row r="489">
      <c r="A489" s="87"/>
      <c r="B489" s="96"/>
      <c r="C489" s="96"/>
      <c r="D489" s="96"/>
      <c r="E489" s="87"/>
      <c r="F489" s="96"/>
      <c r="G489" s="96"/>
      <c r="H489" s="96"/>
      <c r="I489" s="96"/>
      <c r="J489" s="96"/>
      <c r="K489" s="96"/>
      <c r="L489" s="96"/>
      <c r="M489" s="96"/>
      <c r="N489" s="96"/>
      <c r="O489" s="96"/>
      <c r="P489" s="96"/>
      <c r="Q489" s="96"/>
      <c r="R489" s="96"/>
      <c r="S489" s="96"/>
      <c r="T489" s="96"/>
      <c r="U489" s="96"/>
      <c r="V489" s="96"/>
      <c r="W489" s="96"/>
      <c r="X489" s="96"/>
      <c r="Y489" s="96"/>
      <c r="Z489" s="96"/>
      <c r="AA489" s="96"/>
      <c r="AB489" s="96"/>
    </row>
    <row r="490">
      <c r="A490" s="87"/>
      <c r="B490" s="96"/>
      <c r="C490" s="96"/>
      <c r="D490" s="96"/>
      <c r="E490" s="87"/>
      <c r="F490" s="96"/>
      <c r="G490" s="96"/>
      <c r="H490" s="96"/>
      <c r="I490" s="96"/>
      <c r="J490" s="96"/>
      <c r="K490" s="96"/>
      <c r="L490" s="96"/>
      <c r="M490" s="96"/>
      <c r="N490" s="96"/>
      <c r="O490" s="96"/>
      <c r="P490" s="96"/>
      <c r="Q490" s="96"/>
      <c r="R490" s="96"/>
      <c r="S490" s="96"/>
      <c r="T490" s="96"/>
      <c r="U490" s="96"/>
      <c r="V490" s="96"/>
      <c r="W490" s="96"/>
      <c r="X490" s="96"/>
      <c r="Y490" s="96"/>
      <c r="Z490" s="96"/>
      <c r="AA490" s="96"/>
      <c r="AB490" s="96"/>
    </row>
    <row r="491">
      <c r="A491" s="87"/>
      <c r="B491" s="96"/>
      <c r="C491" s="96"/>
      <c r="D491" s="96"/>
      <c r="E491" s="87"/>
      <c r="F491" s="96"/>
      <c r="G491" s="96"/>
      <c r="H491" s="96"/>
      <c r="I491" s="96"/>
      <c r="J491" s="96"/>
      <c r="K491" s="96"/>
      <c r="L491" s="96"/>
      <c r="M491" s="96"/>
      <c r="N491" s="96"/>
      <c r="O491" s="96"/>
      <c r="P491" s="96"/>
      <c r="Q491" s="96"/>
      <c r="R491" s="96"/>
      <c r="S491" s="96"/>
      <c r="T491" s="96"/>
      <c r="U491" s="96"/>
      <c r="V491" s="96"/>
      <c r="W491" s="96"/>
      <c r="X491" s="96"/>
      <c r="Y491" s="96"/>
      <c r="Z491" s="96"/>
      <c r="AA491" s="96"/>
      <c r="AB491" s="96"/>
    </row>
    <row r="492">
      <c r="A492" s="87"/>
      <c r="B492" s="96"/>
      <c r="C492" s="96"/>
      <c r="D492" s="96"/>
      <c r="E492" s="87"/>
      <c r="F492" s="96"/>
      <c r="G492" s="96"/>
      <c r="H492" s="96"/>
      <c r="I492" s="96"/>
      <c r="J492" s="96"/>
      <c r="K492" s="96"/>
      <c r="L492" s="96"/>
      <c r="M492" s="96"/>
      <c r="N492" s="96"/>
      <c r="O492" s="96"/>
      <c r="P492" s="96"/>
      <c r="Q492" s="96"/>
      <c r="R492" s="96"/>
      <c r="S492" s="96"/>
      <c r="T492" s="96"/>
      <c r="U492" s="96"/>
      <c r="V492" s="96"/>
      <c r="W492" s="96"/>
      <c r="X492" s="96"/>
      <c r="Y492" s="96"/>
      <c r="Z492" s="96"/>
      <c r="AA492" s="96"/>
      <c r="AB492" s="96"/>
    </row>
    <row r="493">
      <c r="A493" s="87"/>
      <c r="B493" s="96"/>
      <c r="C493" s="96"/>
      <c r="D493" s="96"/>
      <c r="E493" s="87"/>
      <c r="F493" s="96"/>
      <c r="G493" s="96"/>
      <c r="H493" s="96"/>
      <c r="I493" s="96"/>
      <c r="J493" s="96"/>
      <c r="K493" s="96"/>
      <c r="L493" s="96"/>
      <c r="M493" s="96"/>
      <c r="N493" s="96"/>
      <c r="O493" s="96"/>
      <c r="P493" s="96"/>
      <c r="Q493" s="96"/>
      <c r="R493" s="96"/>
      <c r="S493" s="96"/>
      <c r="T493" s="96"/>
      <c r="U493" s="96"/>
      <c r="V493" s="96"/>
      <c r="W493" s="96"/>
      <c r="X493" s="96"/>
      <c r="Y493" s="96"/>
      <c r="Z493" s="96"/>
      <c r="AA493" s="96"/>
      <c r="AB493" s="96"/>
    </row>
    <row r="494">
      <c r="A494" s="87"/>
      <c r="B494" s="96"/>
      <c r="C494" s="96"/>
      <c r="D494" s="96"/>
      <c r="E494" s="87"/>
      <c r="F494" s="96"/>
      <c r="G494" s="96"/>
      <c r="H494" s="96"/>
      <c r="I494" s="96"/>
      <c r="J494" s="96"/>
      <c r="K494" s="96"/>
      <c r="L494" s="96"/>
      <c r="M494" s="96"/>
      <c r="N494" s="96"/>
      <c r="O494" s="96"/>
      <c r="P494" s="96"/>
      <c r="Q494" s="96"/>
      <c r="R494" s="96"/>
      <c r="S494" s="96"/>
      <c r="T494" s="96"/>
      <c r="U494" s="96"/>
      <c r="V494" s="96"/>
      <c r="W494" s="96"/>
      <c r="X494" s="96"/>
      <c r="Y494" s="96"/>
      <c r="Z494" s="96"/>
      <c r="AA494" s="96"/>
      <c r="AB494" s="96"/>
    </row>
    <row r="495">
      <c r="A495" s="87"/>
      <c r="B495" s="96"/>
      <c r="C495" s="96"/>
      <c r="D495" s="96"/>
      <c r="E495" s="87"/>
      <c r="F495" s="96"/>
      <c r="G495" s="96"/>
      <c r="H495" s="96"/>
      <c r="I495" s="96"/>
      <c r="J495" s="96"/>
      <c r="K495" s="96"/>
      <c r="L495" s="96"/>
      <c r="M495" s="96"/>
      <c r="N495" s="96"/>
      <c r="O495" s="96"/>
      <c r="P495" s="96"/>
      <c r="Q495" s="96"/>
      <c r="R495" s="96"/>
      <c r="S495" s="96"/>
      <c r="T495" s="96"/>
      <c r="U495" s="96"/>
      <c r="V495" s="96"/>
      <c r="W495" s="96"/>
      <c r="X495" s="96"/>
      <c r="Y495" s="96"/>
      <c r="Z495" s="96"/>
      <c r="AA495" s="96"/>
      <c r="AB495" s="96"/>
    </row>
    <row r="496">
      <c r="A496" s="87"/>
      <c r="B496" s="96"/>
      <c r="C496" s="96"/>
      <c r="D496" s="96"/>
      <c r="E496" s="87"/>
      <c r="F496" s="96"/>
      <c r="G496" s="96"/>
      <c r="H496" s="96"/>
      <c r="I496" s="96"/>
      <c r="J496" s="96"/>
      <c r="K496" s="96"/>
      <c r="L496" s="96"/>
      <c r="M496" s="96"/>
      <c r="N496" s="96"/>
      <c r="O496" s="96"/>
      <c r="P496" s="96"/>
      <c r="Q496" s="96"/>
      <c r="R496" s="96"/>
      <c r="S496" s="96"/>
      <c r="T496" s="96"/>
      <c r="U496" s="96"/>
      <c r="V496" s="96"/>
      <c r="W496" s="96"/>
      <c r="X496" s="96"/>
      <c r="Y496" s="96"/>
      <c r="Z496" s="96"/>
      <c r="AA496" s="96"/>
      <c r="AB496" s="96"/>
    </row>
    <row r="497">
      <c r="A497" s="87"/>
      <c r="B497" s="96"/>
      <c r="C497" s="96"/>
      <c r="D497" s="96"/>
      <c r="E497" s="87"/>
      <c r="F497" s="96"/>
      <c r="G497" s="96"/>
      <c r="H497" s="96"/>
      <c r="I497" s="96"/>
      <c r="J497" s="96"/>
      <c r="K497" s="96"/>
      <c r="L497" s="96"/>
      <c r="M497" s="96"/>
      <c r="N497" s="96"/>
      <c r="O497" s="96"/>
      <c r="P497" s="96"/>
      <c r="Q497" s="96"/>
      <c r="R497" s="96"/>
      <c r="S497" s="96"/>
      <c r="T497" s="96"/>
      <c r="U497" s="96"/>
      <c r="V497" s="96"/>
      <c r="W497" s="96"/>
      <c r="X497" s="96"/>
      <c r="Y497" s="96"/>
      <c r="Z497" s="96"/>
      <c r="AA497" s="96"/>
      <c r="AB497" s="96"/>
    </row>
    <row r="498">
      <c r="A498" s="87"/>
      <c r="B498" s="96"/>
      <c r="C498" s="96"/>
      <c r="D498" s="96"/>
      <c r="E498" s="87"/>
      <c r="F498" s="96"/>
      <c r="G498" s="96"/>
      <c r="H498" s="96"/>
      <c r="I498" s="96"/>
      <c r="J498" s="96"/>
      <c r="K498" s="96"/>
      <c r="L498" s="96"/>
      <c r="M498" s="96"/>
      <c r="N498" s="96"/>
      <c r="O498" s="96"/>
      <c r="P498" s="96"/>
      <c r="Q498" s="96"/>
      <c r="R498" s="96"/>
      <c r="S498" s="96"/>
      <c r="T498" s="96"/>
      <c r="U498" s="96"/>
      <c r="V498" s="96"/>
      <c r="W498" s="96"/>
      <c r="X498" s="96"/>
      <c r="Y498" s="96"/>
      <c r="Z498" s="96"/>
      <c r="AA498" s="96"/>
      <c r="AB498" s="96"/>
    </row>
    <row r="499">
      <c r="A499" s="87"/>
      <c r="B499" s="96"/>
      <c r="C499" s="96"/>
      <c r="D499" s="96"/>
      <c r="E499" s="87"/>
      <c r="F499" s="96"/>
      <c r="G499" s="96"/>
      <c r="H499" s="96"/>
      <c r="I499" s="96"/>
      <c r="J499" s="96"/>
      <c r="K499" s="96"/>
      <c r="L499" s="96"/>
      <c r="M499" s="96"/>
      <c r="N499" s="96"/>
      <c r="O499" s="96"/>
      <c r="P499" s="96"/>
      <c r="Q499" s="96"/>
      <c r="R499" s="96"/>
      <c r="S499" s="96"/>
      <c r="T499" s="96"/>
      <c r="U499" s="96"/>
      <c r="V499" s="96"/>
      <c r="W499" s="96"/>
      <c r="X499" s="96"/>
      <c r="Y499" s="96"/>
      <c r="Z499" s="96"/>
      <c r="AA499" s="96"/>
      <c r="AB499" s="96"/>
    </row>
    <row r="500">
      <c r="A500" s="87"/>
      <c r="B500" s="96"/>
      <c r="C500" s="96"/>
      <c r="D500" s="96"/>
      <c r="E500" s="87"/>
      <c r="F500" s="96"/>
      <c r="G500" s="96"/>
      <c r="H500" s="96"/>
      <c r="I500" s="96"/>
      <c r="J500" s="96"/>
      <c r="K500" s="96"/>
      <c r="L500" s="96"/>
      <c r="M500" s="96"/>
      <c r="N500" s="96"/>
      <c r="O500" s="96"/>
      <c r="P500" s="96"/>
      <c r="Q500" s="96"/>
      <c r="R500" s="96"/>
      <c r="S500" s="96"/>
      <c r="T500" s="96"/>
      <c r="U500" s="96"/>
      <c r="V500" s="96"/>
      <c r="W500" s="96"/>
      <c r="X500" s="96"/>
      <c r="Y500" s="96"/>
      <c r="Z500" s="96"/>
      <c r="AA500" s="96"/>
      <c r="AB500" s="96"/>
    </row>
    <row r="501">
      <c r="A501" s="87"/>
      <c r="B501" s="96"/>
      <c r="C501" s="96"/>
      <c r="D501" s="96"/>
      <c r="E501" s="87"/>
      <c r="F501" s="96"/>
      <c r="G501" s="96"/>
      <c r="H501" s="96"/>
      <c r="I501" s="96"/>
      <c r="J501" s="96"/>
      <c r="K501" s="96"/>
      <c r="L501" s="96"/>
      <c r="M501" s="96"/>
      <c r="N501" s="96"/>
      <c r="O501" s="96"/>
      <c r="P501" s="96"/>
      <c r="Q501" s="96"/>
      <c r="R501" s="96"/>
      <c r="S501" s="96"/>
      <c r="T501" s="96"/>
      <c r="U501" s="96"/>
      <c r="V501" s="96"/>
      <c r="W501" s="96"/>
      <c r="X501" s="96"/>
      <c r="Y501" s="96"/>
      <c r="Z501" s="96"/>
      <c r="AA501" s="96"/>
      <c r="AB501" s="96"/>
    </row>
    <row r="502">
      <c r="A502" s="87"/>
      <c r="B502" s="96"/>
      <c r="C502" s="96"/>
      <c r="D502" s="96"/>
      <c r="E502" s="87"/>
      <c r="F502" s="96"/>
      <c r="G502" s="96"/>
      <c r="H502" s="96"/>
      <c r="I502" s="96"/>
      <c r="J502" s="96"/>
      <c r="K502" s="96"/>
      <c r="L502" s="96"/>
      <c r="M502" s="96"/>
      <c r="N502" s="96"/>
      <c r="O502" s="96"/>
      <c r="P502" s="96"/>
      <c r="Q502" s="96"/>
      <c r="R502" s="96"/>
      <c r="S502" s="96"/>
      <c r="T502" s="96"/>
      <c r="U502" s="96"/>
      <c r="V502" s="96"/>
      <c r="W502" s="96"/>
      <c r="X502" s="96"/>
      <c r="Y502" s="96"/>
      <c r="Z502" s="96"/>
      <c r="AA502" s="96"/>
      <c r="AB502" s="96"/>
    </row>
    <row r="503">
      <c r="A503" s="87"/>
      <c r="B503" s="96"/>
      <c r="C503" s="96"/>
      <c r="D503" s="96"/>
      <c r="E503" s="87"/>
      <c r="F503" s="96"/>
      <c r="G503" s="96"/>
      <c r="H503" s="96"/>
      <c r="I503" s="96"/>
      <c r="J503" s="96"/>
      <c r="K503" s="96"/>
      <c r="L503" s="96"/>
      <c r="M503" s="96"/>
      <c r="N503" s="96"/>
      <c r="O503" s="96"/>
      <c r="P503" s="96"/>
      <c r="Q503" s="96"/>
      <c r="R503" s="96"/>
      <c r="S503" s="96"/>
      <c r="T503" s="96"/>
      <c r="U503" s="96"/>
      <c r="V503" s="96"/>
      <c r="W503" s="96"/>
      <c r="X503" s="96"/>
      <c r="Y503" s="96"/>
      <c r="Z503" s="96"/>
      <c r="AA503" s="96"/>
      <c r="AB503" s="96"/>
    </row>
    <row r="504">
      <c r="A504" s="87"/>
      <c r="B504" s="96"/>
      <c r="C504" s="96"/>
      <c r="D504" s="96"/>
      <c r="E504" s="87"/>
      <c r="F504" s="96"/>
      <c r="G504" s="96"/>
      <c r="H504" s="96"/>
      <c r="I504" s="96"/>
      <c r="J504" s="96"/>
      <c r="K504" s="96"/>
      <c r="L504" s="96"/>
      <c r="M504" s="96"/>
      <c r="N504" s="96"/>
      <c r="O504" s="96"/>
      <c r="P504" s="96"/>
      <c r="Q504" s="96"/>
      <c r="R504" s="96"/>
      <c r="S504" s="96"/>
      <c r="T504" s="96"/>
      <c r="U504" s="96"/>
      <c r="V504" s="96"/>
      <c r="W504" s="96"/>
      <c r="X504" s="96"/>
      <c r="Y504" s="96"/>
      <c r="Z504" s="96"/>
      <c r="AA504" s="96"/>
      <c r="AB504" s="96"/>
    </row>
    <row r="505">
      <c r="A505" s="87"/>
      <c r="B505" s="96"/>
      <c r="C505" s="96"/>
      <c r="D505" s="96"/>
      <c r="E505" s="87"/>
      <c r="F505" s="96"/>
      <c r="G505" s="96"/>
      <c r="H505" s="96"/>
      <c r="I505" s="96"/>
      <c r="J505" s="96"/>
      <c r="K505" s="96"/>
      <c r="L505" s="96"/>
      <c r="M505" s="96"/>
      <c r="N505" s="96"/>
      <c r="O505" s="96"/>
      <c r="P505" s="96"/>
      <c r="Q505" s="96"/>
      <c r="R505" s="96"/>
      <c r="S505" s="96"/>
      <c r="T505" s="96"/>
      <c r="U505" s="96"/>
      <c r="V505" s="96"/>
      <c r="W505" s="96"/>
      <c r="X505" s="96"/>
      <c r="Y505" s="96"/>
      <c r="Z505" s="96"/>
      <c r="AA505" s="96"/>
      <c r="AB505" s="96"/>
    </row>
    <row r="506">
      <c r="A506" s="87"/>
      <c r="B506" s="96"/>
      <c r="C506" s="96"/>
      <c r="D506" s="96"/>
      <c r="E506" s="87"/>
      <c r="F506" s="96"/>
      <c r="G506" s="96"/>
      <c r="H506" s="96"/>
      <c r="I506" s="96"/>
      <c r="J506" s="96"/>
      <c r="K506" s="96"/>
      <c r="L506" s="96"/>
      <c r="M506" s="96"/>
      <c r="N506" s="96"/>
      <c r="O506" s="96"/>
      <c r="P506" s="96"/>
      <c r="Q506" s="96"/>
      <c r="R506" s="96"/>
      <c r="S506" s="96"/>
      <c r="T506" s="96"/>
      <c r="U506" s="96"/>
      <c r="V506" s="96"/>
      <c r="W506" s="96"/>
      <c r="X506" s="96"/>
      <c r="Y506" s="96"/>
      <c r="Z506" s="96"/>
      <c r="AA506" s="96"/>
      <c r="AB506" s="96"/>
    </row>
    <row r="507">
      <c r="A507" s="87"/>
      <c r="B507" s="96"/>
      <c r="C507" s="96"/>
      <c r="D507" s="96"/>
      <c r="E507" s="87"/>
      <c r="F507" s="96"/>
      <c r="G507" s="96"/>
      <c r="H507" s="96"/>
      <c r="I507" s="96"/>
      <c r="J507" s="96"/>
      <c r="K507" s="96"/>
      <c r="L507" s="96"/>
      <c r="M507" s="96"/>
      <c r="N507" s="96"/>
      <c r="O507" s="96"/>
      <c r="P507" s="96"/>
      <c r="Q507" s="96"/>
      <c r="R507" s="96"/>
      <c r="S507" s="96"/>
      <c r="T507" s="96"/>
      <c r="U507" s="96"/>
      <c r="V507" s="96"/>
      <c r="W507" s="96"/>
      <c r="X507" s="96"/>
      <c r="Y507" s="96"/>
      <c r="Z507" s="96"/>
      <c r="AA507" s="96"/>
      <c r="AB507" s="96"/>
    </row>
    <row r="508">
      <c r="A508" s="87"/>
      <c r="B508" s="96"/>
      <c r="C508" s="96"/>
      <c r="D508" s="96"/>
      <c r="E508" s="87"/>
      <c r="F508" s="96"/>
      <c r="G508" s="96"/>
      <c r="H508" s="96"/>
      <c r="I508" s="96"/>
      <c r="J508" s="96"/>
      <c r="K508" s="96"/>
      <c r="L508" s="96"/>
      <c r="M508" s="96"/>
      <c r="N508" s="96"/>
      <c r="O508" s="96"/>
      <c r="P508" s="96"/>
      <c r="Q508" s="96"/>
      <c r="R508" s="96"/>
      <c r="S508" s="96"/>
      <c r="T508" s="96"/>
      <c r="U508" s="96"/>
      <c r="V508" s="96"/>
      <c r="W508" s="96"/>
      <c r="X508" s="96"/>
      <c r="Y508" s="96"/>
      <c r="Z508" s="96"/>
      <c r="AA508" s="96"/>
      <c r="AB508" s="96"/>
    </row>
    <row r="509">
      <c r="A509" s="87"/>
      <c r="B509" s="96"/>
      <c r="C509" s="96"/>
      <c r="D509" s="96"/>
      <c r="E509" s="87"/>
      <c r="F509" s="96"/>
      <c r="G509" s="96"/>
      <c r="H509" s="96"/>
      <c r="I509" s="96"/>
      <c r="J509" s="96"/>
      <c r="K509" s="96"/>
      <c r="L509" s="96"/>
      <c r="M509" s="96"/>
      <c r="N509" s="96"/>
      <c r="O509" s="96"/>
      <c r="P509" s="96"/>
      <c r="Q509" s="96"/>
      <c r="R509" s="96"/>
      <c r="S509" s="96"/>
      <c r="T509" s="96"/>
      <c r="U509" s="96"/>
      <c r="V509" s="96"/>
      <c r="W509" s="96"/>
      <c r="X509" s="96"/>
      <c r="Y509" s="96"/>
      <c r="Z509" s="96"/>
      <c r="AA509" s="96"/>
      <c r="AB509" s="96"/>
    </row>
    <row r="510">
      <c r="A510" s="87"/>
      <c r="B510" s="96"/>
      <c r="C510" s="96"/>
      <c r="D510" s="96"/>
      <c r="E510" s="87"/>
      <c r="F510" s="96"/>
      <c r="G510" s="96"/>
      <c r="H510" s="96"/>
      <c r="I510" s="96"/>
      <c r="J510" s="96"/>
      <c r="K510" s="96"/>
      <c r="L510" s="96"/>
      <c r="M510" s="96"/>
      <c r="N510" s="96"/>
      <c r="O510" s="96"/>
      <c r="P510" s="96"/>
      <c r="Q510" s="96"/>
      <c r="R510" s="96"/>
      <c r="S510" s="96"/>
      <c r="T510" s="96"/>
      <c r="U510" s="96"/>
      <c r="V510" s="96"/>
      <c r="W510" s="96"/>
      <c r="X510" s="96"/>
      <c r="Y510" s="96"/>
      <c r="Z510" s="96"/>
      <c r="AA510" s="96"/>
      <c r="AB510" s="96"/>
    </row>
    <row r="511">
      <c r="A511" s="87"/>
      <c r="B511" s="96"/>
      <c r="C511" s="96"/>
      <c r="D511" s="96"/>
      <c r="E511" s="87"/>
      <c r="F511" s="96"/>
      <c r="G511" s="96"/>
      <c r="H511" s="96"/>
      <c r="I511" s="96"/>
      <c r="J511" s="96"/>
      <c r="K511" s="96"/>
      <c r="L511" s="96"/>
      <c r="M511" s="96"/>
      <c r="N511" s="96"/>
      <c r="O511" s="96"/>
      <c r="P511" s="96"/>
      <c r="Q511" s="96"/>
      <c r="R511" s="96"/>
      <c r="S511" s="96"/>
      <c r="T511" s="96"/>
      <c r="U511" s="96"/>
      <c r="V511" s="96"/>
      <c r="W511" s="96"/>
      <c r="X511" s="96"/>
      <c r="Y511" s="96"/>
      <c r="Z511" s="96"/>
      <c r="AA511" s="96"/>
      <c r="AB511" s="96"/>
    </row>
    <row r="512">
      <c r="A512" s="87"/>
      <c r="B512" s="96"/>
      <c r="C512" s="96"/>
      <c r="D512" s="96"/>
      <c r="E512" s="87"/>
      <c r="F512" s="96"/>
      <c r="G512" s="96"/>
      <c r="H512" s="96"/>
      <c r="I512" s="96"/>
      <c r="J512" s="96"/>
      <c r="K512" s="96"/>
      <c r="L512" s="96"/>
      <c r="M512" s="96"/>
      <c r="N512" s="96"/>
      <c r="O512" s="96"/>
      <c r="P512" s="96"/>
      <c r="Q512" s="96"/>
      <c r="R512" s="96"/>
      <c r="S512" s="96"/>
      <c r="T512" s="96"/>
      <c r="U512" s="96"/>
      <c r="V512" s="96"/>
      <c r="W512" s="96"/>
      <c r="X512" s="96"/>
      <c r="Y512" s="96"/>
      <c r="Z512" s="96"/>
      <c r="AA512" s="96"/>
      <c r="AB512" s="96"/>
    </row>
    <row r="513">
      <c r="A513" s="87"/>
      <c r="B513" s="96"/>
      <c r="C513" s="96"/>
      <c r="D513" s="96"/>
      <c r="E513" s="87"/>
      <c r="F513" s="96"/>
      <c r="G513" s="96"/>
      <c r="H513" s="96"/>
      <c r="I513" s="96"/>
      <c r="J513" s="96"/>
      <c r="K513" s="96"/>
      <c r="L513" s="96"/>
      <c r="M513" s="96"/>
      <c r="N513" s="96"/>
      <c r="O513" s="96"/>
      <c r="P513" s="96"/>
      <c r="Q513" s="96"/>
      <c r="R513" s="96"/>
      <c r="S513" s="96"/>
      <c r="T513" s="96"/>
      <c r="U513" s="96"/>
      <c r="V513" s="96"/>
      <c r="W513" s="96"/>
      <c r="X513" s="96"/>
      <c r="Y513" s="96"/>
      <c r="Z513" s="96"/>
      <c r="AA513" s="96"/>
      <c r="AB513" s="96"/>
    </row>
    <row r="514">
      <c r="A514" s="87"/>
      <c r="B514" s="96"/>
      <c r="C514" s="96"/>
      <c r="D514" s="96"/>
      <c r="E514" s="87"/>
      <c r="F514" s="96"/>
      <c r="G514" s="96"/>
      <c r="H514" s="96"/>
      <c r="I514" s="96"/>
      <c r="J514" s="96"/>
      <c r="K514" s="96"/>
      <c r="L514" s="96"/>
      <c r="M514" s="96"/>
      <c r="N514" s="96"/>
      <c r="O514" s="96"/>
      <c r="P514" s="96"/>
      <c r="Q514" s="96"/>
      <c r="R514" s="96"/>
      <c r="S514" s="96"/>
      <c r="T514" s="96"/>
      <c r="U514" s="96"/>
      <c r="V514" s="96"/>
      <c r="W514" s="96"/>
      <c r="X514" s="96"/>
      <c r="Y514" s="96"/>
      <c r="Z514" s="96"/>
      <c r="AA514" s="96"/>
      <c r="AB514" s="96"/>
    </row>
    <row r="515">
      <c r="A515" s="87"/>
      <c r="B515" s="96"/>
      <c r="C515" s="96"/>
      <c r="D515" s="96"/>
      <c r="E515" s="87"/>
      <c r="F515" s="96"/>
      <c r="G515" s="96"/>
      <c r="H515" s="96"/>
      <c r="I515" s="96"/>
      <c r="J515" s="96"/>
      <c r="K515" s="96"/>
      <c r="L515" s="96"/>
      <c r="M515" s="96"/>
      <c r="N515" s="96"/>
      <c r="O515" s="96"/>
      <c r="P515" s="96"/>
      <c r="Q515" s="96"/>
      <c r="R515" s="96"/>
      <c r="S515" s="96"/>
      <c r="T515" s="96"/>
      <c r="U515" s="96"/>
      <c r="V515" s="96"/>
      <c r="W515" s="96"/>
      <c r="X515" s="96"/>
      <c r="Y515" s="96"/>
      <c r="Z515" s="96"/>
      <c r="AA515" s="96"/>
      <c r="AB515" s="96"/>
    </row>
    <row r="516">
      <c r="A516" s="87"/>
      <c r="B516" s="96"/>
      <c r="C516" s="96"/>
      <c r="D516" s="96"/>
      <c r="E516" s="87"/>
      <c r="F516" s="96"/>
      <c r="G516" s="96"/>
      <c r="H516" s="96"/>
      <c r="I516" s="96"/>
      <c r="J516" s="96"/>
      <c r="K516" s="96"/>
      <c r="L516" s="96"/>
      <c r="M516" s="96"/>
      <c r="N516" s="96"/>
      <c r="O516" s="96"/>
      <c r="P516" s="96"/>
      <c r="Q516" s="96"/>
      <c r="R516" s="96"/>
      <c r="S516" s="96"/>
      <c r="T516" s="96"/>
      <c r="U516" s="96"/>
      <c r="V516" s="96"/>
      <c r="W516" s="96"/>
      <c r="X516" s="96"/>
      <c r="Y516" s="96"/>
      <c r="Z516" s="96"/>
      <c r="AA516" s="96"/>
      <c r="AB516" s="96"/>
    </row>
    <row r="517">
      <c r="A517" s="87"/>
      <c r="B517" s="96"/>
      <c r="C517" s="96"/>
      <c r="D517" s="96"/>
      <c r="E517" s="87"/>
      <c r="F517" s="96"/>
      <c r="G517" s="96"/>
      <c r="H517" s="96"/>
      <c r="I517" s="96"/>
      <c r="J517" s="96"/>
      <c r="K517" s="96"/>
      <c r="L517" s="96"/>
      <c r="M517" s="96"/>
      <c r="N517" s="96"/>
      <c r="O517" s="96"/>
      <c r="P517" s="96"/>
      <c r="Q517" s="96"/>
      <c r="R517" s="96"/>
      <c r="S517" s="96"/>
      <c r="T517" s="96"/>
      <c r="U517" s="96"/>
      <c r="V517" s="96"/>
      <c r="W517" s="96"/>
      <c r="X517" s="96"/>
      <c r="Y517" s="96"/>
      <c r="Z517" s="96"/>
      <c r="AA517" s="96"/>
      <c r="AB517" s="96"/>
    </row>
    <row r="518">
      <c r="A518" s="87"/>
      <c r="B518" s="96"/>
      <c r="C518" s="96"/>
      <c r="D518" s="96"/>
      <c r="E518" s="87"/>
      <c r="F518" s="96"/>
      <c r="G518" s="96"/>
      <c r="H518" s="96"/>
      <c r="I518" s="96"/>
      <c r="J518" s="96"/>
      <c r="K518" s="96"/>
      <c r="L518" s="96"/>
      <c r="M518" s="96"/>
      <c r="N518" s="96"/>
      <c r="O518" s="96"/>
      <c r="P518" s="96"/>
      <c r="Q518" s="96"/>
      <c r="R518" s="96"/>
      <c r="S518" s="96"/>
      <c r="T518" s="96"/>
      <c r="U518" s="96"/>
      <c r="V518" s="96"/>
      <c r="W518" s="96"/>
      <c r="X518" s="96"/>
      <c r="Y518" s="96"/>
      <c r="Z518" s="96"/>
      <c r="AA518" s="96"/>
      <c r="AB518" s="96"/>
    </row>
    <row r="519">
      <c r="A519" s="87"/>
      <c r="B519" s="96"/>
      <c r="C519" s="96"/>
      <c r="D519" s="96"/>
      <c r="E519" s="87"/>
      <c r="F519" s="96"/>
      <c r="G519" s="96"/>
      <c r="H519" s="96"/>
      <c r="I519" s="96"/>
      <c r="J519" s="96"/>
      <c r="K519" s="96"/>
      <c r="L519" s="96"/>
      <c r="M519" s="96"/>
      <c r="N519" s="96"/>
      <c r="O519" s="96"/>
      <c r="P519" s="96"/>
      <c r="Q519" s="96"/>
      <c r="R519" s="96"/>
      <c r="S519" s="96"/>
      <c r="T519" s="96"/>
      <c r="U519" s="96"/>
      <c r="V519" s="96"/>
      <c r="W519" s="96"/>
      <c r="X519" s="96"/>
      <c r="Y519" s="96"/>
      <c r="Z519" s="96"/>
      <c r="AA519" s="96"/>
      <c r="AB519" s="96"/>
    </row>
    <row r="520">
      <c r="A520" s="87"/>
      <c r="B520" s="96"/>
      <c r="C520" s="96"/>
      <c r="D520" s="96"/>
      <c r="E520" s="87"/>
      <c r="F520" s="96"/>
      <c r="G520" s="96"/>
      <c r="H520" s="96"/>
      <c r="I520" s="96"/>
      <c r="J520" s="96"/>
      <c r="K520" s="96"/>
      <c r="L520" s="96"/>
      <c r="M520" s="96"/>
      <c r="N520" s="96"/>
      <c r="O520" s="96"/>
      <c r="P520" s="96"/>
      <c r="Q520" s="96"/>
      <c r="R520" s="96"/>
      <c r="S520" s="96"/>
      <c r="T520" s="96"/>
      <c r="U520" s="96"/>
      <c r="V520" s="96"/>
      <c r="W520" s="96"/>
      <c r="X520" s="96"/>
      <c r="Y520" s="96"/>
      <c r="Z520" s="96"/>
      <c r="AA520" s="96"/>
      <c r="AB520" s="96"/>
    </row>
    <row r="521">
      <c r="A521" s="87"/>
      <c r="B521" s="96"/>
      <c r="C521" s="96"/>
      <c r="D521" s="96"/>
      <c r="E521" s="87"/>
      <c r="F521" s="96"/>
      <c r="G521" s="96"/>
      <c r="H521" s="96"/>
      <c r="I521" s="96"/>
      <c r="J521" s="96"/>
      <c r="K521" s="96"/>
      <c r="L521" s="96"/>
      <c r="M521" s="96"/>
      <c r="N521" s="96"/>
      <c r="O521" s="96"/>
      <c r="P521" s="96"/>
      <c r="Q521" s="96"/>
      <c r="R521" s="96"/>
      <c r="S521" s="96"/>
      <c r="T521" s="96"/>
      <c r="U521" s="96"/>
      <c r="V521" s="96"/>
      <c r="W521" s="96"/>
      <c r="X521" s="96"/>
      <c r="Y521" s="96"/>
      <c r="Z521" s="96"/>
      <c r="AA521" s="96"/>
      <c r="AB521" s="96"/>
    </row>
    <row r="522">
      <c r="A522" s="87"/>
      <c r="B522" s="96"/>
      <c r="C522" s="96"/>
      <c r="D522" s="96"/>
      <c r="E522" s="87"/>
      <c r="F522" s="96"/>
      <c r="G522" s="96"/>
      <c r="H522" s="96"/>
      <c r="I522" s="96"/>
      <c r="J522" s="96"/>
      <c r="K522" s="96"/>
      <c r="L522" s="96"/>
      <c r="M522" s="96"/>
      <c r="N522" s="96"/>
      <c r="O522" s="96"/>
      <c r="P522" s="96"/>
      <c r="Q522" s="96"/>
      <c r="R522" s="96"/>
      <c r="S522" s="96"/>
      <c r="T522" s="96"/>
      <c r="U522" s="96"/>
      <c r="V522" s="96"/>
      <c r="W522" s="96"/>
      <c r="X522" s="96"/>
      <c r="Y522" s="96"/>
      <c r="Z522" s="96"/>
      <c r="AA522" s="96"/>
      <c r="AB522" s="96"/>
    </row>
    <row r="523">
      <c r="A523" s="87"/>
      <c r="B523" s="96"/>
      <c r="C523" s="96"/>
      <c r="D523" s="96"/>
      <c r="E523" s="87"/>
      <c r="F523" s="96"/>
      <c r="G523" s="96"/>
      <c r="H523" s="96"/>
      <c r="I523" s="96"/>
      <c r="J523" s="96"/>
      <c r="K523" s="96"/>
      <c r="L523" s="96"/>
      <c r="M523" s="96"/>
      <c r="N523" s="96"/>
      <c r="O523" s="96"/>
      <c r="P523" s="96"/>
      <c r="Q523" s="96"/>
      <c r="R523" s="96"/>
      <c r="S523" s="96"/>
      <c r="T523" s="96"/>
      <c r="U523" s="96"/>
      <c r="V523" s="96"/>
      <c r="W523" s="96"/>
      <c r="X523" s="96"/>
      <c r="Y523" s="96"/>
      <c r="Z523" s="96"/>
      <c r="AA523" s="96"/>
      <c r="AB523" s="96"/>
    </row>
    <row r="524">
      <c r="A524" s="87"/>
      <c r="B524" s="96"/>
      <c r="C524" s="96"/>
      <c r="D524" s="96"/>
      <c r="E524" s="87"/>
      <c r="F524" s="96"/>
      <c r="G524" s="96"/>
      <c r="H524" s="96"/>
      <c r="I524" s="96"/>
      <c r="J524" s="96"/>
      <c r="K524" s="96"/>
      <c r="L524" s="96"/>
      <c r="M524" s="96"/>
      <c r="N524" s="96"/>
      <c r="O524" s="96"/>
      <c r="P524" s="96"/>
      <c r="Q524" s="96"/>
      <c r="R524" s="96"/>
      <c r="S524" s="96"/>
      <c r="T524" s="96"/>
      <c r="U524" s="96"/>
      <c r="V524" s="96"/>
      <c r="W524" s="96"/>
      <c r="X524" s="96"/>
      <c r="Y524" s="96"/>
      <c r="Z524" s="96"/>
      <c r="AA524" s="96"/>
      <c r="AB524" s="96"/>
    </row>
    <row r="525">
      <c r="A525" s="87"/>
      <c r="B525" s="96"/>
      <c r="C525" s="96"/>
      <c r="D525" s="96"/>
      <c r="E525" s="87"/>
      <c r="F525" s="96"/>
      <c r="G525" s="96"/>
      <c r="H525" s="96"/>
      <c r="I525" s="96"/>
      <c r="J525" s="96"/>
      <c r="K525" s="96"/>
      <c r="L525" s="96"/>
      <c r="M525" s="96"/>
      <c r="N525" s="96"/>
      <c r="O525" s="96"/>
      <c r="P525" s="96"/>
      <c r="Q525" s="96"/>
      <c r="R525" s="96"/>
      <c r="S525" s="96"/>
      <c r="T525" s="96"/>
      <c r="U525" s="96"/>
      <c r="V525" s="96"/>
      <c r="W525" s="96"/>
      <c r="X525" s="96"/>
      <c r="Y525" s="96"/>
      <c r="Z525" s="96"/>
      <c r="AA525" s="96"/>
      <c r="AB525" s="96"/>
    </row>
    <row r="526">
      <c r="A526" s="87"/>
      <c r="B526" s="96"/>
      <c r="C526" s="96"/>
      <c r="D526" s="96"/>
      <c r="E526" s="87"/>
      <c r="F526" s="96"/>
      <c r="G526" s="96"/>
      <c r="H526" s="96"/>
      <c r="I526" s="96"/>
      <c r="J526" s="96"/>
      <c r="K526" s="96"/>
      <c r="L526" s="96"/>
      <c r="M526" s="96"/>
      <c r="N526" s="96"/>
      <c r="O526" s="96"/>
      <c r="P526" s="96"/>
      <c r="Q526" s="96"/>
      <c r="R526" s="96"/>
      <c r="S526" s="96"/>
      <c r="T526" s="96"/>
      <c r="U526" s="96"/>
      <c r="V526" s="96"/>
      <c r="W526" s="96"/>
      <c r="X526" s="96"/>
      <c r="Y526" s="96"/>
      <c r="Z526" s="96"/>
      <c r="AA526" s="96"/>
      <c r="AB526" s="96"/>
    </row>
    <row r="527">
      <c r="A527" s="87"/>
      <c r="B527" s="96"/>
      <c r="C527" s="96"/>
      <c r="D527" s="96"/>
      <c r="E527" s="87"/>
      <c r="F527" s="96"/>
      <c r="G527" s="96"/>
      <c r="H527" s="96"/>
      <c r="I527" s="96"/>
      <c r="J527" s="96"/>
      <c r="K527" s="96"/>
      <c r="L527" s="96"/>
      <c r="M527" s="96"/>
      <c r="N527" s="96"/>
      <c r="O527" s="96"/>
      <c r="P527" s="96"/>
      <c r="Q527" s="96"/>
      <c r="R527" s="96"/>
      <c r="S527" s="96"/>
      <c r="T527" s="96"/>
      <c r="U527" s="96"/>
      <c r="V527" s="96"/>
      <c r="W527" s="96"/>
      <c r="X527" s="96"/>
      <c r="Y527" s="96"/>
      <c r="Z527" s="96"/>
      <c r="AA527" s="96"/>
      <c r="AB527" s="96"/>
    </row>
    <row r="528">
      <c r="A528" s="87"/>
      <c r="B528" s="96"/>
      <c r="C528" s="96"/>
      <c r="D528" s="96"/>
      <c r="E528" s="87"/>
      <c r="F528" s="96"/>
      <c r="G528" s="96"/>
      <c r="H528" s="96"/>
      <c r="I528" s="96"/>
      <c r="J528" s="96"/>
      <c r="K528" s="96"/>
      <c r="L528" s="96"/>
      <c r="M528" s="96"/>
      <c r="N528" s="96"/>
      <c r="O528" s="96"/>
      <c r="P528" s="96"/>
      <c r="Q528" s="96"/>
      <c r="R528" s="96"/>
      <c r="S528" s="96"/>
      <c r="T528" s="96"/>
      <c r="U528" s="96"/>
      <c r="V528" s="96"/>
      <c r="W528" s="96"/>
      <c r="X528" s="96"/>
      <c r="Y528" s="96"/>
      <c r="Z528" s="96"/>
      <c r="AA528" s="96"/>
      <c r="AB528" s="96"/>
    </row>
    <row r="529">
      <c r="A529" s="87"/>
      <c r="B529" s="96"/>
      <c r="C529" s="96"/>
      <c r="D529" s="96"/>
      <c r="E529" s="87"/>
      <c r="F529" s="96"/>
      <c r="G529" s="96"/>
      <c r="H529" s="96"/>
      <c r="I529" s="96"/>
      <c r="J529" s="96"/>
      <c r="K529" s="96"/>
      <c r="L529" s="96"/>
      <c r="M529" s="96"/>
      <c r="N529" s="96"/>
      <c r="O529" s="96"/>
      <c r="P529" s="96"/>
      <c r="Q529" s="96"/>
      <c r="R529" s="96"/>
      <c r="S529" s="96"/>
      <c r="T529" s="96"/>
      <c r="U529" s="96"/>
      <c r="V529" s="96"/>
      <c r="W529" s="96"/>
      <c r="X529" s="96"/>
      <c r="Y529" s="96"/>
      <c r="Z529" s="96"/>
      <c r="AA529" s="96"/>
      <c r="AB529" s="96"/>
    </row>
    <row r="530">
      <c r="A530" s="87"/>
      <c r="B530" s="96"/>
      <c r="C530" s="96"/>
      <c r="D530" s="96"/>
      <c r="E530" s="87"/>
      <c r="F530" s="96"/>
      <c r="G530" s="96"/>
      <c r="H530" s="96"/>
      <c r="I530" s="96"/>
      <c r="J530" s="96"/>
      <c r="K530" s="96"/>
      <c r="L530" s="96"/>
      <c r="M530" s="96"/>
      <c r="N530" s="96"/>
      <c r="O530" s="96"/>
      <c r="P530" s="96"/>
      <c r="Q530" s="96"/>
      <c r="R530" s="96"/>
      <c r="S530" s="96"/>
      <c r="T530" s="96"/>
      <c r="U530" s="96"/>
      <c r="V530" s="96"/>
      <c r="W530" s="96"/>
      <c r="X530" s="96"/>
      <c r="Y530" s="96"/>
      <c r="Z530" s="96"/>
      <c r="AA530" s="96"/>
      <c r="AB530" s="96"/>
    </row>
    <row r="531">
      <c r="A531" s="87"/>
      <c r="B531" s="96"/>
      <c r="C531" s="96"/>
      <c r="D531" s="96"/>
      <c r="E531" s="87"/>
      <c r="F531" s="96"/>
      <c r="G531" s="96"/>
      <c r="H531" s="96"/>
      <c r="I531" s="96"/>
      <c r="J531" s="96"/>
      <c r="K531" s="96"/>
      <c r="L531" s="96"/>
      <c r="M531" s="96"/>
      <c r="N531" s="96"/>
      <c r="O531" s="96"/>
      <c r="P531" s="96"/>
      <c r="Q531" s="96"/>
      <c r="R531" s="96"/>
      <c r="S531" s="96"/>
      <c r="T531" s="96"/>
      <c r="U531" s="96"/>
      <c r="V531" s="96"/>
      <c r="W531" s="96"/>
      <c r="X531" s="96"/>
      <c r="Y531" s="96"/>
      <c r="Z531" s="96"/>
      <c r="AA531" s="96"/>
      <c r="AB531" s="96"/>
    </row>
    <row r="532">
      <c r="A532" s="87"/>
      <c r="B532" s="96"/>
      <c r="C532" s="96"/>
      <c r="D532" s="96"/>
      <c r="E532" s="87"/>
      <c r="F532" s="96"/>
      <c r="G532" s="96"/>
      <c r="H532" s="96"/>
      <c r="I532" s="96"/>
      <c r="J532" s="96"/>
      <c r="K532" s="96"/>
      <c r="L532" s="96"/>
      <c r="M532" s="96"/>
      <c r="N532" s="96"/>
      <c r="O532" s="96"/>
      <c r="P532" s="96"/>
      <c r="Q532" s="96"/>
      <c r="R532" s="96"/>
      <c r="S532" s="96"/>
      <c r="T532" s="96"/>
      <c r="U532" s="96"/>
      <c r="V532" s="96"/>
      <c r="W532" s="96"/>
      <c r="X532" s="96"/>
      <c r="Y532" s="96"/>
      <c r="Z532" s="96"/>
      <c r="AA532" s="96"/>
      <c r="AB532" s="96"/>
    </row>
    <row r="533">
      <c r="A533" s="87"/>
      <c r="B533" s="96"/>
      <c r="C533" s="96"/>
      <c r="D533" s="96"/>
      <c r="E533" s="87"/>
      <c r="F533" s="96"/>
      <c r="G533" s="96"/>
      <c r="H533" s="96"/>
      <c r="I533" s="96"/>
      <c r="J533" s="96"/>
      <c r="K533" s="96"/>
      <c r="L533" s="96"/>
      <c r="M533" s="96"/>
      <c r="N533" s="96"/>
      <c r="O533" s="96"/>
      <c r="P533" s="96"/>
      <c r="Q533" s="96"/>
      <c r="R533" s="96"/>
      <c r="S533" s="96"/>
      <c r="T533" s="96"/>
      <c r="U533" s="96"/>
      <c r="V533" s="96"/>
      <c r="W533" s="96"/>
      <c r="X533" s="96"/>
      <c r="Y533" s="96"/>
      <c r="Z533" s="96"/>
      <c r="AA533" s="96"/>
      <c r="AB533" s="96"/>
    </row>
    <row r="534">
      <c r="A534" s="87"/>
      <c r="B534" s="96"/>
      <c r="C534" s="96"/>
      <c r="D534" s="96"/>
      <c r="E534" s="87"/>
      <c r="F534" s="96"/>
      <c r="G534" s="96"/>
      <c r="H534" s="96"/>
      <c r="I534" s="96"/>
      <c r="J534" s="96"/>
      <c r="K534" s="96"/>
      <c r="L534" s="96"/>
      <c r="M534" s="96"/>
      <c r="N534" s="96"/>
      <c r="O534" s="96"/>
      <c r="P534" s="96"/>
      <c r="Q534" s="96"/>
      <c r="R534" s="96"/>
      <c r="S534" s="96"/>
      <c r="T534" s="96"/>
      <c r="U534" s="96"/>
      <c r="V534" s="96"/>
      <c r="W534" s="96"/>
      <c r="X534" s="96"/>
      <c r="Y534" s="96"/>
      <c r="Z534" s="96"/>
      <c r="AA534" s="96"/>
      <c r="AB534" s="96"/>
    </row>
    <row r="535">
      <c r="A535" s="87"/>
      <c r="B535" s="96"/>
      <c r="C535" s="96"/>
      <c r="D535" s="96"/>
      <c r="E535" s="87"/>
      <c r="F535" s="96"/>
      <c r="G535" s="96"/>
      <c r="H535" s="96"/>
      <c r="I535" s="96"/>
      <c r="J535" s="96"/>
      <c r="K535" s="96"/>
      <c r="L535" s="96"/>
      <c r="M535" s="96"/>
      <c r="N535" s="96"/>
      <c r="O535" s="96"/>
      <c r="P535" s="96"/>
      <c r="Q535" s="96"/>
      <c r="R535" s="96"/>
      <c r="S535" s="96"/>
      <c r="T535" s="96"/>
      <c r="U535" s="96"/>
      <c r="V535" s="96"/>
      <c r="W535" s="96"/>
      <c r="X535" s="96"/>
      <c r="Y535" s="96"/>
      <c r="Z535" s="96"/>
      <c r="AA535" s="96"/>
      <c r="AB535" s="96"/>
    </row>
    <row r="536">
      <c r="A536" s="87"/>
      <c r="B536" s="96"/>
      <c r="C536" s="96"/>
      <c r="D536" s="96"/>
      <c r="E536" s="87"/>
      <c r="F536" s="96"/>
      <c r="G536" s="96"/>
      <c r="H536" s="96"/>
      <c r="I536" s="96"/>
      <c r="J536" s="96"/>
      <c r="K536" s="96"/>
      <c r="L536" s="96"/>
      <c r="M536" s="96"/>
      <c r="N536" s="96"/>
      <c r="O536" s="96"/>
      <c r="P536" s="96"/>
      <c r="Q536" s="96"/>
      <c r="R536" s="96"/>
      <c r="S536" s="96"/>
      <c r="T536" s="96"/>
      <c r="U536" s="96"/>
      <c r="V536" s="96"/>
      <c r="W536" s="96"/>
      <c r="X536" s="96"/>
      <c r="Y536" s="96"/>
      <c r="Z536" s="96"/>
      <c r="AA536" s="96"/>
      <c r="AB536" s="96"/>
    </row>
    <row r="537">
      <c r="A537" s="87"/>
      <c r="B537" s="96"/>
      <c r="C537" s="96"/>
      <c r="D537" s="96"/>
      <c r="E537" s="87"/>
      <c r="F537" s="96"/>
      <c r="G537" s="96"/>
      <c r="H537" s="96"/>
      <c r="I537" s="96"/>
      <c r="J537" s="96"/>
      <c r="K537" s="96"/>
      <c r="L537" s="96"/>
      <c r="M537" s="96"/>
      <c r="N537" s="96"/>
      <c r="O537" s="96"/>
      <c r="P537" s="96"/>
      <c r="Q537" s="96"/>
      <c r="R537" s="96"/>
      <c r="S537" s="96"/>
      <c r="T537" s="96"/>
      <c r="U537" s="96"/>
      <c r="V537" s="96"/>
      <c r="W537" s="96"/>
      <c r="X537" s="96"/>
      <c r="Y537" s="96"/>
      <c r="Z537" s="96"/>
      <c r="AA537" s="96"/>
      <c r="AB537" s="96"/>
    </row>
    <row r="538">
      <c r="A538" s="87"/>
      <c r="B538" s="96"/>
      <c r="C538" s="96"/>
      <c r="D538" s="96"/>
      <c r="E538" s="87"/>
      <c r="F538" s="96"/>
      <c r="G538" s="96"/>
      <c r="H538" s="96"/>
      <c r="I538" s="96"/>
      <c r="J538" s="96"/>
      <c r="K538" s="96"/>
      <c r="L538" s="96"/>
      <c r="M538" s="96"/>
      <c r="N538" s="96"/>
      <c r="O538" s="96"/>
      <c r="P538" s="96"/>
      <c r="Q538" s="96"/>
      <c r="R538" s="96"/>
      <c r="S538" s="96"/>
      <c r="T538" s="96"/>
      <c r="U538" s="96"/>
      <c r="V538" s="96"/>
      <c r="W538" s="96"/>
      <c r="X538" s="96"/>
      <c r="Y538" s="96"/>
      <c r="Z538" s="96"/>
      <c r="AA538" s="96"/>
      <c r="AB538" s="96"/>
    </row>
    <row r="539">
      <c r="A539" s="87"/>
      <c r="B539" s="96"/>
      <c r="C539" s="96"/>
      <c r="D539" s="96"/>
      <c r="E539" s="87"/>
      <c r="F539" s="96"/>
      <c r="G539" s="96"/>
      <c r="H539" s="96"/>
      <c r="I539" s="96"/>
      <c r="J539" s="96"/>
      <c r="K539" s="96"/>
      <c r="L539" s="96"/>
      <c r="M539" s="96"/>
      <c r="N539" s="96"/>
      <c r="O539" s="96"/>
      <c r="P539" s="96"/>
      <c r="Q539" s="96"/>
      <c r="R539" s="96"/>
      <c r="S539" s="96"/>
      <c r="T539" s="96"/>
      <c r="U539" s="96"/>
      <c r="V539" s="96"/>
      <c r="W539" s="96"/>
      <c r="X539" s="96"/>
      <c r="Y539" s="96"/>
      <c r="Z539" s="96"/>
      <c r="AA539" s="96"/>
      <c r="AB539" s="96"/>
    </row>
    <row r="540">
      <c r="A540" s="87"/>
      <c r="B540" s="96"/>
      <c r="C540" s="96"/>
      <c r="D540" s="96"/>
      <c r="E540" s="87"/>
      <c r="F540" s="96"/>
      <c r="G540" s="96"/>
      <c r="H540" s="96"/>
      <c r="I540" s="96"/>
      <c r="J540" s="96"/>
      <c r="K540" s="96"/>
      <c r="L540" s="96"/>
      <c r="M540" s="96"/>
      <c r="N540" s="96"/>
      <c r="O540" s="96"/>
      <c r="P540" s="96"/>
      <c r="Q540" s="96"/>
      <c r="R540" s="96"/>
      <c r="S540" s="96"/>
      <c r="T540" s="96"/>
      <c r="U540" s="96"/>
      <c r="V540" s="96"/>
      <c r="W540" s="96"/>
      <c r="X540" s="96"/>
      <c r="Y540" s="96"/>
      <c r="Z540" s="96"/>
      <c r="AA540" s="96"/>
      <c r="AB540" s="96"/>
    </row>
    <row r="541">
      <c r="A541" s="87"/>
      <c r="B541" s="96"/>
      <c r="C541" s="96"/>
      <c r="D541" s="96"/>
      <c r="E541" s="87"/>
      <c r="F541" s="96"/>
      <c r="G541" s="96"/>
      <c r="H541" s="96"/>
      <c r="I541" s="96"/>
      <c r="J541" s="96"/>
      <c r="K541" s="96"/>
      <c r="L541" s="96"/>
      <c r="M541" s="96"/>
      <c r="N541" s="96"/>
      <c r="O541" s="96"/>
      <c r="P541" s="96"/>
      <c r="Q541" s="96"/>
      <c r="R541" s="96"/>
      <c r="S541" s="96"/>
      <c r="T541" s="96"/>
      <c r="U541" s="96"/>
      <c r="V541" s="96"/>
      <c r="W541" s="96"/>
      <c r="X541" s="96"/>
      <c r="Y541" s="96"/>
      <c r="Z541" s="96"/>
      <c r="AA541" s="96"/>
      <c r="AB541" s="96"/>
    </row>
    <row r="542">
      <c r="A542" s="87"/>
      <c r="B542" s="96"/>
      <c r="C542" s="96"/>
      <c r="D542" s="96"/>
      <c r="E542" s="87"/>
      <c r="F542" s="96"/>
      <c r="G542" s="96"/>
      <c r="H542" s="96"/>
      <c r="I542" s="96"/>
      <c r="J542" s="96"/>
      <c r="K542" s="96"/>
      <c r="L542" s="96"/>
      <c r="M542" s="96"/>
      <c r="N542" s="96"/>
      <c r="O542" s="96"/>
      <c r="P542" s="96"/>
      <c r="Q542" s="96"/>
      <c r="R542" s="96"/>
      <c r="S542" s="96"/>
      <c r="T542" s="96"/>
      <c r="U542" s="96"/>
      <c r="V542" s="96"/>
      <c r="W542" s="96"/>
      <c r="X542" s="96"/>
      <c r="Y542" s="96"/>
      <c r="Z542" s="96"/>
      <c r="AA542" s="96"/>
      <c r="AB542" s="96"/>
    </row>
    <row r="543">
      <c r="A543" s="87"/>
      <c r="B543" s="96"/>
      <c r="C543" s="96"/>
      <c r="D543" s="96"/>
      <c r="E543" s="87"/>
      <c r="F543" s="96"/>
      <c r="G543" s="96"/>
      <c r="H543" s="96"/>
      <c r="I543" s="96"/>
      <c r="J543" s="96"/>
      <c r="K543" s="96"/>
      <c r="L543" s="96"/>
      <c r="M543" s="96"/>
      <c r="N543" s="96"/>
      <c r="O543" s="96"/>
      <c r="P543" s="96"/>
      <c r="Q543" s="96"/>
      <c r="R543" s="96"/>
      <c r="S543" s="96"/>
      <c r="T543" s="96"/>
      <c r="U543" s="96"/>
      <c r="V543" s="96"/>
      <c r="W543" s="96"/>
      <c r="X543" s="96"/>
      <c r="Y543" s="96"/>
      <c r="Z543" s="96"/>
      <c r="AA543" s="96"/>
      <c r="AB543" s="96"/>
    </row>
    <row r="544">
      <c r="A544" s="87"/>
      <c r="B544" s="96"/>
      <c r="C544" s="96"/>
      <c r="D544" s="96"/>
      <c r="E544" s="87"/>
      <c r="F544" s="96"/>
      <c r="G544" s="96"/>
      <c r="H544" s="96"/>
      <c r="I544" s="96"/>
      <c r="J544" s="96"/>
      <c r="K544" s="96"/>
      <c r="L544" s="96"/>
      <c r="M544" s="96"/>
      <c r="N544" s="96"/>
      <c r="O544" s="96"/>
      <c r="P544" s="96"/>
      <c r="Q544" s="96"/>
      <c r="R544" s="96"/>
      <c r="S544" s="96"/>
      <c r="T544" s="96"/>
      <c r="U544" s="96"/>
      <c r="V544" s="96"/>
      <c r="W544" s="96"/>
      <c r="X544" s="96"/>
      <c r="Y544" s="96"/>
      <c r="Z544" s="96"/>
      <c r="AA544" s="96"/>
      <c r="AB544" s="96"/>
    </row>
    <row r="545">
      <c r="A545" s="87"/>
      <c r="B545" s="96"/>
      <c r="C545" s="96"/>
      <c r="D545" s="96"/>
      <c r="E545" s="87"/>
      <c r="F545" s="96"/>
      <c r="G545" s="96"/>
      <c r="H545" s="96"/>
      <c r="I545" s="96"/>
      <c r="J545" s="96"/>
      <c r="K545" s="96"/>
      <c r="L545" s="96"/>
      <c r="M545" s="96"/>
      <c r="N545" s="96"/>
      <c r="O545" s="96"/>
      <c r="P545" s="96"/>
      <c r="Q545" s="96"/>
      <c r="R545" s="96"/>
      <c r="S545" s="96"/>
      <c r="T545" s="96"/>
      <c r="U545" s="96"/>
      <c r="V545" s="96"/>
      <c r="W545" s="96"/>
      <c r="X545" s="96"/>
      <c r="Y545" s="96"/>
      <c r="Z545" s="96"/>
      <c r="AA545" s="96"/>
      <c r="AB545" s="96"/>
    </row>
    <row r="546">
      <c r="A546" s="87"/>
      <c r="B546" s="96"/>
      <c r="C546" s="96"/>
      <c r="D546" s="96"/>
      <c r="E546" s="87"/>
      <c r="F546" s="96"/>
      <c r="G546" s="96"/>
      <c r="H546" s="96"/>
      <c r="I546" s="96"/>
      <c r="J546" s="96"/>
      <c r="K546" s="96"/>
      <c r="L546" s="96"/>
      <c r="M546" s="96"/>
      <c r="N546" s="96"/>
      <c r="O546" s="96"/>
      <c r="P546" s="96"/>
      <c r="Q546" s="96"/>
      <c r="R546" s="96"/>
      <c r="S546" s="96"/>
      <c r="T546" s="96"/>
      <c r="U546" s="96"/>
      <c r="V546" s="96"/>
      <c r="W546" s="96"/>
      <c r="X546" s="96"/>
      <c r="Y546" s="96"/>
      <c r="Z546" s="96"/>
      <c r="AA546" s="96"/>
      <c r="AB546" s="96"/>
    </row>
    <row r="547">
      <c r="A547" s="87"/>
      <c r="B547" s="96"/>
      <c r="C547" s="96"/>
      <c r="D547" s="96"/>
      <c r="E547" s="87"/>
      <c r="F547" s="96"/>
      <c r="G547" s="96"/>
      <c r="H547" s="96"/>
      <c r="I547" s="96"/>
      <c r="J547" s="96"/>
      <c r="K547" s="96"/>
      <c r="L547" s="96"/>
      <c r="M547" s="96"/>
      <c r="N547" s="96"/>
      <c r="O547" s="96"/>
      <c r="P547" s="96"/>
      <c r="Q547" s="96"/>
      <c r="R547" s="96"/>
      <c r="S547" s="96"/>
      <c r="T547" s="96"/>
      <c r="U547" s="96"/>
      <c r="V547" s="96"/>
      <c r="W547" s="96"/>
      <c r="X547" s="96"/>
      <c r="Y547" s="96"/>
      <c r="Z547" s="96"/>
      <c r="AA547" s="96"/>
      <c r="AB547" s="96"/>
    </row>
    <row r="548">
      <c r="A548" s="87"/>
      <c r="B548" s="96"/>
      <c r="C548" s="96"/>
      <c r="D548" s="96"/>
      <c r="E548" s="87"/>
      <c r="F548" s="96"/>
      <c r="G548" s="96"/>
      <c r="H548" s="96"/>
      <c r="I548" s="96"/>
      <c r="J548" s="96"/>
      <c r="K548" s="96"/>
      <c r="L548" s="96"/>
      <c r="M548" s="96"/>
      <c r="N548" s="96"/>
      <c r="O548" s="96"/>
      <c r="P548" s="96"/>
      <c r="Q548" s="96"/>
      <c r="R548" s="96"/>
      <c r="S548" s="96"/>
      <c r="T548" s="96"/>
      <c r="U548" s="96"/>
      <c r="V548" s="96"/>
      <c r="W548" s="96"/>
      <c r="X548" s="96"/>
      <c r="Y548" s="96"/>
      <c r="Z548" s="96"/>
      <c r="AA548" s="96"/>
      <c r="AB548" s="96"/>
    </row>
    <row r="549">
      <c r="A549" s="87"/>
      <c r="B549" s="96"/>
      <c r="C549" s="96"/>
      <c r="D549" s="96"/>
      <c r="E549" s="87"/>
      <c r="F549" s="96"/>
      <c r="G549" s="96"/>
      <c r="H549" s="96"/>
      <c r="I549" s="96"/>
      <c r="J549" s="96"/>
      <c r="K549" s="96"/>
      <c r="L549" s="96"/>
      <c r="M549" s="96"/>
      <c r="N549" s="96"/>
      <c r="O549" s="96"/>
      <c r="P549" s="96"/>
      <c r="Q549" s="96"/>
      <c r="R549" s="96"/>
      <c r="S549" s="96"/>
      <c r="T549" s="96"/>
      <c r="U549" s="96"/>
      <c r="V549" s="96"/>
      <c r="W549" s="96"/>
      <c r="X549" s="96"/>
      <c r="Y549" s="96"/>
      <c r="Z549" s="96"/>
      <c r="AA549" s="96"/>
      <c r="AB549" s="96"/>
    </row>
    <row r="550">
      <c r="A550" s="87"/>
      <c r="B550" s="96"/>
      <c r="C550" s="96"/>
      <c r="D550" s="96"/>
      <c r="E550" s="87"/>
      <c r="F550" s="96"/>
      <c r="G550" s="96"/>
      <c r="H550" s="96"/>
      <c r="I550" s="96"/>
      <c r="J550" s="96"/>
      <c r="K550" s="96"/>
      <c r="L550" s="96"/>
      <c r="M550" s="96"/>
      <c r="N550" s="96"/>
      <c r="O550" s="96"/>
      <c r="P550" s="96"/>
      <c r="Q550" s="96"/>
      <c r="R550" s="96"/>
      <c r="S550" s="96"/>
      <c r="T550" s="96"/>
      <c r="U550" s="96"/>
      <c r="V550" s="96"/>
      <c r="W550" s="96"/>
      <c r="X550" s="96"/>
      <c r="Y550" s="96"/>
      <c r="Z550" s="96"/>
      <c r="AA550" s="96"/>
      <c r="AB550" s="96"/>
    </row>
    <row r="551">
      <c r="A551" s="87"/>
      <c r="B551" s="96"/>
      <c r="C551" s="96"/>
      <c r="D551" s="96"/>
      <c r="E551" s="87"/>
      <c r="F551" s="96"/>
      <c r="G551" s="96"/>
      <c r="H551" s="96"/>
      <c r="I551" s="96"/>
      <c r="J551" s="96"/>
      <c r="K551" s="96"/>
      <c r="L551" s="96"/>
      <c r="M551" s="96"/>
      <c r="N551" s="96"/>
      <c r="O551" s="96"/>
      <c r="P551" s="96"/>
      <c r="Q551" s="96"/>
      <c r="R551" s="96"/>
      <c r="S551" s="96"/>
      <c r="T551" s="96"/>
      <c r="U551" s="96"/>
      <c r="V551" s="96"/>
      <c r="W551" s="96"/>
      <c r="X551" s="96"/>
      <c r="Y551" s="96"/>
      <c r="Z551" s="96"/>
      <c r="AA551" s="96"/>
      <c r="AB551" s="96"/>
    </row>
    <row r="552">
      <c r="A552" s="87"/>
      <c r="B552" s="96"/>
      <c r="C552" s="96"/>
      <c r="D552" s="96"/>
      <c r="E552" s="87"/>
      <c r="F552" s="96"/>
      <c r="G552" s="96"/>
      <c r="H552" s="96"/>
      <c r="I552" s="96"/>
      <c r="J552" s="96"/>
      <c r="K552" s="96"/>
      <c r="L552" s="96"/>
      <c r="M552" s="96"/>
      <c r="N552" s="96"/>
      <c r="O552" s="96"/>
      <c r="P552" s="96"/>
      <c r="Q552" s="96"/>
      <c r="R552" s="96"/>
      <c r="S552" s="96"/>
      <c r="T552" s="96"/>
      <c r="U552" s="96"/>
      <c r="V552" s="96"/>
      <c r="W552" s="96"/>
      <c r="X552" s="96"/>
      <c r="Y552" s="96"/>
      <c r="Z552" s="96"/>
      <c r="AA552" s="96"/>
      <c r="AB552" s="96"/>
    </row>
    <row r="553">
      <c r="A553" s="87"/>
      <c r="B553" s="96"/>
      <c r="C553" s="96"/>
      <c r="D553" s="96"/>
      <c r="E553" s="87"/>
      <c r="F553" s="96"/>
      <c r="G553" s="96"/>
      <c r="H553" s="96"/>
      <c r="I553" s="96"/>
      <c r="J553" s="96"/>
      <c r="K553" s="96"/>
      <c r="L553" s="96"/>
      <c r="M553" s="96"/>
      <c r="N553" s="96"/>
      <c r="O553" s="96"/>
      <c r="P553" s="96"/>
      <c r="Q553" s="96"/>
      <c r="R553" s="96"/>
      <c r="S553" s="96"/>
      <c r="T553" s="96"/>
      <c r="U553" s="96"/>
      <c r="V553" s="96"/>
      <c r="W553" s="96"/>
      <c r="X553" s="96"/>
      <c r="Y553" s="96"/>
      <c r="Z553" s="96"/>
      <c r="AA553" s="96"/>
      <c r="AB553" s="96"/>
    </row>
    <row r="554">
      <c r="A554" s="87"/>
      <c r="B554" s="96"/>
      <c r="C554" s="96"/>
      <c r="D554" s="96"/>
      <c r="E554" s="87"/>
      <c r="F554" s="96"/>
      <c r="G554" s="96"/>
      <c r="H554" s="96"/>
      <c r="I554" s="96"/>
      <c r="J554" s="96"/>
      <c r="K554" s="96"/>
      <c r="L554" s="96"/>
      <c r="M554" s="96"/>
      <c r="N554" s="96"/>
      <c r="O554" s="96"/>
      <c r="P554" s="96"/>
      <c r="Q554" s="96"/>
      <c r="R554" s="96"/>
      <c r="S554" s="96"/>
      <c r="T554" s="96"/>
      <c r="U554" s="96"/>
      <c r="V554" s="96"/>
      <c r="W554" s="96"/>
      <c r="X554" s="96"/>
      <c r="Y554" s="96"/>
      <c r="Z554" s="96"/>
      <c r="AA554" s="96"/>
      <c r="AB554" s="96"/>
    </row>
    <row r="555">
      <c r="A555" s="87"/>
      <c r="B555" s="96"/>
      <c r="C555" s="96"/>
      <c r="D555" s="96"/>
      <c r="E555" s="87"/>
      <c r="F555" s="96"/>
      <c r="G555" s="96"/>
      <c r="H555" s="96"/>
      <c r="I555" s="96"/>
      <c r="J555" s="96"/>
      <c r="K555" s="96"/>
      <c r="L555" s="96"/>
      <c r="M555" s="96"/>
      <c r="N555" s="96"/>
      <c r="O555" s="96"/>
      <c r="P555" s="96"/>
      <c r="Q555" s="96"/>
      <c r="R555" s="96"/>
      <c r="S555" s="96"/>
      <c r="T555" s="96"/>
      <c r="U555" s="96"/>
      <c r="V555" s="96"/>
      <c r="W555" s="96"/>
      <c r="X555" s="96"/>
      <c r="Y555" s="96"/>
      <c r="Z555" s="96"/>
      <c r="AA555" s="96"/>
      <c r="AB555" s="96"/>
    </row>
    <row r="556">
      <c r="A556" s="87"/>
      <c r="B556" s="96"/>
      <c r="C556" s="96"/>
      <c r="D556" s="96"/>
      <c r="E556" s="87"/>
      <c r="F556" s="96"/>
      <c r="G556" s="96"/>
      <c r="H556" s="96"/>
      <c r="I556" s="96"/>
      <c r="J556" s="96"/>
      <c r="K556" s="96"/>
      <c r="L556" s="96"/>
      <c r="M556" s="96"/>
      <c r="N556" s="96"/>
      <c r="O556" s="96"/>
      <c r="P556" s="96"/>
      <c r="Q556" s="96"/>
      <c r="R556" s="96"/>
      <c r="S556" s="96"/>
      <c r="T556" s="96"/>
      <c r="U556" s="96"/>
      <c r="V556" s="96"/>
      <c r="W556" s="96"/>
      <c r="X556" s="96"/>
      <c r="Y556" s="96"/>
      <c r="Z556" s="96"/>
      <c r="AA556" s="96"/>
      <c r="AB556" s="96"/>
    </row>
    <row r="557">
      <c r="A557" s="87"/>
      <c r="B557" s="96"/>
      <c r="C557" s="96"/>
      <c r="D557" s="96"/>
      <c r="E557" s="87"/>
      <c r="F557" s="96"/>
      <c r="G557" s="96"/>
      <c r="H557" s="96"/>
      <c r="I557" s="96"/>
      <c r="J557" s="96"/>
      <c r="K557" s="96"/>
      <c r="L557" s="96"/>
      <c r="M557" s="96"/>
      <c r="N557" s="96"/>
      <c r="O557" s="96"/>
      <c r="P557" s="96"/>
      <c r="Q557" s="96"/>
      <c r="R557" s="96"/>
      <c r="S557" s="96"/>
      <c r="T557" s="96"/>
      <c r="U557" s="96"/>
      <c r="V557" s="96"/>
      <c r="W557" s="96"/>
      <c r="X557" s="96"/>
      <c r="Y557" s="96"/>
      <c r="Z557" s="96"/>
      <c r="AA557" s="96"/>
      <c r="AB557" s="96"/>
    </row>
    <row r="558">
      <c r="A558" s="87"/>
      <c r="B558" s="96"/>
      <c r="C558" s="96"/>
      <c r="D558" s="96"/>
      <c r="E558" s="87"/>
      <c r="F558" s="96"/>
      <c r="G558" s="96"/>
      <c r="H558" s="96"/>
      <c r="I558" s="96"/>
      <c r="J558" s="96"/>
      <c r="K558" s="96"/>
      <c r="L558" s="96"/>
      <c r="M558" s="96"/>
      <c r="N558" s="96"/>
      <c r="O558" s="96"/>
      <c r="P558" s="96"/>
      <c r="Q558" s="96"/>
      <c r="R558" s="96"/>
      <c r="S558" s="96"/>
      <c r="T558" s="96"/>
      <c r="U558" s="96"/>
      <c r="V558" s="96"/>
      <c r="W558" s="96"/>
      <c r="X558" s="96"/>
      <c r="Y558" s="96"/>
      <c r="Z558" s="96"/>
      <c r="AA558" s="96"/>
      <c r="AB558" s="96"/>
    </row>
    <row r="559">
      <c r="A559" s="87"/>
      <c r="B559" s="96"/>
      <c r="C559" s="96"/>
      <c r="D559" s="96"/>
      <c r="E559" s="87"/>
      <c r="F559" s="96"/>
      <c r="G559" s="96"/>
      <c r="H559" s="96"/>
      <c r="I559" s="96"/>
      <c r="J559" s="96"/>
      <c r="K559" s="96"/>
      <c r="L559" s="96"/>
      <c r="M559" s="96"/>
      <c r="N559" s="96"/>
      <c r="O559" s="96"/>
      <c r="P559" s="96"/>
      <c r="Q559" s="96"/>
      <c r="R559" s="96"/>
      <c r="S559" s="96"/>
      <c r="T559" s="96"/>
      <c r="U559" s="96"/>
      <c r="V559" s="96"/>
      <c r="W559" s="96"/>
      <c r="X559" s="96"/>
      <c r="Y559" s="96"/>
      <c r="Z559" s="96"/>
      <c r="AA559" s="96"/>
      <c r="AB559" s="96"/>
    </row>
    <row r="560">
      <c r="A560" s="87"/>
      <c r="B560" s="96"/>
      <c r="C560" s="96"/>
      <c r="D560" s="96"/>
      <c r="E560" s="87"/>
      <c r="F560" s="96"/>
      <c r="G560" s="96"/>
      <c r="H560" s="96"/>
      <c r="I560" s="96"/>
      <c r="J560" s="96"/>
      <c r="K560" s="96"/>
      <c r="L560" s="96"/>
      <c r="M560" s="96"/>
      <c r="N560" s="96"/>
      <c r="O560" s="96"/>
      <c r="P560" s="96"/>
      <c r="Q560" s="96"/>
      <c r="R560" s="96"/>
      <c r="S560" s="96"/>
      <c r="T560" s="96"/>
      <c r="U560" s="96"/>
      <c r="V560" s="96"/>
      <c r="W560" s="96"/>
      <c r="X560" s="96"/>
      <c r="Y560" s="96"/>
      <c r="Z560" s="96"/>
      <c r="AA560" s="96"/>
      <c r="AB560" s="96"/>
    </row>
    <row r="561">
      <c r="A561" s="87"/>
      <c r="B561" s="96"/>
      <c r="C561" s="96"/>
      <c r="D561" s="96"/>
      <c r="E561" s="87"/>
      <c r="F561" s="96"/>
      <c r="G561" s="96"/>
      <c r="H561" s="96"/>
      <c r="I561" s="96"/>
      <c r="J561" s="96"/>
      <c r="K561" s="96"/>
      <c r="L561" s="96"/>
      <c r="M561" s="96"/>
      <c r="N561" s="96"/>
      <c r="O561" s="96"/>
      <c r="P561" s="96"/>
      <c r="Q561" s="96"/>
      <c r="R561" s="96"/>
      <c r="S561" s="96"/>
      <c r="T561" s="96"/>
      <c r="U561" s="96"/>
      <c r="V561" s="96"/>
      <c r="W561" s="96"/>
      <c r="X561" s="96"/>
      <c r="Y561" s="96"/>
      <c r="Z561" s="96"/>
      <c r="AA561" s="96"/>
      <c r="AB561" s="96"/>
    </row>
    <row r="562">
      <c r="A562" s="87"/>
      <c r="B562" s="96"/>
      <c r="C562" s="96"/>
      <c r="D562" s="96"/>
      <c r="E562" s="87"/>
      <c r="F562" s="96"/>
      <c r="G562" s="96"/>
      <c r="H562" s="96"/>
      <c r="I562" s="96"/>
      <c r="J562" s="96"/>
      <c r="K562" s="96"/>
      <c r="L562" s="96"/>
      <c r="M562" s="96"/>
      <c r="N562" s="96"/>
      <c r="O562" s="96"/>
      <c r="P562" s="96"/>
      <c r="Q562" s="96"/>
      <c r="R562" s="96"/>
      <c r="S562" s="96"/>
      <c r="T562" s="96"/>
      <c r="U562" s="96"/>
      <c r="V562" s="96"/>
      <c r="W562" s="96"/>
      <c r="X562" s="96"/>
      <c r="Y562" s="96"/>
      <c r="Z562" s="96"/>
      <c r="AA562" s="96"/>
      <c r="AB562" s="96"/>
    </row>
    <row r="563">
      <c r="A563" s="87"/>
      <c r="B563" s="96"/>
      <c r="C563" s="96"/>
      <c r="D563" s="96"/>
      <c r="E563" s="87"/>
      <c r="F563" s="96"/>
      <c r="G563" s="96"/>
      <c r="H563" s="96"/>
      <c r="I563" s="96"/>
      <c r="J563" s="96"/>
      <c r="K563" s="96"/>
      <c r="L563" s="96"/>
      <c r="M563" s="96"/>
      <c r="N563" s="96"/>
      <c r="O563" s="96"/>
      <c r="P563" s="96"/>
      <c r="Q563" s="96"/>
      <c r="R563" s="96"/>
      <c r="S563" s="96"/>
      <c r="T563" s="96"/>
      <c r="U563" s="96"/>
      <c r="V563" s="96"/>
      <c r="W563" s="96"/>
      <c r="X563" s="96"/>
      <c r="Y563" s="96"/>
      <c r="Z563" s="96"/>
      <c r="AA563" s="96"/>
      <c r="AB563" s="96"/>
    </row>
    <row r="564">
      <c r="A564" s="87"/>
      <c r="B564" s="96"/>
      <c r="C564" s="96"/>
      <c r="D564" s="96"/>
      <c r="E564" s="87"/>
      <c r="F564" s="96"/>
      <c r="G564" s="96"/>
      <c r="H564" s="96"/>
      <c r="I564" s="96"/>
      <c r="J564" s="96"/>
      <c r="K564" s="96"/>
      <c r="L564" s="96"/>
      <c r="M564" s="96"/>
      <c r="N564" s="96"/>
      <c r="O564" s="96"/>
      <c r="P564" s="96"/>
      <c r="Q564" s="96"/>
      <c r="R564" s="96"/>
      <c r="S564" s="96"/>
      <c r="T564" s="96"/>
      <c r="U564" s="96"/>
      <c r="V564" s="96"/>
      <c r="W564" s="96"/>
      <c r="X564" s="96"/>
      <c r="Y564" s="96"/>
      <c r="Z564" s="96"/>
      <c r="AA564" s="96"/>
      <c r="AB564" s="96"/>
    </row>
    <row r="565">
      <c r="A565" s="87"/>
      <c r="B565" s="96"/>
      <c r="C565" s="96"/>
      <c r="D565" s="96"/>
      <c r="E565" s="87"/>
      <c r="F565" s="96"/>
      <c r="G565" s="96"/>
      <c r="H565" s="96"/>
      <c r="I565" s="96"/>
      <c r="J565" s="96"/>
      <c r="K565" s="96"/>
      <c r="L565" s="96"/>
      <c r="M565" s="96"/>
      <c r="N565" s="96"/>
      <c r="O565" s="96"/>
      <c r="P565" s="96"/>
      <c r="Q565" s="96"/>
      <c r="R565" s="96"/>
      <c r="S565" s="96"/>
      <c r="T565" s="96"/>
      <c r="U565" s="96"/>
      <c r="V565" s="96"/>
      <c r="W565" s="96"/>
      <c r="X565" s="96"/>
      <c r="Y565" s="96"/>
      <c r="Z565" s="96"/>
      <c r="AA565" s="96"/>
      <c r="AB565" s="96"/>
    </row>
    <row r="566">
      <c r="A566" s="87"/>
      <c r="B566" s="96"/>
      <c r="C566" s="96"/>
      <c r="D566" s="96"/>
      <c r="E566" s="87"/>
      <c r="F566" s="96"/>
      <c r="G566" s="96"/>
      <c r="H566" s="96"/>
      <c r="I566" s="96"/>
      <c r="J566" s="96"/>
      <c r="K566" s="96"/>
      <c r="L566" s="96"/>
      <c r="M566" s="96"/>
      <c r="N566" s="96"/>
      <c r="O566" s="96"/>
      <c r="P566" s="96"/>
      <c r="Q566" s="96"/>
      <c r="R566" s="96"/>
      <c r="S566" s="96"/>
      <c r="T566" s="96"/>
      <c r="U566" s="96"/>
      <c r="V566" s="96"/>
      <c r="W566" s="96"/>
      <c r="X566" s="96"/>
      <c r="Y566" s="96"/>
      <c r="Z566" s="96"/>
      <c r="AA566" s="96"/>
      <c r="AB566" s="96"/>
    </row>
    <row r="567">
      <c r="A567" s="87"/>
      <c r="B567" s="96"/>
      <c r="C567" s="96"/>
      <c r="D567" s="96"/>
      <c r="E567" s="87"/>
      <c r="F567" s="96"/>
      <c r="G567" s="96"/>
      <c r="H567" s="96"/>
      <c r="I567" s="96"/>
      <c r="J567" s="96"/>
      <c r="K567" s="96"/>
      <c r="L567" s="96"/>
      <c r="M567" s="96"/>
      <c r="N567" s="96"/>
      <c r="O567" s="96"/>
      <c r="P567" s="96"/>
      <c r="Q567" s="96"/>
      <c r="R567" s="96"/>
      <c r="S567" s="96"/>
      <c r="T567" s="96"/>
      <c r="U567" s="96"/>
      <c r="V567" s="96"/>
      <c r="W567" s="96"/>
      <c r="X567" s="96"/>
      <c r="Y567" s="96"/>
      <c r="Z567" s="96"/>
      <c r="AA567" s="96"/>
      <c r="AB567" s="96"/>
    </row>
    <row r="568">
      <c r="A568" s="87"/>
      <c r="B568" s="96"/>
      <c r="C568" s="96"/>
      <c r="D568" s="96"/>
      <c r="E568" s="87"/>
      <c r="F568" s="96"/>
      <c r="G568" s="96"/>
      <c r="H568" s="96"/>
      <c r="I568" s="96"/>
      <c r="J568" s="96"/>
      <c r="K568" s="96"/>
      <c r="L568" s="96"/>
      <c r="M568" s="96"/>
      <c r="N568" s="96"/>
      <c r="O568" s="96"/>
      <c r="P568" s="96"/>
      <c r="Q568" s="96"/>
      <c r="R568" s="96"/>
      <c r="S568" s="96"/>
      <c r="T568" s="96"/>
      <c r="U568" s="96"/>
      <c r="V568" s="96"/>
      <c r="W568" s="96"/>
      <c r="X568" s="96"/>
      <c r="Y568" s="96"/>
      <c r="Z568" s="96"/>
      <c r="AA568" s="96"/>
      <c r="AB568" s="96"/>
    </row>
    <row r="569">
      <c r="A569" s="87"/>
      <c r="B569" s="96"/>
      <c r="C569" s="96"/>
      <c r="D569" s="96"/>
      <c r="E569" s="87"/>
      <c r="F569" s="96"/>
      <c r="G569" s="96"/>
      <c r="H569" s="96"/>
      <c r="I569" s="96"/>
      <c r="J569" s="96"/>
      <c r="K569" s="96"/>
      <c r="L569" s="96"/>
      <c r="M569" s="96"/>
      <c r="N569" s="96"/>
      <c r="O569" s="96"/>
      <c r="P569" s="96"/>
      <c r="Q569" s="96"/>
      <c r="R569" s="96"/>
      <c r="S569" s="96"/>
      <c r="T569" s="96"/>
      <c r="U569" s="96"/>
      <c r="V569" s="96"/>
      <c r="W569" s="96"/>
      <c r="X569" s="96"/>
      <c r="Y569" s="96"/>
      <c r="Z569" s="96"/>
      <c r="AA569" s="96"/>
      <c r="AB569" s="96"/>
    </row>
    <row r="570">
      <c r="A570" s="87"/>
      <c r="B570" s="96"/>
      <c r="C570" s="96"/>
      <c r="D570" s="96"/>
      <c r="E570" s="87"/>
      <c r="F570" s="96"/>
      <c r="G570" s="96"/>
      <c r="H570" s="96"/>
      <c r="I570" s="96"/>
      <c r="J570" s="96"/>
      <c r="K570" s="96"/>
      <c r="L570" s="96"/>
      <c r="M570" s="96"/>
      <c r="N570" s="96"/>
      <c r="O570" s="96"/>
      <c r="P570" s="96"/>
      <c r="Q570" s="96"/>
      <c r="R570" s="96"/>
      <c r="S570" s="96"/>
      <c r="T570" s="96"/>
      <c r="U570" s="96"/>
      <c r="V570" s="96"/>
      <c r="W570" s="96"/>
      <c r="X570" s="96"/>
      <c r="Y570" s="96"/>
      <c r="Z570" s="96"/>
      <c r="AA570" s="96"/>
      <c r="AB570" s="96"/>
    </row>
    <row r="571">
      <c r="A571" s="87"/>
      <c r="B571" s="96"/>
      <c r="C571" s="96"/>
      <c r="D571" s="96"/>
      <c r="E571" s="87"/>
      <c r="F571" s="96"/>
      <c r="G571" s="96"/>
      <c r="H571" s="96"/>
      <c r="I571" s="96"/>
      <c r="J571" s="96"/>
      <c r="K571" s="96"/>
      <c r="L571" s="96"/>
      <c r="M571" s="96"/>
      <c r="N571" s="96"/>
      <c r="O571" s="96"/>
      <c r="P571" s="96"/>
      <c r="Q571" s="96"/>
      <c r="R571" s="96"/>
      <c r="S571" s="96"/>
      <c r="T571" s="96"/>
      <c r="U571" s="96"/>
      <c r="V571" s="96"/>
      <c r="W571" s="96"/>
      <c r="X571" s="96"/>
      <c r="Y571" s="96"/>
      <c r="Z571" s="96"/>
      <c r="AA571" s="96"/>
      <c r="AB571" s="96"/>
    </row>
    <row r="572">
      <c r="A572" s="87"/>
      <c r="B572" s="96"/>
      <c r="C572" s="96"/>
      <c r="D572" s="96"/>
      <c r="E572" s="87"/>
      <c r="F572" s="96"/>
      <c r="G572" s="96"/>
      <c r="H572" s="96"/>
      <c r="I572" s="96"/>
      <c r="J572" s="96"/>
      <c r="K572" s="96"/>
      <c r="L572" s="96"/>
      <c r="M572" s="96"/>
      <c r="N572" s="96"/>
      <c r="O572" s="96"/>
      <c r="P572" s="96"/>
      <c r="Q572" s="96"/>
      <c r="R572" s="96"/>
      <c r="S572" s="96"/>
      <c r="T572" s="96"/>
      <c r="U572" s="96"/>
      <c r="V572" s="96"/>
      <c r="W572" s="96"/>
      <c r="X572" s="96"/>
      <c r="Y572" s="96"/>
      <c r="Z572" s="96"/>
      <c r="AA572" s="96"/>
      <c r="AB572" s="96"/>
    </row>
    <row r="573">
      <c r="A573" s="87"/>
      <c r="B573" s="96"/>
      <c r="C573" s="96"/>
      <c r="D573" s="96"/>
      <c r="E573" s="87"/>
      <c r="F573" s="96"/>
      <c r="G573" s="96"/>
      <c r="H573" s="96"/>
      <c r="I573" s="96"/>
      <c r="J573" s="96"/>
      <c r="K573" s="96"/>
      <c r="L573" s="96"/>
      <c r="M573" s="96"/>
      <c r="N573" s="96"/>
      <c r="O573" s="96"/>
      <c r="P573" s="96"/>
      <c r="Q573" s="96"/>
      <c r="R573" s="96"/>
      <c r="S573" s="96"/>
      <c r="T573" s="96"/>
      <c r="U573" s="96"/>
      <c r="V573" s="96"/>
      <c r="W573" s="96"/>
      <c r="X573" s="96"/>
      <c r="Y573" s="96"/>
      <c r="Z573" s="96"/>
      <c r="AA573" s="96"/>
      <c r="AB573" s="96"/>
    </row>
    <row r="574">
      <c r="A574" s="87"/>
      <c r="B574" s="96"/>
      <c r="C574" s="96"/>
      <c r="D574" s="96"/>
      <c r="E574" s="87"/>
      <c r="F574" s="96"/>
      <c r="G574" s="96"/>
      <c r="H574" s="96"/>
      <c r="I574" s="96"/>
      <c r="J574" s="96"/>
      <c r="K574" s="96"/>
      <c r="L574" s="96"/>
      <c r="M574" s="96"/>
      <c r="N574" s="96"/>
      <c r="O574" s="96"/>
      <c r="P574" s="96"/>
      <c r="Q574" s="96"/>
      <c r="R574" s="96"/>
      <c r="S574" s="96"/>
      <c r="T574" s="96"/>
      <c r="U574" s="96"/>
      <c r="V574" s="96"/>
      <c r="W574" s="96"/>
      <c r="X574" s="96"/>
      <c r="Y574" s="96"/>
      <c r="Z574" s="96"/>
      <c r="AA574" s="96"/>
      <c r="AB574" s="96"/>
    </row>
    <row r="575">
      <c r="A575" s="87"/>
      <c r="B575" s="96"/>
      <c r="C575" s="96"/>
      <c r="D575" s="96"/>
      <c r="E575" s="87"/>
      <c r="F575" s="96"/>
      <c r="G575" s="96"/>
      <c r="H575" s="96"/>
      <c r="I575" s="96"/>
      <c r="J575" s="96"/>
      <c r="K575" s="96"/>
      <c r="L575" s="96"/>
      <c r="M575" s="96"/>
      <c r="N575" s="96"/>
      <c r="O575" s="96"/>
      <c r="P575" s="96"/>
      <c r="Q575" s="96"/>
      <c r="R575" s="96"/>
      <c r="S575" s="96"/>
      <c r="T575" s="96"/>
      <c r="U575" s="96"/>
      <c r="V575" s="96"/>
      <c r="W575" s="96"/>
      <c r="X575" s="96"/>
      <c r="Y575" s="96"/>
      <c r="Z575" s="96"/>
      <c r="AA575" s="96"/>
      <c r="AB575" s="96"/>
    </row>
    <row r="576">
      <c r="A576" s="87"/>
      <c r="B576" s="96"/>
      <c r="C576" s="96"/>
      <c r="D576" s="96"/>
      <c r="E576" s="87"/>
      <c r="F576" s="96"/>
      <c r="G576" s="96"/>
      <c r="H576" s="96"/>
      <c r="I576" s="96"/>
      <c r="J576" s="96"/>
      <c r="K576" s="96"/>
      <c r="L576" s="96"/>
      <c r="M576" s="96"/>
      <c r="N576" s="96"/>
      <c r="O576" s="96"/>
      <c r="P576" s="96"/>
      <c r="Q576" s="96"/>
      <c r="R576" s="96"/>
      <c r="S576" s="96"/>
      <c r="T576" s="96"/>
      <c r="U576" s="96"/>
      <c r="V576" s="96"/>
      <c r="W576" s="96"/>
      <c r="X576" s="96"/>
      <c r="Y576" s="96"/>
      <c r="Z576" s="96"/>
      <c r="AA576" s="96"/>
      <c r="AB576" s="96"/>
    </row>
    <row r="577">
      <c r="A577" s="87"/>
      <c r="B577" s="96"/>
      <c r="C577" s="96"/>
      <c r="D577" s="96"/>
      <c r="E577" s="87"/>
      <c r="F577" s="96"/>
      <c r="G577" s="96"/>
      <c r="H577" s="96"/>
      <c r="I577" s="96"/>
      <c r="J577" s="96"/>
      <c r="K577" s="96"/>
      <c r="L577" s="96"/>
      <c r="M577" s="96"/>
      <c r="N577" s="96"/>
      <c r="O577" s="96"/>
      <c r="P577" s="96"/>
      <c r="Q577" s="96"/>
      <c r="R577" s="96"/>
      <c r="S577" s="96"/>
      <c r="T577" s="96"/>
      <c r="U577" s="96"/>
      <c r="V577" s="96"/>
      <c r="W577" s="96"/>
      <c r="X577" s="96"/>
      <c r="Y577" s="96"/>
      <c r="Z577" s="96"/>
      <c r="AA577" s="96"/>
      <c r="AB577" s="96"/>
    </row>
    <row r="578">
      <c r="A578" s="87"/>
      <c r="B578" s="96"/>
      <c r="C578" s="96"/>
      <c r="D578" s="96"/>
      <c r="E578" s="87"/>
      <c r="F578" s="96"/>
      <c r="G578" s="96"/>
      <c r="H578" s="96"/>
      <c r="I578" s="96"/>
      <c r="J578" s="96"/>
      <c r="K578" s="96"/>
      <c r="L578" s="96"/>
      <c r="M578" s="96"/>
      <c r="N578" s="96"/>
      <c r="O578" s="96"/>
      <c r="P578" s="96"/>
      <c r="Q578" s="96"/>
      <c r="R578" s="96"/>
      <c r="S578" s="96"/>
      <c r="T578" s="96"/>
      <c r="U578" s="96"/>
      <c r="V578" s="96"/>
      <c r="W578" s="96"/>
      <c r="X578" s="96"/>
      <c r="Y578" s="96"/>
      <c r="Z578" s="96"/>
      <c r="AA578" s="96"/>
      <c r="AB578" s="96"/>
    </row>
    <row r="579">
      <c r="A579" s="87"/>
      <c r="B579" s="96"/>
      <c r="C579" s="96"/>
      <c r="D579" s="96"/>
      <c r="E579" s="87"/>
      <c r="F579" s="96"/>
      <c r="G579" s="96"/>
      <c r="H579" s="96"/>
      <c r="I579" s="96"/>
      <c r="J579" s="96"/>
      <c r="K579" s="96"/>
      <c r="L579" s="96"/>
      <c r="M579" s="96"/>
      <c r="N579" s="96"/>
      <c r="O579" s="96"/>
      <c r="P579" s="96"/>
      <c r="Q579" s="96"/>
      <c r="R579" s="96"/>
      <c r="S579" s="96"/>
      <c r="T579" s="96"/>
      <c r="U579" s="96"/>
      <c r="V579" s="96"/>
      <c r="W579" s="96"/>
      <c r="X579" s="96"/>
      <c r="Y579" s="96"/>
      <c r="Z579" s="96"/>
      <c r="AA579" s="96"/>
      <c r="AB579" s="96"/>
    </row>
    <row r="580">
      <c r="A580" s="87"/>
      <c r="B580" s="96"/>
      <c r="C580" s="96"/>
      <c r="D580" s="96"/>
      <c r="E580" s="87"/>
      <c r="F580" s="96"/>
      <c r="G580" s="96"/>
      <c r="H580" s="96"/>
      <c r="I580" s="96"/>
      <c r="J580" s="96"/>
      <c r="K580" s="96"/>
      <c r="L580" s="96"/>
      <c r="M580" s="96"/>
      <c r="N580" s="96"/>
      <c r="O580" s="96"/>
      <c r="P580" s="96"/>
      <c r="Q580" s="96"/>
      <c r="R580" s="96"/>
      <c r="S580" s="96"/>
      <c r="T580" s="96"/>
      <c r="U580" s="96"/>
      <c r="V580" s="96"/>
      <c r="W580" s="96"/>
      <c r="X580" s="96"/>
      <c r="Y580" s="96"/>
      <c r="Z580" s="96"/>
      <c r="AA580" s="96"/>
      <c r="AB580" s="96"/>
    </row>
    <row r="581">
      <c r="A581" s="87"/>
      <c r="B581" s="96"/>
      <c r="C581" s="96"/>
      <c r="D581" s="96"/>
      <c r="E581" s="87"/>
      <c r="F581" s="96"/>
      <c r="G581" s="96"/>
      <c r="H581" s="96"/>
      <c r="I581" s="96"/>
      <c r="J581" s="96"/>
      <c r="K581" s="96"/>
      <c r="L581" s="96"/>
      <c r="M581" s="96"/>
      <c r="N581" s="96"/>
      <c r="O581" s="96"/>
      <c r="P581" s="96"/>
      <c r="Q581" s="96"/>
      <c r="R581" s="96"/>
      <c r="S581" s="96"/>
      <c r="T581" s="96"/>
      <c r="U581" s="96"/>
      <c r="V581" s="96"/>
      <c r="W581" s="96"/>
      <c r="X581" s="96"/>
      <c r="Y581" s="96"/>
      <c r="Z581" s="96"/>
      <c r="AA581" s="96"/>
      <c r="AB581" s="96"/>
    </row>
    <row r="582">
      <c r="A582" s="87"/>
      <c r="B582" s="96"/>
      <c r="C582" s="96"/>
      <c r="D582" s="96"/>
      <c r="E582" s="87"/>
      <c r="F582" s="96"/>
      <c r="G582" s="96"/>
      <c r="H582" s="96"/>
      <c r="I582" s="96"/>
      <c r="J582" s="96"/>
      <c r="K582" s="96"/>
      <c r="L582" s="96"/>
      <c r="M582" s="96"/>
      <c r="N582" s="96"/>
      <c r="O582" s="96"/>
      <c r="P582" s="96"/>
      <c r="Q582" s="96"/>
      <c r="R582" s="96"/>
      <c r="S582" s="96"/>
      <c r="T582" s="96"/>
      <c r="U582" s="96"/>
      <c r="V582" s="96"/>
      <c r="W582" s="96"/>
      <c r="X582" s="96"/>
      <c r="Y582" s="96"/>
      <c r="Z582" s="96"/>
      <c r="AA582" s="96"/>
      <c r="AB582" s="96"/>
    </row>
    <row r="583">
      <c r="A583" s="87"/>
      <c r="B583" s="96"/>
      <c r="C583" s="96"/>
      <c r="D583" s="96"/>
      <c r="E583" s="87"/>
      <c r="F583" s="96"/>
      <c r="G583" s="96"/>
      <c r="H583" s="96"/>
      <c r="I583" s="96"/>
      <c r="J583" s="96"/>
      <c r="K583" s="96"/>
      <c r="L583" s="96"/>
      <c r="M583" s="96"/>
      <c r="N583" s="96"/>
      <c r="O583" s="96"/>
      <c r="P583" s="96"/>
      <c r="Q583" s="96"/>
      <c r="R583" s="96"/>
      <c r="S583" s="96"/>
      <c r="T583" s="96"/>
      <c r="U583" s="96"/>
      <c r="V583" s="96"/>
      <c r="W583" s="96"/>
      <c r="X583" s="96"/>
      <c r="Y583" s="96"/>
      <c r="Z583" s="96"/>
      <c r="AA583" s="96"/>
      <c r="AB583" s="96"/>
    </row>
    <row r="584">
      <c r="A584" s="87"/>
      <c r="B584" s="96"/>
      <c r="C584" s="96"/>
      <c r="D584" s="96"/>
      <c r="E584" s="87"/>
      <c r="F584" s="96"/>
      <c r="G584" s="96"/>
      <c r="H584" s="96"/>
      <c r="I584" s="96"/>
      <c r="J584" s="96"/>
      <c r="K584" s="96"/>
      <c r="L584" s="96"/>
      <c r="M584" s="96"/>
      <c r="N584" s="96"/>
      <c r="O584" s="96"/>
      <c r="P584" s="96"/>
      <c r="Q584" s="96"/>
      <c r="R584" s="96"/>
      <c r="S584" s="96"/>
      <c r="T584" s="96"/>
      <c r="U584" s="96"/>
      <c r="V584" s="96"/>
      <c r="W584" s="96"/>
      <c r="X584" s="96"/>
      <c r="Y584" s="96"/>
      <c r="Z584" s="96"/>
      <c r="AA584" s="96"/>
      <c r="AB584" s="96"/>
    </row>
    <row r="585">
      <c r="A585" s="87"/>
      <c r="B585" s="96"/>
      <c r="C585" s="96"/>
      <c r="D585" s="96"/>
      <c r="E585" s="87"/>
      <c r="F585" s="96"/>
      <c r="G585" s="96"/>
      <c r="H585" s="96"/>
      <c r="I585" s="96"/>
      <c r="J585" s="96"/>
      <c r="K585" s="96"/>
      <c r="L585" s="96"/>
      <c r="M585" s="96"/>
      <c r="N585" s="96"/>
      <c r="O585" s="96"/>
      <c r="P585" s="96"/>
      <c r="Q585" s="96"/>
      <c r="R585" s="96"/>
      <c r="S585" s="96"/>
      <c r="T585" s="96"/>
      <c r="U585" s="96"/>
      <c r="V585" s="96"/>
      <c r="W585" s="96"/>
      <c r="X585" s="96"/>
      <c r="Y585" s="96"/>
      <c r="Z585" s="96"/>
      <c r="AA585" s="96"/>
      <c r="AB585" s="96"/>
    </row>
    <row r="586">
      <c r="A586" s="87"/>
      <c r="B586" s="96"/>
      <c r="C586" s="96"/>
      <c r="D586" s="96"/>
      <c r="E586" s="87"/>
      <c r="F586" s="96"/>
      <c r="G586" s="96"/>
      <c r="H586" s="96"/>
      <c r="I586" s="96"/>
      <c r="J586" s="96"/>
      <c r="K586" s="96"/>
      <c r="L586" s="96"/>
      <c r="M586" s="96"/>
      <c r="N586" s="96"/>
      <c r="O586" s="96"/>
      <c r="P586" s="96"/>
      <c r="Q586" s="96"/>
      <c r="R586" s="96"/>
      <c r="S586" s="96"/>
      <c r="T586" s="96"/>
      <c r="U586" s="96"/>
      <c r="V586" s="96"/>
      <c r="W586" s="96"/>
      <c r="X586" s="96"/>
      <c r="Y586" s="96"/>
      <c r="Z586" s="96"/>
      <c r="AA586" s="96"/>
      <c r="AB586" s="96"/>
    </row>
    <row r="587">
      <c r="A587" s="87"/>
      <c r="B587" s="96"/>
      <c r="C587" s="96"/>
      <c r="D587" s="96"/>
      <c r="E587" s="87"/>
      <c r="F587" s="96"/>
      <c r="G587" s="96"/>
      <c r="H587" s="96"/>
      <c r="I587" s="96"/>
      <c r="J587" s="96"/>
      <c r="K587" s="96"/>
      <c r="L587" s="96"/>
      <c r="M587" s="96"/>
      <c r="N587" s="96"/>
      <c r="O587" s="96"/>
      <c r="P587" s="96"/>
      <c r="Q587" s="96"/>
      <c r="R587" s="96"/>
      <c r="S587" s="96"/>
      <c r="T587" s="96"/>
      <c r="U587" s="96"/>
      <c r="V587" s="96"/>
      <c r="W587" s="96"/>
      <c r="X587" s="96"/>
      <c r="Y587" s="96"/>
      <c r="Z587" s="96"/>
      <c r="AA587" s="96"/>
      <c r="AB587" s="96"/>
    </row>
    <row r="588">
      <c r="A588" s="87"/>
      <c r="B588" s="96"/>
      <c r="C588" s="96"/>
      <c r="D588" s="96"/>
      <c r="E588" s="87"/>
      <c r="F588" s="96"/>
      <c r="G588" s="96"/>
      <c r="H588" s="96"/>
      <c r="I588" s="96"/>
      <c r="J588" s="96"/>
      <c r="K588" s="96"/>
      <c r="L588" s="96"/>
      <c r="M588" s="96"/>
      <c r="N588" s="96"/>
      <c r="O588" s="96"/>
      <c r="P588" s="96"/>
      <c r="Q588" s="96"/>
      <c r="R588" s="96"/>
      <c r="S588" s="96"/>
      <c r="T588" s="96"/>
      <c r="U588" s="96"/>
      <c r="V588" s="96"/>
      <c r="W588" s="96"/>
      <c r="X588" s="96"/>
      <c r="Y588" s="96"/>
      <c r="Z588" s="96"/>
      <c r="AA588" s="96"/>
      <c r="AB588" s="96"/>
    </row>
    <row r="589">
      <c r="A589" s="87"/>
      <c r="B589" s="96"/>
      <c r="C589" s="96"/>
      <c r="D589" s="96"/>
      <c r="E589" s="87"/>
      <c r="F589" s="96"/>
      <c r="G589" s="96"/>
      <c r="H589" s="96"/>
      <c r="I589" s="96"/>
      <c r="J589" s="96"/>
      <c r="K589" s="96"/>
      <c r="L589" s="96"/>
      <c r="M589" s="96"/>
      <c r="N589" s="96"/>
      <c r="O589" s="96"/>
      <c r="P589" s="96"/>
      <c r="Q589" s="96"/>
      <c r="R589" s="96"/>
      <c r="S589" s="96"/>
      <c r="T589" s="96"/>
      <c r="U589" s="96"/>
      <c r="V589" s="96"/>
      <c r="W589" s="96"/>
      <c r="X589" s="96"/>
      <c r="Y589" s="96"/>
      <c r="Z589" s="96"/>
      <c r="AA589" s="96"/>
      <c r="AB589" s="96"/>
    </row>
    <row r="590">
      <c r="A590" s="87"/>
      <c r="B590" s="96"/>
      <c r="C590" s="96"/>
      <c r="D590" s="96"/>
      <c r="E590" s="87"/>
      <c r="F590" s="96"/>
      <c r="G590" s="96"/>
      <c r="H590" s="96"/>
      <c r="I590" s="96"/>
      <c r="J590" s="96"/>
      <c r="K590" s="96"/>
      <c r="L590" s="96"/>
      <c r="M590" s="96"/>
      <c r="N590" s="96"/>
      <c r="O590" s="96"/>
      <c r="P590" s="96"/>
      <c r="Q590" s="96"/>
      <c r="R590" s="96"/>
      <c r="S590" s="96"/>
      <c r="T590" s="96"/>
      <c r="U590" s="96"/>
      <c r="V590" s="96"/>
      <c r="W590" s="96"/>
      <c r="X590" s="96"/>
      <c r="Y590" s="96"/>
      <c r="Z590" s="96"/>
      <c r="AA590" s="96"/>
      <c r="AB590" s="96"/>
    </row>
    <row r="591">
      <c r="A591" s="87"/>
      <c r="B591" s="96"/>
      <c r="C591" s="96"/>
      <c r="D591" s="96"/>
      <c r="E591" s="87"/>
      <c r="F591" s="96"/>
      <c r="G591" s="96"/>
      <c r="H591" s="96"/>
      <c r="I591" s="96"/>
      <c r="J591" s="96"/>
      <c r="K591" s="96"/>
      <c r="L591" s="96"/>
      <c r="M591" s="96"/>
      <c r="N591" s="96"/>
      <c r="O591" s="96"/>
      <c r="P591" s="96"/>
      <c r="Q591" s="96"/>
      <c r="R591" s="96"/>
      <c r="S591" s="96"/>
      <c r="T591" s="96"/>
      <c r="U591" s="96"/>
      <c r="V591" s="96"/>
      <c r="W591" s="96"/>
      <c r="X591" s="96"/>
      <c r="Y591" s="96"/>
      <c r="Z591" s="96"/>
      <c r="AA591" s="96"/>
      <c r="AB591" s="96"/>
    </row>
    <row r="592">
      <c r="A592" s="87"/>
      <c r="B592" s="96"/>
      <c r="C592" s="96"/>
      <c r="D592" s="96"/>
      <c r="E592" s="87"/>
      <c r="F592" s="96"/>
      <c r="G592" s="96"/>
      <c r="H592" s="96"/>
      <c r="I592" s="96"/>
      <c r="J592" s="96"/>
      <c r="K592" s="96"/>
      <c r="L592" s="96"/>
      <c r="M592" s="96"/>
      <c r="N592" s="96"/>
      <c r="O592" s="96"/>
      <c r="P592" s="96"/>
      <c r="Q592" s="96"/>
      <c r="R592" s="96"/>
      <c r="S592" s="96"/>
      <c r="T592" s="96"/>
      <c r="U592" s="96"/>
      <c r="V592" s="96"/>
      <c r="W592" s="96"/>
      <c r="X592" s="96"/>
      <c r="Y592" s="96"/>
      <c r="Z592" s="96"/>
      <c r="AA592" s="96"/>
      <c r="AB592" s="96"/>
    </row>
    <row r="593">
      <c r="A593" s="87"/>
      <c r="B593" s="96"/>
      <c r="C593" s="96"/>
      <c r="D593" s="96"/>
      <c r="E593" s="87"/>
      <c r="F593" s="96"/>
      <c r="G593" s="96"/>
      <c r="H593" s="96"/>
      <c r="I593" s="96"/>
      <c r="J593" s="96"/>
      <c r="K593" s="96"/>
      <c r="L593" s="96"/>
      <c r="M593" s="96"/>
      <c r="N593" s="96"/>
      <c r="O593" s="96"/>
      <c r="P593" s="96"/>
      <c r="Q593" s="96"/>
      <c r="R593" s="96"/>
      <c r="S593" s="96"/>
      <c r="T593" s="96"/>
      <c r="U593" s="96"/>
      <c r="V593" s="96"/>
      <c r="W593" s="96"/>
      <c r="X593" s="96"/>
      <c r="Y593" s="96"/>
      <c r="Z593" s="96"/>
      <c r="AA593" s="96"/>
      <c r="AB593" s="96"/>
    </row>
    <row r="594">
      <c r="A594" s="87"/>
      <c r="B594" s="96"/>
      <c r="C594" s="96"/>
      <c r="D594" s="96"/>
      <c r="E594" s="87"/>
      <c r="F594" s="96"/>
      <c r="G594" s="96"/>
      <c r="H594" s="96"/>
      <c r="I594" s="96"/>
      <c r="J594" s="96"/>
      <c r="K594" s="96"/>
      <c r="L594" s="96"/>
      <c r="M594" s="96"/>
      <c r="N594" s="96"/>
      <c r="O594" s="96"/>
      <c r="P594" s="96"/>
      <c r="Q594" s="96"/>
      <c r="R594" s="96"/>
      <c r="S594" s="96"/>
      <c r="T594" s="96"/>
      <c r="U594" s="96"/>
      <c r="V594" s="96"/>
      <c r="W594" s="96"/>
      <c r="X594" s="96"/>
      <c r="Y594" s="96"/>
      <c r="Z594" s="96"/>
      <c r="AA594" s="96"/>
      <c r="AB594" s="96"/>
    </row>
    <row r="595">
      <c r="A595" s="87"/>
      <c r="B595" s="96"/>
      <c r="C595" s="96"/>
      <c r="D595" s="96"/>
      <c r="E595" s="87"/>
      <c r="F595" s="96"/>
      <c r="G595" s="96"/>
      <c r="H595" s="96"/>
      <c r="I595" s="96"/>
      <c r="J595" s="96"/>
      <c r="K595" s="96"/>
      <c r="L595" s="96"/>
      <c r="M595" s="96"/>
      <c r="N595" s="96"/>
      <c r="O595" s="96"/>
      <c r="P595" s="96"/>
      <c r="Q595" s="96"/>
      <c r="R595" s="96"/>
      <c r="S595" s="96"/>
      <c r="T595" s="96"/>
      <c r="U595" s="96"/>
      <c r="V595" s="96"/>
      <c r="W595" s="96"/>
      <c r="X595" s="96"/>
      <c r="Y595" s="96"/>
      <c r="Z595" s="96"/>
      <c r="AA595" s="96"/>
      <c r="AB595" s="96"/>
    </row>
    <row r="596">
      <c r="A596" s="87"/>
      <c r="B596" s="96"/>
      <c r="C596" s="96"/>
      <c r="D596" s="96"/>
      <c r="E596" s="87"/>
      <c r="F596" s="96"/>
      <c r="G596" s="96"/>
      <c r="H596" s="96"/>
      <c r="I596" s="96"/>
      <c r="J596" s="96"/>
      <c r="K596" s="96"/>
      <c r="L596" s="96"/>
      <c r="M596" s="96"/>
      <c r="N596" s="96"/>
      <c r="O596" s="96"/>
      <c r="P596" s="96"/>
      <c r="Q596" s="96"/>
      <c r="R596" s="96"/>
      <c r="S596" s="96"/>
      <c r="T596" s="96"/>
      <c r="U596" s="96"/>
      <c r="V596" s="96"/>
      <c r="W596" s="96"/>
      <c r="X596" s="96"/>
      <c r="Y596" s="96"/>
      <c r="Z596" s="96"/>
      <c r="AA596" s="96"/>
      <c r="AB596" s="96"/>
    </row>
    <row r="597">
      <c r="A597" s="87"/>
      <c r="B597" s="96"/>
      <c r="C597" s="96"/>
      <c r="D597" s="96"/>
      <c r="E597" s="87"/>
      <c r="F597" s="96"/>
      <c r="G597" s="96"/>
      <c r="H597" s="96"/>
      <c r="I597" s="96"/>
      <c r="J597" s="96"/>
      <c r="K597" s="96"/>
      <c r="L597" s="96"/>
      <c r="M597" s="96"/>
      <c r="N597" s="96"/>
      <c r="O597" s="96"/>
      <c r="P597" s="96"/>
      <c r="Q597" s="96"/>
      <c r="R597" s="96"/>
      <c r="S597" s="96"/>
      <c r="T597" s="96"/>
      <c r="U597" s="96"/>
      <c r="V597" s="96"/>
      <c r="W597" s="96"/>
      <c r="X597" s="96"/>
      <c r="Y597" s="96"/>
      <c r="Z597" s="96"/>
      <c r="AA597" s="96"/>
      <c r="AB597" s="96"/>
    </row>
    <row r="598">
      <c r="A598" s="87"/>
      <c r="B598" s="96"/>
      <c r="C598" s="96"/>
      <c r="D598" s="96"/>
      <c r="E598" s="87"/>
      <c r="F598" s="96"/>
      <c r="G598" s="96"/>
      <c r="H598" s="96"/>
      <c r="I598" s="96"/>
      <c r="J598" s="96"/>
      <c r="K598" s="96"/>
      <c r="L598" s="96"/>
      <c r="M598" s="96"/>
      <c r="N598" s="96"/>
      <c r="O598" s="96"/>
      <c r="P598" s="96"/>
      <c r="Q598" s="96"/>
      <c r="R598" s="96"/>
      <c r="S598" s="96"/>
      <c r="T598" s="96"/>
      <c r="U598" s="96"/>
      <c r="V598" s="96"/>
      <c r="W598" s="96"/>
      <c r="X598" s="96"/>
      <c r="Y598" s="96"/>
      <c r="Z598" s="96"/>
      <c r="AA598" s="96"/>
      <c r="AB598" s="96"/>
    </row>
    <row r="599">
      <c r="A599" s="87"/>
      <c r="B599" s="96"/>
      <c r="C599" s="96"/>
      <c r="D599" s="96"/>
      <c r="E599" s="87"/>
      <c r="F599" s="96"/>
      <c r="G599" s="96"/>
      <c r="H599" s="96"/>
      <c r="I599" s="96"/>
      <c r="J599" s="96"/>
      <c r="K599" s="96"/>
      <c r="L599" s="96"/>
      <c r="M599" s="96"/>
      <c r="N599" s="96"/>
      <c r="O599" s="96"/>
      <c r="P599" s="96"/>
      <c r="Q599" s="96"/>
      <c r="R599" s="96"/>
      <c r="S599" s="96"/>
      <c r="T599" s="96"/>
      <c r="U599" s="96"/>
      <c r="V599" s="96"/>
      <c r="W599" s="96"/>
      <c r="X599" s="96"/>
      <c r="Y599" s="96"/>
      <c r="Z599" s="96"/>
      <c r="AA599" s="96"/>
      <c r="AB599" s="96"/>
    </row>
    <row r="600">
      <c r="A600" s="87"/>
      <c r="B600" s="96"/>
      <c r="C600" s="96"/>
      <c r="D600" s="96"/>
      <c r="E600" s="87"/>
      <c r="F600" s="96"/>
      <c r="G600" s="96"/>
      <c r="H600" s="96"/>
      <c r="I600" s="96"/>
      <c r="J600" s="96"/>
      <c r="K600" s="96"/>
      <c r="L600" s="96"/>
      <c r="M600" s="96"/>
      <c r="N600" s="96"/>
      <c r="O600" s="96"/>
      <c r="P600" s="96"/>
      <c r="Q600" s="96"/>
      <c r="R600" s="96"/>
      <c r="S600" s="96"/>
      <c r="T600" s="96"/>
      <c r="U600" s="96"/>
      <c r="V600" s="96"/>
      <c r="W600" s="96"/>
      <c r="X600" s="96"/>
      <c r="Y600" s="96"/>
      <c r="Z600" s="96"/>
      <c r="AA600" s="96"/>
      <c r="AB600" s="96"/>
    </row>
    <row r="601">
      <c r="A601" s="87"/>
      <c r="B601" s="96"/>
      <c r="C601" s="96"/>
      <c r="D601" s="96"/>
      <c r="E601" s="87"/>
      <c r="F601" s="96"/>
      <c r="G601" s="96"/>
      <c r="H601" s="96"/>
      <c r="I601" s="96"/>
      <c r="J601" s="96"/>
      <c r="K601" s="96"/>
      <c r="L601" s="96"/>
      <c r="M601" s="96"/>
      <c r="N601" s="96"/>
      <c r="O601" s="96"/>
      <c r="P601" s="96"/>
      <c r="Q601" s="96"/>
      <c r="R601" s="96"/>
      <c r="S601" s="96"/>
      <c r="T601" s="96"/>
      <c r="U601" s="96"/>
      <c r="V601" s="96"/>
      <c r="W601" s="96"/>
      <c r="X601" s="96"/>
      <c r="Y601" s="96"/>
      <c r="Z601" s="96"/>
      <c r="AA601" s="96"/>
      <c r="AB601" s="96"/>
    </row>
    <row r="602">
      <c r="A602" s="87"/>
      <c r="B602" s="96"/>
      <c r="C602" s="96"/>
      <c r="D602" s="96"/>
      <c r="E602" s="87"/>
      <c r="F602" s="96"/>
      <c r="G602" s="96"/>
      <c r="H602" s="96"/>
      <c r="I602" s="96"/>
      <c r="J602" s="96"/>
      <c r="K602" s="96"/>
      <c r="L602" s="96"/>
      <c r="M602" s="96"/>
      <c r="N602" s="96"/>
      <c r="O602" s="96"/>
      <c r="P602" s="96"/>
      <c r="Q602" s="96"/>
      <c r="R602" s="96"/>
      <c r="S602" s="96"/>
      <c r="T602" s="96"/>
      <c r="U602" s="96"/>
      <c r="V602" s="96"/>
      <c r="W602" s="96"/>
      <c r="X602" s="96"/>
      <c r="Y602" s="96"/>
      <c r="Z602" s="96"/>
      <c r="AA602" s="96"/>
      <c r="AB602" s="96"/>
    </row>
    <row r="603">
      <c r="A603" s="87"/>
      <c r="B603" s="96"/>
      <c r="C603" s="96"/>
      <c r="D603" s="96"/>
      <c r="E603" s="87"/>
      <c r="F603" s="96"/>
      <c r="G603" s="96"/>
      <c r="H603" s="96"/>
      <c r="I603" s="96"/>
      <c r="J603" s="96"/>
      <c r="K603" s="96"/>
      <c r="L603" s="96"/>
      <c r="M603" s="96"/>
      <c r="N603" s="96"/>
      <c r="O603" s="96"/>
      <c r="P603" s="96"/>
      <c r="Q603" s="96"/>
      <c r="R603" s="96"/>
      <c r="S603" s="96"/>
      <c r="T603" s="96"/>
      <c r="U603" s="96"/>
      <c r="V603" s="96"/>
      <c r="W603" s="96"/>
      <c r="X603" s="96"/>
      <c r="Y603" s="96"/>
      <c r="Z603" s="96"/>
      <c r="AA603" s="96"/>
      <c r="AB603" s="96"/>
    </row>
    <row r="604">
      <c r="A604" s="87"/>
      <c r="B604" s="96"/>
      <c r="C604" s="96"/>
      <c r="D604" s="96"/>
      <c r="E604" s="87"/>
      <c r="F604" s="96"/>
      <c r="G604" s="96"/>
      <c r="H604" s="96"/>
      <c r="I604" s="96"/>
      <c r="J604" s="96"/>
      <c r="K604" s="96"/>
      <c r="L604" s="96"/>
      <c r="M604" s="96"/>
      <c r="N604" s="96"/>
      <c r="O604" s="96"/>
      <c r="P604" s="96"/>
      <c r="Q604" s="96"/>
      <c r="R604" s="96"/>
      <c r="S604" s="96"/>
      <c r="T604" s="96"/>
      <c r="U604" s="96"/>
      <c r="V604" s="96"/>
      <c r="W604" s="96"/>
      <c r="X604" s="96"/>
      <c r="Y604" s="96"/>
      <c r="Z604" s="96"/>
      <c r="AA604" s="96"/>
      <c r="AB604" s="96"/>
    </row>
    <row r="605">
      <c r="A605" s="87"/>
      <c r="B605" s="96"/>
      <c r="C605" s="96"/>
      <c r="D605" s="96"/>
      <c r="E605" s="87"/>
      <c r="F605" s="96"/>
      <c r="G605" s="96"/>
      <c r="H605" s="96"/>
      <c r="I605" s="96"/>
      <c r="J605" s="96"/>
      <c r="K605" s="96"/>
      <c r="L605" s="96"/>
      <c r="M605" s="96"/>
      <c r="N605" s="96"/>
      <c r="O605" s="96"/>
      <c r="P605" s="96"/>
      <c r="Q605" s="96"/>
      <c r="R605" s="96"/>
      <c r="S605" s="96"/>
      <c r="T605" s="96"/>
      <c r="U605" s="96"/>
      <c r="V605" s="96"/>
      <c r="W605" s="96"/>
      <c r="X605" s="96"/>
      <c r="Y605" s="96"/>
      <c r="Z605" s="96"/>
      <c r="AA605" s="96"/>
      <c r="AB605" s="96"/>
    </row>
    <row r="606">
      <c r="A606" s="87"/>
      <c r="B606" s="96"/>
      <c r="C606" s="96"/>
      <c r="D606" s="96"/>
      <c r="E606" s="87"/>
      <c r="F606" s="96"/>
      <c r="G606" s="96"/>
      <c r="H606" s="96"/>
      <c r="I606" s="96"/>
      <c r="J606" s="96"/>
      <c r="K606" s="96"/>
      <c r="L606" s="96"/>
      <c r="M606" s="96"/>
      <c r="N606" s="96"/>
      <c r="O606" s="96"/>
      <c r="P606" s="96"/>
      <c r="Q606" s="96"/>
      <c r="R606" s="96"/>
      <c r="S606" s="96"/>
      <c r="T606" s="96"/>
      <c r="U606" s="96"/>
      <c r="V606" s="96"/>
      <c r="W606" s="96"/>
      <c r="X606" s="96"/>
      <c r="Y606" s="96"/>
      <c r="Z606" s="96"/>
      <c r="AA606" s="96"/>
      <c r="AB606" s="96"/>
    </row>
    <row r="607">
      <c r="A607" s="87"/>
      <c r="B607" s="96"/>
      <c r="C607" s="96"/>
      <c r="D607" s="96"/>
      <c r="E607" s="87"/>
      <c r="F607" s="96"/>
      <c r="G607" s="96"/>
      <c r="H607" s="96"/>
      <c r="I607" s="96"/>
      <c r="J607" s="96"/>
      <c r="K607" s="96"/>
      <c r="L607" s="96"/>
      <c r="M607" s="96"/>
      <c r="N607" s="96"/>
      <c r="O607" s="96"/>
      <c r="P607" s="96"/>
      <c r="Q607" s="96"/>
      <c r="R607" s="96"/>
      <c r="S607" s="96"/>
      <c r="T607" s="96"/>
      <c r="U607" s="96"/>
      <c r="V607" s="96"/>
      <c r="W607" s="96"/>
      <c r="X607" s="96"/>
      <c r="Y607" s="96"/>
      <c r="Z607" s="96"/>
      <c r="AA607" s="96"/>
      <c r="AB607" s="96"/>
    </row>
    <row r="608">
      <c r="A608" s="87"/>
      <c r="B608" s="96"/>
      <c r="C608" s="96"/>
      <c r="D608" s="96"/>
      <c r="E608" s="87"/>
      <c r="F608" s="96"/>
      <c r="G608" s="96"/>
      <c r="H608" s="96"/>
      <c r="I608" s="96"/>
      <c r="J608" s="96"/>
      <c r="K608" s="96"/>
      <c r="L608" s="96"/>
      <c r="M608" s="96"/>
      <c r="N608" s="96"/>
      <c r="O608" s="96"/>
      <c r="P608" s="96"/>
      <c r="Q608" s="96"/>
      <c r="R608" s="96"/>
      <c r="S608" s="96"/>
      <c r="T608" s="96"/>
      <c r="U608" s="96"/>
      <c r="V608" s="96"/>
      <c r="W608" s="96"/>
      <c r="X608" s="96"/>
      <c r="Y608" s="96"/>
      <c r="Z608" s="96"/>
      <c r="AA608" s="96"/>
      <c r="AB608" s="96"/>
    </row>
    <row r="609">
      <c r="A609" s="87"/>
      <c r="B609" s="96"/>
      <c r="C609" s="96"/>
      <c r="D609" s="96"/>
      <c r="E609" s="87"/>
      <c r="F609" s="96"/>
      <c r="G609" s="96"/>
      <c r="H609" s="96"/>
      <c r="I609" s="96"/>
      <c r="J609" s="96"/>
      <c r="K609" s="96"/>
      <c r="L609" s="96"/>
      <c r="M609" s="96"/>
      <c r="N609" s="96"/>
      <c r="O609" s="96"/>
      <c r="P609" s="96"/>
      <c r="Q609" s="96"/>
      <c r="R609" s="96"/>
      <c r="S609" s="96"/>
      <c r="T609" s="96"/>
      <c r="U609" s="96"/>
      <c r="V609" s="96"/>
      <c r="W609" s="96"/>
      <c r="X609" s="96"/>
      <c r="Y609" s="96"/>
      <c r="Z609" s="96"/>
      <c r="AA609" s="96"/>
      <c r="AB609" s="96"/>
    </row>
    <row r="610">
      <c r="A610" s="87"/>
      <c r="B610" s="96"/>
      <c r="C610" s="96"/>
      <c r="D610" s="96"/>
      <c r="E610" s="87"/>
      <c r="F610" s="96"/>
      <c r="G610" s="96"/>
      <c r="H610" s="96"/>
      <c r="I610" s="96"/>
      <c r="J610" s="96"/>
      <c r="K610" s="96"/>
      <c r="L610" s="96"/>
      <c r="M610" s="96"/>
      <c r="N610" s="96"/>
      <c r="O610" s="96"/>
      <c r="P610" s="96"/>
      <c r="Q610" s="96"/>
      <c r="R610" s="96"/>
      <c r="S610" s="96"/>
      <c r="T610" s="96"/>
      <c r="U610" s="96"/>
      <c r="V610" s="96"/>
      <c r="W610" s="96"/>
      <c r="X610" s="96"/>
      <c r="Y610" s="96"/>
      <c r="Z610" s="96"/>
      <c r="AA610" s="96"/>
      <c r="AB610" s="96"/>
    </row>
    <row r="611">
      <c r="A611" s="87"/>
      <c r="B611" s="96"/>
      <c r="C611" s="96"/>
      <c r="D611" s="96"/>
      <c r="E611" s="87"/>
      <c r="F611" s="96"/>
      <c r="G611" s="96"/>
      <c r="H611" s="96"/>
      <c r="I611" s="96"/>
      <c r="J611" s="96"/>
      <c r="K611" s="96"/>
      <c r="L611" s="96"/>
      <c r="M611" s="96"/>
      <c r="N611" s="96"/>
      <c r="O611" s="96"/>
      <c r="P611" s="96"/>
      <c r="Q611" s="96"/>
      <c r="R611" s="96"/>
      <c r="S611" s="96"/>
      <c r="T611" s="96"/>
      <c r="U611" s="96"/>
      <c r="V611" s="96"/>
      <c r="W611" s="96"/>
      <c r="X611" s="96"/>
      <c r="Y611" s="96"/>
      <c r="Z611" s="96"/>
      <c r="AA611" s="96"/>
      <c r="AB611" s="96"/>
    </row>
    <row r="612">
      <c r="A612" s="87"/>
      <c r="B612" s="96"/>
      <c r="C612" s="96"/>
      <c r="D612" s="96"/>
      <c r="E612" s="87"/>
      <c r="F612" s="96"/>
      <c r="G612" s="96"/>
      <c r="H612" s="96"/>
      <c r="I612" s="96"/>
      <c r="J612" s="96"/>
      <c r="K612" s="96"/>
      <c r="L612" s="96"/>
      <c r="M612" s="96"/>
      <c r="N612" s="96"/>
      <c r="O612" s="96"/>
      <c r="P612" s="96"/>
      <c r="Q612" s="96"/>
      <c r="R612" s="96"/>
      <c r="S612" s="96"/>
      <c r="T612" s="96"/>
      <c r="U612" s="96"/>
      <c r="V612" s="96"/>
      <c r="W612" s="96"/>
      <c r="X612" s="96"/>
      <c r="Y612" s="96"/>
      <c r="Z612" s="96"/>
      <c r="AA612" s="96"/>
      <c r="AB612" s="96"/>
    </row>
    <row r="613">
      <c r="A613" s="87"/>
      <c r="B613" s="96"/>
      <c r="C613" s="96"/>
      <c r="D613" s="96"/>
      <c r="E613" s="87"/>
      <c r="F613" s="96"/>
      <c r="G613" s="96"/>
      <c r="H613" s="96"/>
      <c r="I613" s="96"/>
      <c r="J613" s="96"/>
      <c r="K613" s="96"/>
      <c r="L613" s="96"/>
      <c r="M613" s="96"/>
      <c r="N613" s="96"/>
      <c r="O613" s="96"/>
      <c r="P613" s="96"/>
      <c r="Q613" s="96"/>
      <c r="R613" s="96"/>
      <c r="S613" s="96"/>
      <c r="T613" s="96"/>
      <c r="U613" s="96"/>
      <c r="V613" s="96"/>
      <c r="W613" s="96"/>
      <c r="X613" s="96"/>
      <c r="Y613" s="96"/>
      <c r="Z613" s="96"/>
      <c r="AA613" s="96"/>
      <c r="AB613" s="96"/>
    </row>
    <row r="614">
      <c r="A614" s="87"/>
      <c r="B614" s="96"/>
      <c r="C614" s="96"/>
      <c r="D614" s="96"/>
      <c r="E614" s="87"/>
      <c r="F614" s="96"/>
      <c r="G614" s="96"/>
      <c r="H614" s="96"/>
      <c r="I614" s="96"/>
      <c r="J614" s="96"/>
      <c r="K614" s="96"/>
      <c r="L614" s="96"/>
      <c r="M614" s="96"/>
      <c r="N614" s="96"/>
      <c r="O614" s="96"/>
      <c r="P614" s="96"/>
      <c r="Q614" s="96"/>
      <c r="R614" s="96"/>
      <c r="S614" s="96"/>
      <c r="T614" s="96"/>
      <c r="U614" s="96"/>
      <c r="V614" s="96"/>
      <c r="W614" s="96"/>
      <c r="X614" s="96"/>
      <c r="Y614" s="96"/>
      <c r="Z614" s="96"/>
      <c r="AA614" s="96"/>
      <c r="AB614" s="96"/>
    </row>
    <row r="615">
      <c r="A615" s="87"/>
      <c r="B615" s="96"/>
      <c r="C615" s="96"/>
      <c r="D615" s="96"/>
      <c r="E615" s="87"/>
      <c r="F615" s="96"/>
      <c r="G615" s="96"/>
      <c r="H615" s="96"/>
      <c r="I615" s="96"/>
      <c r="J615" s="96"/>
      <c r="K615" s="96"/>
      <c r="L615" s="96"/>
      <c r="M615" s="96"/>
      <c r="N615" s="96"/>
      <c r="O615" s="96"/>
      <c r="P615" s="96"/>
      <c r="Q615" s="96"/>
      <c r="R615" s="96"/>
      <c r="S615" s="96"/>
      <c r="T615" s="96"/>
      <c r="U615" s="96"/>
      <c r="V615" s="96"/>
      <c r="W615" s="96"/>
      <c r="X615" s="96"/>
      <c r="Y615" s="96"/>
      <c r="Z615" s="96"/>
      <c r="AA615" s="96"/>
      <c r="AB615" s="96"/>
    </row>
    <row r="616">
      <c r="A616" s="87"/>
      <c r="B616" s="96"/>
      <c r="C616" s="96"/>
      <c r="D616" s="96"/>
      <c r="E616" s="87"/>
      <c r="F616" s="96"/>
      <c r="G616" s="96"/>
      <c r="H616" s="96"/>
      <c r="I616" s="96"/>
      <c r="J616" s="96"/>
      <c r="K616" s="96"/>
      <c r="L616" s="96"/>
      <c r="M616" s="96"/>
      <c r="N616" s="96"/>
      <c r="O616" s="96"/>
      <c r="P616" s="96"/>
      <c r="Q616" s="96"/>
      <c r="R616" s="96"/>
      <c r="S616" s="96"/>
      <c r="T616" s="96"/>
      <c r="U616" s="96"/>
      <c r="V616" s="96"/>
      <c r="W616" s="96"/>
      <c r="X616" s="96"/>
      <c r="Y616" s="96"/>
      <c r="Z616" s="96"/>
      <c r="AA616" s="96"/>
      <c r="AB616" s="96"/>
    </row>
    <row r="617">
      <c r="A617" s="87"/>
      <c r="B617" s="96"/>
      <c r="C617" s="96"/>
      <c r="D617" s="96"/>
      <c r="E617" s="87"/>
      <c r="F617" s="96"/>
      <c r="G617" s="96"/>
      <c r="H617" s="96"/>
      <c r="I617" s="96"/>
      <c r="J617" s="96"/>
      <c r="K617" s="96"/>
      <c r="L617" s="96"/>
      <c r="M617" s="96"/>
      <c r="N617" s="96"/>
      <c r="O617" s="96"/>
      <c r="P617" s="96"/>
      <c r="Q617" s="96"/>
      <c r="R617" s="96"/>
      <c r="S617" s="96"/>
      <c r="T617" s="96"/>
      <c r="U617" s="96"/>
      <c r="V617" s="96"/>
      <c r="W617" s="96"/>
      <c r="X617" s="96"/>
      <c r="Y617" s="96"/>
      <c r="Z617" s="96"/>
      <c r="AA617" s="96"/>
      <c r="AB617" s="96"/>
    </row>
    <row r="618">
      <c r="A618" s="87"/>
      <c r="B618" s="96"/>
      <c r="C618" s="96"/>
      <c r="D618" s="96"/>
      <c r="E618" s="87"/>
      <c r="F618" s="96"/>
      <c r="G618" s="96"/>
      <c r="H618" s="96"/>
      <c r="I618" s="96"/>
      <c r="J618" s="96"/>
      <c r="K618" s="96"/>
      <c r="L618" s="96"/>
      <c r="M618" s="96"/>
      <c r="N618" s="96"/>
      <c r="O618" s="96"/>
      <c r="P618" s="96"/>
      <c r="Q618" s="96"/>
      <c r="R618" s="96"/>
      <c r="S618" s="96"/>
      <c r="T618" s="96"/>
      <c r="U618" s="96"/>
      <c r="V618" s="96"/>
      <c r="W618" s="96"/>
      <c r="X618" s="96"/>
      <c r="Y618" s="96"/>
      <c r="Z618" s="96"/>
      <c r="AA618" s="96"/>
      <c r="AB618" s="96"/>
    </row>
    <row r="619">
      <c r="A619" s="87"/>
      <c r="B619" s="96"/>
      <c r="C619" s="96"/>
      <c r="D619" s="96"/>
      <c r="E619" s="87"/>
      <c r="F619" s="96"/>
      <c r="G619" s="96"/>
      <c r="H619" s="96"/>
      <c r="I619" s="96"/>
      <c r="J619" s="96"/>
      <c r="K619" s="96"/>
      <c r="L619" s="96"/>
      <c r="M619" s="96"/>
      <c r="N619" s="96"/>
      <c r="O619" s="96"/>
      <c r="P619" s="96"/>
      <c r="Q619" s="96"/>
      <c r="R619" s="96"/>
      <c r="S619" s="96"/>
      <c r="T619" s="96"/>
      <c r="U619" s="96"/>
      <c r="V619" s="96"/>
      <c r="W619" s="96"/>
      <c r="X619" s="96"/>
      <c r="Y619" s="96"/>
      <c r="Z619" s="96"/>
      <c r="AA619" s="96"/>
      <c r="AB619" s="96"/>
    </row>
    <row r="620">
      <c r="A620" s="87"/>
      <c r="B620" s="96"/>
      <c r="C620" s="96"/>
      <c r="D620" s="96"/>
      <c r="E620" s="87"/>
      <c r="F620" s="96"/>
      <c r="G620" s="96"/>
      <c r="H620" s="96"/>
      <c r="I620" s="96"/>
      <c r="J620" s="96"/>
      <c r="K620" s="96"/>
      <c r="L620" s="96"/>
      <c r="M620" s="96"/>
      <c r="N620" s="96"/>
      <c r="O620" s="96"/>
      <c r="P620" s="96"/>
      <c r="Q620" s="96"/>
      <c r="R620" s="96"/>
      <c r="S620" s="96"/>
      <c r="T620" s="96"/>
      <c r="U620" s="96"/>
      <c r="V620" s="96"/>
      <c r="W620" s="96"/>
      <c r="X620" s="96"/>
      <c r="Y620" s="96"/>
      <c r="Z620" s="96"/>
      <c r="AA620" s="96"/>
      <c r="AB620" s="96"/>
    </row>
    <row r="621">
      <c r="A621" s="87"/>
      <c r="B621" s="96"/>
      <c r="C621" s="96"/>
      <c r="D621" s="96"/>
      <c r="E621" s="87"/>
      <c r="F621" s="96"/>
      <c r="G621" s="96"/>
      <c r="H621" s="96"/>
      <c r="I621" s="96"/>
      <c r="J621" s="96"/>
      <c r="K621" s="96"/>
      <c r="L621" s="96"/>
      <c r="M621" s="96"/>
      <c r="N621" s="96"/>
      <c r="O621" s="96"/>
      <c r="P621" s="96"/>
      <c r="Q621" s="96"/>
      <c r="R621" s="96"/>
      <c r="S621" s="96"/>
      <c r="T621" s="96"/>
      <c r="U621" s="96"/>
      <c r="V621" s="96"/>
      <c r="W621" s="96"/>
      <c r="X621" s="96"/>
      <c r="Y621" s="96"/>
      <c r="Z621" s="96"/>
      <c r="AA621" s="96"/>
      <c r="AB621" s="96"/>
    </row>
    <row r="622">
      <c r="A622" s="87"/>
      <c r="B622" s="96"/>
      <c r="C622" s="96"/>
      <c r="D622" s="96"/>
      <c r="E622" s="87"/>
      <c r="F622" s="96"/>
      <c r="G622" s="96"/>
      <c r="H622" s="96"/>
      <c r="I622" s="96"/>
      <c r="J622" s="96"/>
      <c r="K622" s="96"/>
      <c r="L622" s="96"/>
      <c r="M622" s="96"/>
      <c r="N622" s="96"/>
      <c r="O622" s="96"/>
      <c r="P622" s="96"/>
      <c r="Q622" s="96"/>
      <c r="R622" s="96"/>
      <c r="S622" s="96"/>
      <c r="T622" s="96"/>
      <c r="U622" s="96"/>
      <c r="V622" s="96"/>
      <c r="W622" s="96"/>
      <c r="X622" s="96"/>
      <c r="Y622" s="96"/>
      <c r="Z622" s="96"/>
      <c r="AA622" s="96"/>
      <c r="AB622" s="96"/>
    </row>
    <row r="623">
      <c r="A623" s="87"/>
      <c r="B623" s="96"/>
      <c r="C623" s="96"/>
      <c r="D623" s="96"/>
      <c r="E623" s="87"/>
      <c r="F623" s="96"/>
      <c r="G623" s="96"/>
      <c r="H623" s="96"/>
      <c r="I623" s="96"/>
      <c r="J623" s="96"/>
      <c r="K623" s="96"/>
      <c r="L623" s="96"/>
      <c r="M623" s="96"/>
      <c r="N623" s="96"/>
      <c r="O623" s="96"/>
      <c r="P623" s="96"/>
      <c r="Q623" s="96"/>
      <c r="R623" s="96"/>
      <c r="S623" s="96"/>
      <c r="T623" s="96"/>
      <c r="U623" s="96"/>
      <c r="V623" s="96"/>
      <c r="W623" s="96"/>
      <c r="X623" s="96"/>
      <c r="Y623" s="96"/>
      <c r="Z623" s="96"/>
      <c r="AA623" s="96"/>
      <c r="AB623" s="96"/>
    </row>
    <row r="624">
      <c r="A624" s="87"/>
      <c r="B624" s="96"/>
      <c r="C624" s="96"/>
      <c r="D624" s="96"/>
      <c r="E624" s="87"/>
      <c r="F624" s="96"/>
      <c r="G624" s="96"/>
      <c r="H624" s="96"/>
      <c r="I624" s="96"/>
      <c r="J624" s="96"/>
      <c r="K624" s="96"/>
      <c r="L624" s="96"/>
      <c r="M624" s="96"/>
      <c r="N624" s="96"/>
      <c r="O624" s="96"/>
      <c r="P624" s="96"/>
      <c r="Q624" s="96"/>
      <c r="R624" s="96"/>
      <c r="S624" s="96"/>
      <c r="T624" s="96"/>
      <c r="U624" s="96"/>
      <c r="V624" s="96"/>
      <c r="W624" s="96"/>
      <c r="X624" s="96"/>
      <c r="Y624" s="96"/>
      <c r="Z624" s="96"/>
      <c r="AA624" s="96"/>
      <c r="AB624" s="96"/>
    </row>
    <row r="625">
      <c r="A625" s="87"/>
      <c r="B625" s="96"/>
      <c r="C625" s="96"/>
      <c r="D625" s="96"/>
      <c r="E625" s="87"/>
      <c r="F625" s="96"/>
      <c r="G625" s="96"/>
      <c r="H625" s="96"/>
      <c r="I625" s="96"/>
      <c r="J625" s="96"/>
      <c r="K625" s="96"/>
      <c r="L625" s="96"/>
      <c r="M625" s="96"/>
      <c r="N625" s="96"/>
      <c r="O625" s="96"/>
      <c r="P625" s="96"/>
      <c r="Q625" s="96"/>
      <c r="R625" s="96"/>
      <c r="S625" s="96"/>
      <c r="T625" s="96"/>
      <c r="U625" s="96"/>
      <c r="V625" s="96"/>
      <c r="W625" s="96"/>
      <c r="X625" s="96"/>
      <c r="Y625" s="96"/>
      <c r="Z625" s="96"/>
      <c r="AA625" s="96"/>
      <c r="AB625" s="96"/>
    </row>
    <row r="626">
      <c r="A626" s="87"/>
      <c r="B626" s="96"/>
      <c r="C626" s="96"/>
      <c r="D626" s="96"/>
      <c r="E626" s="87"/>
      <c r="F626" s="96"/>
      <c r="G626" s="96"/>
      <c r="H626" s="96"/>
      <c r="I626" s="96"/>
      <c r="J626" s="96"/>
      <c r="K626" s="96"/>
      <c r="L626" s="96"/>
      <c r="M626" s="96"/>
      <c r="N626" s="96"/>
      <c r="O626" s="96"/>
      <c r="P626" s="96"/>
      <c r="Q626" s="96"/>
      <c r="R626" s="96"/>
      <c r="S626" s="96"/>
      <c r="T626" s="96"/>
      <c r="U626" s="96"/>
      <c r="V626" s="96"/>
      <c r="W626" s="96"/>
      <c r="X626" s="96"/>
      <c r="Y626" s="96"/>
      <c r="Z626" s="96"/>
      <c r="AA626" s="96"/>
      <c r="AB626" s="96"/>
    </row>
    <row r="627">
      <c r="A627" s="87"/>
      <c r="B627" s="96"/>
      <c r="C627" s="96"/>
      <c r="D627" s="96"/>
      <c r="E627" s="87"/>
      <c r="F627" s="96"/>
      <c r="G627" s="96"/>
      <c r="H627" s="96"/>
      <c r="I627" s="96"/>
      <c r="J627" s="96"/>
      <c r="K627" s="96"/>
      <c r="L627" s="96"/>
      <c r="M627" s="96"/>
      <c r="N627" s="96"/>
      <c r="O627" s="96"/>
      <c r="P627" s="96"/>
      <c r="Q627" s="96"/>
      <c r="R627" s="96"/>
      <c r="S627" s="96"/>
      <c r="T627" s="96"/>
      <c r="U627" s="96"/>
      <c r="V627" s="96"/>
      <c r="W627" s="96"/>
      <c r="X627" s="96"/>
      <c r="Y627" s="96"/>
      <c r="Z627" s="96"/>
      <c r="AA627" s="96"/>
      <c r="AB627" s="96"/>
    </row>
    <row r="628">
      <c r="A628" s="87"/>
      <c r="B628" s="96"/>
      <c r="C628" s="96"/>
      <c r="D628" s="96"/>
      <c r="E628" s="87"/>
      <c r="F628" s="96"/>
      <c r="G628" s="96"/>
      <c r="H628" s="96"/>
      <c r="I628" s="96"/>
      <c r="J628" s="96"/>
      <c r="K628" s="96"/>
      <c r="L628" s="96"/>
      <c r="M628" s="96"/>
      <c r="N628" s="96"/>
      <c r="O628" s="96"/>
      <c r="P628" s="96"/>
      <c r="Q628" s="96"/>
      <c r="R628" s="96"/>
      <c r="S628" s="96"/>
      <c r="T628" s="96"/>
      <c r="U628" s="96"/>
      <c r="V628" s="96"/>
      <c r="W628" s="96"/>
      <c r="X628" s="96"/>
      <c r="Y628" s="96"/>
      <c r="Z628" s="96"/>
      <c r="AA628" s="96"/>
      <c r="AB628" s="96"/>
    </row>
    <row r="629">
      <c r="A629" s="87"/>
      <c r="B629" s="96"/>
      <c r="C629" s="96"/>
      <c r="D629" s="96"/>
      <c r="E629" s="87"/>
      <c r="F629" s="96"/>
      <c r="G629" s="96"/>
      <c r="H629" s="96"/>
      <c r="I629" s="96"/>
      <c r="J629" s="96"/>
      <c r="K629" s="96"/>
      <c r="L629" s="96"/>
      <c r="M629" s="96"/>
      <c r="N629" s="96"/>
      <c r="O629" s="96"/>
      <c r="P629" s="96"/>
      <c r="Q629" s="96"/>
      <c r="R629" s="96"/>
      <c r="S629" s="96"/>
      <c r="T629" s="96"/>
      <c r="U629" s="96"/>
      <c r="V629" s="96"/>
      <c r="W629" s="96"/>
      <c r="X629" s="96"/>
      <c r="Y629" s="96"/>
      <c r="Z629" s="96"/>
      <c r="AA629" s="96"/>
      <c r="AB629" s="96"/>
    </row>
    <row r="630">
      <c r="A630" s="87"/>
      <c r="B630" s="96"/>
      <c r="C630" s="96"/>
      <c r="D630" s="96"/>
      <c r="E630" s="87"/>
      <c r="F630" s="96"/>
      <c r="G630" s="96"/>
      <c r="H630" s="96"/>
      <c r="I630" s="96"/>
      <c r="J630" s="96"/>
      <c r="K630" s="96"/>
      <c r="L630" s="96"/>
      <c r="M630" s="96"/>
      <c r="N630" s="96"/>
      <c r="O630" s="96"/>
      <c r="P630" s="96"/>
      <c r="Q630" s="96"/>
      <c r="R630" s="96"/>
      <c r="S630" s="96"/>
      <c r="T630" s="96"/>
      <c r="U630" s="96"/>
      <c r="V630" s="96"/>
      <c r="W630" s="96"/>
      <c r="X630" s="96"/>
      <c r="Y630" s="96"/>
      <c r="Z630" s="96"/>
      <c r="AA630" s="96"/>
      <c r="AB630" s="96"/>
    </row>
    <row r="631">
      <c r="A631" s="87"/>
      <c r="B631" s="96"/>
      <c r="C631" s="96"/>
      <c r="D631" s="96"/>
      <c r="E631" s="87"/>
      <c r="F631" s="96"/>
      <c r="G631" s="96"/>
      <c r="H631" s="96"/>
      <c r="I631" s="96"/>
      <c r="J631" s="96"/>
      <c r="K631" s="96"/>
      <c r="L631" s="96"/>
      <c r="M631" s="96"/>
      <c r="N631" s="96"/>
      <c r="O631" s="96"/>
      <c r="P631" s="96"/>
      <c r="Q631" s="96"/>
      <c r="R631" s="96"/>
      <c r="S631" s="96"/>
      <c r="T631" s="96"/>
      <c r="U631" s="96"/>
      <c r="V631" s="96"/>
      <c r="W631" s="96"/>
      <c r="X631" s="96"/>
      <c r="Y631" s="96"/>
      <c r="Z631" s="96"/>
      <c r="AA631" s="96"/>
      <c r="AB631" s="96"/>
    </row>
    <row r="632">
      <c r="A632" s="87"/>
      <c r="B632" s="96"/>
      <c r="C632" s="96"/>
      <c r="D632" s="96"/>
      <c r="E632" s="87"/>
      <c r="F632" s="96"/>
      <c r="G632" s="96"/>
      <c r="H632" s="96"/>
      <c r="I632" s="96"/>
      <c r="J632" s="96"/>
      <c r="K632" s="96"/>
      <c r="L632" s="96"/>
      <c r="M632" s="96"/>
      <c r="N632" s="96"/>
      <c r="O632" s="96"/>
      <c r="P632" s="96"/>
      <c r="Q632" s="96"/>
      <c r="R632" s="96"/>
      <c r="S632" s="96"/>
      <c r="T632" s="96"/>
      <c r="U632" s="96"/>
      <c r="V632" s="96"/>
      <c r="W632" s="96"/>
      <c r="X632" s="96"/>
      <c r="Y632" s="96"/>
      <c r="Z632" s="96"/>
      <c r="AA632" s="96"/>
      <c r="AB632" s="96"/>
    </row>
    <row r="633">
      <c r="A633" s="87"/>
      <c r="B633" s="96"/>
      <c r="C633" s="96"/>
      <c r="D633" s="96"/>
      <c r="E633" s="87"/>
      <c r="F633" s="96"/>
      <c r="G633" s="96"/>
      <c r="H633" s="96"/>
      <c r="I633" s="96"/>
      <c r="J633" s="96"/>
      <c r="K633" s="96"/>
      <c r="L633" s="96"/>
      <c r="M633" s="96"/>
      <c r="N633" s="96"/>
      <c r="O633" s="96"/>
      <c r="P633" s="96"/>
      <c r="Q633" s="96"/>
      <c r="R633" s="96"/>
      <c r="S633" s="96"/>
      <c r="T633" s="96"/>
      <c r="U633" s="96"/>
      <c r="V633" s="96"/>
      <c r="W633" s="96"/>
      <c r="X633" s="96"/>
      <c r="Y633" s="96"/>
      <c r="Z633" s="96"/>
      <c r="AA633" s="96"/>
      <c r="AB633" s="96"/>
    </row>
    <row r="634">
      <c r="A634" s="87"/>
      <c r="B634" s="96"/>
      <c r="C634" s="96"/>
      <c r="D634" s="96"/>
      <c r="E634" s="87"/>
      <c r="F634" s="96"/>
      <c r="G634" s="96"/>
      <c r="H634" s="96"/>
      <c r="I634" s="96"/>
      <c r="J634" s="96"/>
      <c r="K634" s="96"/>
      <c r="L634" s="96"/>
      <c r="M634" s="96"/>
      <c r="N634" s="96"/>
      <c r="O634" s="96"/>
      <c r="P634" s="96"/>
      <c r="Q634" s="96"/>
      <c r="R634" s="96"/>
      <c r="S634" s="96"/>
      <c r="T634" s="96"/>
      <c r="U634" s="96"/>
      <c r="V634" s="96"/>
      <c r="W634" s="96"/>
      <c r="X634" s="96"/>
      <c r="Y634" s="96"/>
      <c r="Z634" s="96"/>
      <c r="AA634" s="96"/>
      <c r="AB634" s="96"/>
    </row>
    <row r="635">
      <c r="A635" s="87"/>
      <c r="B635" s="96"/>
      <c r="C635" s="96"/>
      <c r="D635" s="96"/>
      <c r="E635" s="87"/>
      <c r="F635" s="96"/>
      <c r="G635" s="96"/>
      <c r="H635" s="96"/>
      <c r="I635" s="96"/>
      <c r="J635" s="96"/>
      <c r="K635" s="96"/>
      <c r="L635" s="96"/>
      <c r="M635" s="96"/>
      <c r="N635" s="96"/>
      <c r="O635" s="96"/>
      <c r="P635" s="96"/>
      <c r="Q635" s="96"/>
      <c r="R635" s="96"/>
      <c r="S635" s="96"/>
      <c r="T635" s="96"/>
      <c r="U635" s="96"/>
      <c r="V635" s="96"/>
      <c r="W635" s="96"/>
      <c r="X635" s="96"/>
      <c r="Y635" s="96"/>
      <c r="Z635" s="96"/>
      <c r="AA635" s="96"/>
      <c r="AB635" s="96"/>
    </row>
    <row r="636">
      <c r="A636" s="87"/>
      <c r="B636" s="96"/>
      <c r="C636" s="96"/>
      <c r="D636" s="96"/>
      <c r="E636" s="87"/>
      <c r="F636" s="96"/>
      <c r="G636" s="96"/>
      <c r="H636" s="96"/>
      <c r="I636" s="96"/>
      <c r="J636" s="96"/>
      <c r="K636" s="96"/>
      <c r="L636" s="96"/>
      <c r="M636" s="96"/>
      <c r="N636" s="96"/>
      <c r="O636" s="96"/>
      <c r="P636" s="96"/>
      <c r="Q636" s="96"/>
      <c r="R636" s="96"/>
      <c r="S636" s="96"/>
      <c r="T636" s="96"/>
      <c r="U636" s="96"/>
      <c r="V636" s="96"/>
      <c r="W636" s="96"/>
      <c r="X636" s="96"/>
      <c r="Y636" s="96"/>
      <c r="Z636" s="96"/>
      <c r="AA636" s="96"/>
      <c r="AB636" s="96"/>
    </row>
    <row r="637">
      <c r="A637" s="87"/>
      <c r="B637" s="96"/>
      <c r="C637" s="96"/>
      <c r="D637" s="96"/>
      <c r="E637" s="87"/>
      <c r="F637" s="96"/>
      <c r="G637" s="96"/>
      <c r="H637" s="96"/>
      <c r="I637" s="96"/>
      <c r="J637" s="96"/>
      <c r="K637" s="96"/>
      <c r="L637" s="96"/>
      <c r="M637" s="96"/>
      <c r="N637" s="96"/>
      <c r="O637" s="96"/>
      <c r="P637" s="96"/>
      <c r="Q637" s="96"/>
      <c r="R637" s="96"/>
      <c r="S637" s="96"/>
      <c r="T637" s="96"/>
      <c r="U637" s="96"/>
      <c r="V637" s="96"/>
      <c r="W637" s="96"/>
      <c r="X637" s="96"/>
      <c r="Y637" s="96"/>
      <c r="Z637" s="96"/>
      <c r="AA637" s="96"/>
      <c r="AB637" s="96"/>
    </row>
    <row r="638">
      <c r="A638" s="87"/>
      <c r="B638" s="96"/>
      <c r="C638" s="96"/>
      <c r="D638" s="96"/>
      <c r="E638" s="87"/>
      <c r="F638" s="96"/>
      <c r="G638" s="96"/>
      <c r="H638" s="96"/>
      <c r="I638" s="96"/>
      <c r="J638" s="96"/>
      <c r="K638" s="96"/>
      <c r="L638" s="96"/>
      <c r="M638" s="96"/>
      <c r="N638" s="96"/>
      <c r="O638" s="96"/>
      <c r="P638" s="96"/>
      <c r="Q638" s="96"/>
      <c r="R638" s="96"/>
      <c r="S638" s="96"/>
      <c r="T638" s="96"/>
      <c r="U638" s="96"/>
      <c r="V638" s="96"/>
      <c r="W638" s="96"/>
      <c r="X638" s="96"/>
      <c r="Y638" s="96"/>
      <c r="Z638" s="96"/>
      <c r="AA638" s="96"/>
      <c r="AB638" s="96"/>
    </row>
    <row r="639">
      <c r="A639" s="87"/>
      <c r="B639" s="96"/>
      <c r="C639" s="96"/>
      <c r="D639" s="96"/>
      <c r="E639" s="87"/>
      <c r="F639" s="96"/>
      <c r="G639" s="96"/>
      <c r="H639" s="96"/>
      <c r="I639" s="96"/>
      <c r="J639" s="96"/>
      <c r="K639" s="96"/>
      <c r="L639" s="96"/>
      <c r="M639" s="96"/>
      <c r="N639" s="96"/>
      <c r="O639" s="96"/>
      <c r="P639" s="96"/>
      <c r="Q639" s="96"/>
      <c r="R639" s="96"/>
      <c r="S639" s="96"/>
      <c r="T639" s="96"/>
      <c r="U639" s="96"/>
      <c r="V639" s="96"/>
      <c r="W639" s="96"/>
      <c r="X639" s="96"/>
      <c r="Y639" s="96"/>
      <c r="Z639" s="96"/>
      <c r="AA639" s="96"/>
      <c r="AB639" s="96"/>
    </row>
    <row r="640">
      <c r="A640" s="87"/>
      <c r="B640" s="96"/>
      <c r="C640" s="96"/>
      <c r="D640" s="96"/>
      <c r="E640" s="87"/>
      <c r="F640" s="96"/>
      <c r="G640" s="96"/>
      <c r="H640" s="96"/>
      <c r="I640" s="96"/>
      <c r="J640" s="96"/>
      <c r="K640" s="96"/>
      <c r="L640" s="96"/>
      <c r="M640" s="96"/>
      <c r="N640" s="96"/>
      <c r="O640" s="96"/>
      <c r="P640" s="96"/>
      <c r="Q640" s="96"/>
      <c r="R640" s="96"/>
      <c r="S640" s="96"/>
      <c r="T640" s="96"/>
      <c r="U640" s="96"/>
      <c r="V640" s="96"/>
      <c r="W640" s="96"/>
      <c r="X640" s="96"/>
      <c r="Y640" s="96"/>
      <c r="Z640" s="96"/>
      <c r="AA640" s="96"/>
      <c r="AB640" s="96"/>
    </row>
    <row r="641">
      <c r="A641" s="87"/>
      <c r="B641" s="96"/>
      <c r="C641" s="96"/>
      <c r="D641" s="96"/>
      <c r="E641" s="87"/>
      <c r="F641" s="96"/>
      <c r="G641" s="96"/>
      <c r="H641" s="96"/>
      <c r="I641" s="96"/>
      <c r="J641" s="96"/>
      <c r="K641" s="96"/>
      <c r="L641" s="96"/>
      <c r="M641" s="96"/>
      <c r="N641" s="96"/>
      <c r="O641" s="96"/>
      <c r="P641" s="96"/>
      <c r="Q641" s="96"/>
      <c r="R641" s="96"/>
      <c r="S641" s="96"/>
      <c r="T641" s="96"/>
      <c r="U641" s="96"/>
      <c r="V641" s="96"/>
      <c r="W641" s="96"/>
      <c r="X641" s="96"/>
      <c r="Y641" s="96"/>
      <c r="Z641" s="96"/>
      <c r="AA641" s="96"/>
      <c r="AB641" s="96"/>
    </row>
    <row r="642">
      <c r="A642" s="87"/>
      <c r="B642" s="96"/>
      <c r="C642" s="96"/>
      <c r="D642" s="96"/>
      <c r="E642" s="87"/>
      <c r="F642" s="96"/>
      <c r="G642" s="96"/>
      <c r="H642" s="96"/>
      <c r="I642" s="96"/>
      <c r="J642" s="96"/>
      <c r="K642" s="96"/>
      <c r="L642" s="96"/>
      <c r="M642" s="96"/>
      <c r="N642" s="96"/>
      <c r="O642" s="96"/>
      <c r="P642" s="96"/>
      <c r="Q642" s="96"/>
      <c r="R642" s="96"/>
      <c r="S642" s="96"/>
      <c r="T642" s="96"/>
      <c r="U642" s="96"/>
      <c r="V642" s="96"/>
      <c r="W642" s="96"/>
      <c r="X642" s="96"/>
      <c r="Y642" s="96"/>
      <c r="Z642" s="96"/>
      <c r="AA642" s="96"/>
      <c r="AB642" s="96"/>
    </row>
    <row r="643">
      <c r="A643" s="87"/>
      <c r="B643" s="96"/>
      <c r="C643" s="96"/>
      <c r="D643" s="96"/>
      <c r="E643" s="87"/>
      <c r="F643" s="96"/>
      <c r="G643" s="96"/>
      <c r="H643" s="96"/>
      <c r="I643" s="96"/>
      <c r="J643" s="96"/>
      <c r="K643" s="96"/>
      <c r="L643" s="96"/>
      <c r="M643" s="96"/>
      <c r="N643" s="96"/>
      <c r="O643" s="96"/>
      <c r="P643" s="96"/>
      <c r="Q643" s="96"/>
      <c r="R643" s="96"/>
      <c r="S643" s="96"/>
      <c r="T643" s="96"/>
      <c r="U643" s="96"/>
      <c r="V643" s="96"/>
      <c r="W643" s="96"/>
      <c r="X643" s="96"/>
      <c r="Y643" s="96"/>
      <c r="Z643" s="96"/>
      <c r="AA643" s="96"/>
      <c r="AB643" s="96"/>
    </row>
    <row r="644">
      <c r="A644" s="87"/>
      <c r="B644" s="96"/>
      <c r="C644" s="96"/>
      <c r="D644" s="96"/>
      <c r="E644" s="87"/>
      <c r="F644" s="96"/>
      <c r="G644" s="96"/>
      <c r="H644" s="96"/>
      <c r="I644" s="96"/>
      <c r="J644" s="96"/>
      <c r="K644" s="96"/>
      <c r="L644" s="96"/>
      <c r="M644" s="96"/>
      <c r="N644" s="96"/>
      <c r="O644" s="96"/>
      <c r="P644" s="96"/>
      <c r="Q644" s="96"/>
      <c r="R644" s="96"/>
      <c r="S644" s="96"/>
      <c r="T644" s="96"/>
      <c r="U644" s="96"/>
      <c r="V644" s="96"/>
      <c r="W644" s="96"/>
      <c r="X644" s="96"/>
      <c r="Y644" s="96"/>
      <c r="Z644" s="96"/>
      <c r="AA644" s="96"/>
      <c r="AB644" s="96"/>
    </row>
    <row r="645">
      <c r="A645" s="87"/>
      <c r="B645" s="96"/>
      <c r="C645" s="96"/>
      <c r="D645" s="96"/>
      <c r="E645" s="87"/>
      <c r="F645" s="96"/>
      <c r="G645" s="96"/>
      <c r="H645" s="96"/>
      <c r="I645" s="96"/>
      <c r="J645" s="96"/>
      <c r="K645" s="96"/>
      <c r="L645" s="96"/>
      <c r="M645" s="96"/>
      <c r="N645" s="96"/>
      <c r="O645" s="96"/>
      <c r="P645" s="96"/>
      <c r="Q645" s="96"/>
      <c r="R645" s="96"/>
      <c r="S645" s="96"/>
      <c r="T645" s="96"/>
      <c r="U645" s="96"/>
      <c r="V645" s="96"/>
      <c r="W645" s="96"/>
      <c r="X645" s="96"/>
      <c r="Y645" s="96"/>
      <c r="Z645" s="96"/>
      <c r="AA645" s="96"/>
      <c r="AB645" s="96"/>
    </row>
    <row r="646">
      <c r="A646" s="87"/>
      <c r="B646" s="96"/>
      <c r="C646" s="96"/>
      <c r="D646" s="96"/>
      <c r="E646" s="87"/>
      <c r="F646" s="96"/>
      <c r="G646" s="96"/>
      <c r="H646" s="96"/>
      <c r="I646" s="96"/>
      <c r="J646" s="96"/>
      <c r="K646" s="96"/>
      <c r="L646" s="96"/>
      <c r="M646" s="96"/>
      <c r="N646" s="96"/>
      <c r="O646" s="96"/>
      <c r="P646" s="96"/>
      <c r="Q646" s="96"/>
      <c r="R646" s="96"/>
      <c r="S646" s="96"/>
      <c r="T646" s="96"/>
      <c r="U646" s="96"/>
      <c r="V646" s="96"/>
      <c r="W646" s="96"/>
      <c r="X646" s="96"/>
      <c r="Y646" s="96"/>
      <c r="Z646" s="96"/>
      <c r="AA646" s="96"/>
      <c r="AB646" s="96"/>
    </row>
    <row r="647">
      <c r="A647" s="87"/>
      <c r="B647" s="96"/>
      <c r="C647" s="96"/>
      <c r="D647" s="96"/>
      <c r="E647" s="87"/>
      <c r="F647" s="96"/>
      <c r="G647" s="96"/>
      <c r="H647" s="96"/>
      <c r="I647" s="96"/>
      <c r="J647" s="96"/>
      <c r="K647" s="96"/>
      <c r="L647" s="96"/>
      <c r="M647" s="96"/>
      <c r="N647" s="96"/>
      <c r="O647" s="96"/>
      <c r="P647" s="96"/>
      <c r="Q647" s="96"/>
      <c r="R647" s="96"/>
      <c r="S647" s="96"/>
      <c r="T647" s="96"/>
      <c r="U647" s="96"/>
      <c r="V647" s="96"/>
      <c r="W647" s="96"/>
      <c r="X647" s="96"/>
      <c r="Y647" s="96"/>
      <c r="Z647" s="96"/>
      <c r="AA647" s="96"/>
      <c r="AB647" s="96"/>
    </row>
    <row r="648">
      <c r="A648" s="87"/>
      <c r="B648" s="96"/>
      <c r="C648" s="96"/>
      <c r="D648" s="96"/>
      <c r="E648" s="87"/>
      <c r="F648" s="96"/>
      <c r="G648" s="96"/>
      <c r="H648" s="96"/>
      <c r="I648" s="96"/>
      <c r="J648" s="96"/>
      <c r="K648" s="96"/>
      <c r="L648" s="96"/>
      <c r="M648" s="96"/>
      <c r="N648" s="96"/>
      <c r="O648" s="96"/>
      <c r="P648" s="96"/>
      <c r="Q648" s="96"/>
      <c r="R648" s="96"/>
      <c r="S648" s="96"/>
      <c r="T648" s="96"/>
      <c r="U648" s="96"/>
      <c r="V648" s="96"/>
      <c r="W648" s="96"/>
      <c r="X648" s="96"/>
      <c r="Y648" s="96"/>
      <c r="Z648" s="96"/>
      <c r="AA648" s="96"/>
      <c r="AB648" s="96"/>
    </row>
    <row r="649">
      <c r="A649" s="87"/>
      <c r="B649" s="96"/>
      <c r="C649" s="96"/>
      <c r="D649" s="96"/>
      <c r="E649" s="87"/>
      <c r="F649" s="96"/>
      <c r="G649" s="96"/>
      <c r="H649" s="96"/>
      <c r="I649" s="96"/>
      <c r="J649" s="96"/>
      <c r="K649" s="96"/>
      <c r="L649" s="96"/>
      <c r="M649" s="96"/>
      <c r="N649" s="96"/>
      <c r="O649" s="96"/>
      <c r="P649" s="96"/>
      <c r="Q649" s="96"/>
      <c r="R649" s="96"/>
      <c r="S649" s="96"/>
      <c r="T649" s="96"/>
      <c r="U649" s="96"/>
      <c r="V649" s="96"/>
      <c r="W649" s="96"/>
      <c r="X649" s="96"/>
      <c r="Y649" s="96"/>
      <c r="Z649" s="96"/>
      <c r="AA649" s="96"/>
      <c r="AB649" s="96"/>
    </row>
    <row r="650">
      <c r="A650" s="87"/>
      <c r="B650" s="96"/>
      <c r="C650" s="96"/>
      <c r="D650" s="96"/>
      <c r="E650" s="87"/>
      <c r="F650" s="96"/>
      <c r="G650" s="96"/>
      <c r="H650" s="96"/>
      <c r="I650" s="96"/>
      <c r="J650" s="96"/>
      <c r="K650" s="96"/>
      <c r="L650" s="96"/>
      <c r="M650" s="96"/>
      <c r="N650" s="96"/>
      <c r="O650" s="96"/>
      <c r="P650" s="96"/>
      <c r="Q650" s="96"/>
      <c r="R650" s="96"/>
      <c r="S650" s="96"/>
      <c r="T650" s="96"/>
      <c r="U650" s="96"/>
      <c r="V650" s="96"/>
      <c r="W650" s="96"/>
      <c r="X650" s="96"/>
      <c r="Y650" s="96"/>
      <c r="Z650" s="96"/>
      <c r="AA650" s="96"/>
      <c r="AB650" s="96"/>
    </row>
    <row r="651">
      <c r="A651" s="87"/>
      <c r="B651" s="96"/>
      <c r="C651" s="96"/>
      <c r="D651" s="96"/>
      <c r="E651" s="87"/>
      <c r="F651" s="96"/>
      <c r="G651" s="96"/>
      <c r="H651" s="96"/>
      <c r="I651" s="96"/>
      <c r="J651" s="96"/>
      <c r="K651" s="96"/>
      <c r="L651" s="96"/>
      <c r="M651" s="96"/>
      <c r="N651" s="96"/>
      <c r="O651" s="96"/>
      <c r="P651" s="96"/>
      <c r="Q651" s="96"/>
      <c r="R651" s="96"/>
      <c r="S651" s="96"/>
      <c r="T651" s="96"/>
      <c r="U651" s="96"/>
      <c r="V651" s="96"/>
      <c r="W651" s="96"/>
      <c r="X651" s="96"/>
      <c r="Y651" s="96"/>
      <c r="Z651" s="96"/>
      <c r="AA651" s="96"/>
      <c r="AB651" s="96"/>
    </row>
    <row r="652">
      <c r="A652" s="87"/>
      <c r="B652" s="96"/>
      <c r="C652" s="96"/>
      <c r="D652" s="96"/>
      <c r="E652" s="87"/>
      <c r="F652" s="96"/>
      <c r="G652" s="96"/>
      <c r="H652" s="96"/>
      <c r="I652" s="96"/>
      <c r="J652" s="96"/>
      <c r="K652" s="96"/>
      <c r="L652" s="96"/>
      <c r="M652" s="96"/>
      <c r="N652" s="96"/>
      <c r="O652" s="96"/>
      <c r="P652" s="96"/>
      <c r="Q652" s="96"/>
      <c r="R652" s="96"/>
      <c r="S652" s="96"/>
      <c r="T652" s="96"/>
      <c r="U652" s="96"/>
      <c r="V652" s="96"/>
      <c r="W652" s="96"/>
      <c r="X652" s="96"/>
      <c r="Y652" s="96"/>
      <c r="Z652" s="96"/>
      <c r="AA652" s="96"/>
      <c r="AB652" s="96"/>
    </row>
    <row r="653">
      <c r="A653" s="87"/>
      <c r="B653" s="96"/>
      <c r="C653" s="96"/>
      <c r="D653" s="96"/>
      <c r="E653" s="87"/>
      <c r="F653" s="96"/>
      <c r="G653" s="96"/>
      <c r="H653" s="96"/>
      <c r="I653" s="96"/>
      <c r="J653" s="96"/>
      <c r="K653" s="96"/>
      <c r="L653" s="96"/>
      <c r="M653" s="96"/>
      <c r="N653" s="96"/>
      <c r="O653" s="96"/>
      <c r="P653" s="96"/>
      <c r="Q653" s="96"/>
      <c r="R653" s="96"/>
      <c r="S653" s="96"/>
      <c r="T653" s="96"/>
      <c r="U653" s="96"/>
      <c r="V653" s="96"/>
      <c r="W653" s="96"/>
      <c r="X653" s="96"/>
      <c r="Y653" s="96"/>
      <c r="Z653" s="96"/>
      <c r="AA653" s="96"/>
      <c r="AB653" s="96"/>
    </row>
    <row r="654">
      <c r="A654" s="87"/>
      <c r="B654" s="96"/>
      <c r="C654" s="96"/>
      <c r="D654" s="96"/>
      <c r="E654" s="87"/>
      <c r="F654" s="96"/>
      <c r="G654" s="96"/>
      <c r="H654" s="96"/>
      <c r="I654" s="96"/>
      <c r="J654" s="96"/>
      <c r="K654" s="96"/>
      <c r="L654" s="96"/>
      <c r="M654" s="96"/>
      <c r="N654" s="96"/>
      <c r="O654" s="96"/>
      <c r="P654" s="96"/>
      <c r="Q654" s="96"/>
      <c r="R654" s="96"/>
      <c r="S654" s="96"/>
      <c r="T654" s="96"/>
      <c r="U654" s="96"/>
      <c r="V654" s="96"/>
      <c r="W654" s="96"/>
      <c r="X654" s="96"/>
      <c r="Y654" s="96"/>
      <c r="Z654" s="96"/>
      <c r="AA654" s="96"/>
      <c r="AB654" s="96"/>
    </row>
    <row r="655">
      <c r="A655" s="87"/>
      <c r="B655" s="96"/>
      <c r="C655" s="96"/>
      <c r="D655" s="96"/>
      <c r="E655" s="87"/>
      <c r="F655" s="96"/>
      <c r="G655" s="96"/>
      <c r="H655" s="96"/>
      <c r="I655" s="96"/>
      <c r="J655" s="96"/>
      <c r="K655" s="96"/>
      <c r="L655" s="96"/>
      <c r="M655" s="96"/>
      <c r="N655" s="96"/>
      <c r="O655" s="96"/>
      <c r="P655" s="96"/>
      <c r="Q655" s="96"/>
      <c r="R655" s="96"/>
      <c r="S655" s="96"/>
      <c r="T655" s="96"/>
      <c r="U655" s="96"/>
      <c r="V655" s="96"/>
      <c r="W655" s="96"/>
      <c r="X655" s="96"/>
      <c r="Y655" s="96"/>
      <c r="Z655" s="96"/>
      <c r="AA655" s="96"/>
      <c r="AB655" s="96"/>
    </row>
    <row r="656">
      <c r="A656" s="87"/>
      <c r="B656" s="96"/>
      <c r="C656" s="96"/>
      <c r="D656" s="96"/>
      <c r="E656" s="87"/>
      <c r="F656" s="96"/>
      <c r="G656" s="96"/>
      <c r="H656" s="96"/>
      <c r="I656" s="96"/>
      <c r="J656" s="96"/>
      <c r="K656" s="96"/>
      <c r="L656" s="96"/>
      <c r="M656" s="96"/>
      <c r="N656" s="96"/>
      <c r="O656" s="96"/>
      <c r="P656" s="96"/>
      <c r="Q656" s="96"/>
      <c r="R656" s="96"/>
      <c r="S656" s="96"/>
      <c r="T656" s="96"/>
      <c r="U656" s="96"/>
      <c r="V656" s="96"/>
      <c r="W656" s="96"/>
      <c r="X656" s="96"/>
      <c r="Y656" s="96"/>
      <c r="Z656" s="96"/>
      <c r="AA656" s="96"/>
      <c r="AB656" s="96"/>
    </row>
    <row r="657">
      <c r="A657" s="87"/>
      <c r="B657" s="96"/>
      <c r="C657" s="96"/>
      <c r="D657" s="96"/>
      <c r="E657" s="87"/>
      <c r="F657" s="96"/>
      <c r="G657" s="96"/>
      <c r="H657" s="96"/>
      <c r="I657" s="96"/>
      <c r="J657" s="96"/>
      <c r="K657" s="96"/>
      <c r="L657" s="96"/>
      <c r="M657" s="96"/>
      <c r="N657" s="96"/>
      <c r="O657" s="96"/>
      <c r="P657" s="96"/>
      <c r="Q657" s="96"/>
      <c r="R657" s="96"/>
      <c r="S657" s="96"/>
      <c r="T657" s="96"/>
      <c r="U657" s="96"/>
      <c r="V657" s="96"/>
      <c r="W657" s="96"/>
      <c r="X657" s="96"/>
      <c r="Y657" s="96"/>
      <c r="Z657" s="96"/>
      <c r="AA657" s="96"/>
      <c r="AB657" s="96"/>
    </row>
    <row r="658">
      <c r="A658" s="87"/>
      <c r="B658" s="96"/>
      <c r="C658" s="96"/>
      <c r="D658" s="96"/>
      <c r="E658" s="87"/>
      <c r="F658" s="96"/>
      <c r="G658" s="96"/>
      <c r="H658" s="96"/>
      <c r="I658" s="96"/>
      <c r="J658" s="96"/>
      <c r="K658" s="96"/>
      <c r="L658" s="96"/>
      <c r="M658" s="96"/>
      <c r="N658" s="96"/>
      <c r="O658" s="96"/>
      <c r="P658" s="96"/>
      <c r="Q658" s="96"/>
      <c r="R658" s="96"/>
      <c r="S658" s="96"/>
      <c r="T658" s="96"/>
      <c r="U658" s="96"/>
      <c r="V658" s="96"/>
      <c r="W658" s="96"/>
      <c r="X658" s="96"/>
      <c r="Y658" s="96"/>
      <c r="Z658" s="96"/>
      <c r="AA658" s="96"/>
      <c r="AB658" s="96"/>
    </row>
    <row r="659">
      <c r="A659" s="87"/>
      <c r="B659" s="96"/>
      <c r="C659" s="96"/>
      <c r="D659" s="96"/>
      <c r="E659" s="87"/>
      <c r="F659" s="96"/>
      <c r="G659" s="96"/>
      <c r="H659" s="96"/>
      <c r="I659" s="96"/>
      <c r="J659" s="96"/>
      <c r="K659" s="96"/>
      <c r="L659" s="96"/>
      <c r="M659" s="96"/>
      <c r="N659" s="96"/>
      <c r="O659" s="96"/>
      <c r="P659" s="96"/>
      <c r="Q659" s="96"/>
      <c r="R659" s="96"/>
      <c r="S659" s="96"/>
      <c r="T659" s="96"/>
      <c r="U659" s="96"/>
      <c r="V659" s="96"/>
      <c r="W659" s="96"/>
      <c r="X659" s="96"/>
      <c r="Y659" s="96"/>
      <c r="Z659" s="96"/>
      <c r="AA659" s="96"/>
      <c r="AB659" s="96"/>
    </row>
    <row r="660">
      <c r="A660" s="87"/>
      <c r="B660" s="96"/>
      <c r="C660" s="96"/>
      <c r="D660" s="96"/>
      <c r="E660" s="87"/>
      <c r="F660" s="96"/>
      <c r="G660" s="96"/>
      <c r="H660" s="96"/>
      <c r="I660" s="96"/>
      <c r="J660" s="96"/>
      <c r="K660" s="96"/>
      <c r="L660" s="96"/>
      <c r="M660" s="96"/>
      <c r="N660" s="96"/>
      <c r="O660" s="96"/>
      <c r="P660" s="96"/>
      <c r="Q660" s="96"/>
      <c r="R660" s="96"/>
      <c r="S660" s="96"/>
      <c r="T660" s="96"/>
      <c r="U660" s="96"/>
      <c r="V660" s="96"/>
      <c r="W660" s="96"/>
      <c r="X660" s="96"/>
      <c r="Y660" s="96"/>
      <c r="Z660" s="96"/>
      <c r="AA660" s="96"/>
      <c r="AB660" s="96"/>
    </row>
    <row r="661">
      <c r="A661" s="87"/>
      <c r="B661" s="96"/>
      <c r="C661" s="96"/>
      <c r="D661" s="96"/>
      <c r="E661" s="87"/>
      <c r="F661" s="96"/>
      <c r="G661" s="96"/>
      <c r="H661" s="96"/>
      <c r="I661" s="96"/>
      <c r="J661" s="96"/>
      <c r="K661" s="96"/>
      <c r="L661" s="96"/>
      <c r="M661" s="96"/>
      <c r="N661" s="96"/>
      <c r="O661" s="96"/>
      <c r="P661" s="96"/>
      <c r="Q661" s="96"/>
      <c r="R661" s="96"/>
      <c r="S661" s="96"/>
      <c r="T661" s="96"/>
      <c r="U661" s="96"/>
      <c r="V661" s="96"/>
      <c r="W661" s="96"/>
      <c r="X661" s="96"/>
      <c r="Y661" s="96"/>
      <c r="Z661" s="96"/>
      <c r="AA661" s="96"/>
      <c r="AB661" s="96"/>
    </row>
    <row r="662">
      <c r="A662" s="87"/>
      <c r="B662" s="96"/>
      <c r="C662" s="96"/>
      <c r="D662" s="96"/>
      <c r="E662" s="87"/>
      <c r="F662" s="96"/>
      <c r="G662" s="96"/>
      <c r="H662" s="96"/>
      <c r="I662" s="96"/>
      <c r="J662" s="96"/>
      <c r="K662" s="96"/>
      <c r="L662" s="96"/>
      <c r="M662" s="96"/>
      <c r="N662" s="96"/>
      <c r="O662" s="96"/>
      <c r="P662" s="96"/>
      <c r="Q662" s="96"/>
      <c r="R662" s="96"/>
      <c r="S662" s="96"/>
      <c r="T662" s="96"/>
      <c r="U662" s="96"/>
      <c r="V662" s="96"/>
      <c r="W662" s="96"/>
      <c r="X662" s="96"/>
      <c r="Y662" s="96"/>
      <c r="Z662" s="96"/>
      <c r="AA662" s="96"/>
      <c r="AB662" s="96"/>
    </row>
    <row r="663">
      <c r="A663" s="87"/>
      <c r="B663" s="96"/>
      <c r="C663" s="96"/>
      <c r="D663" s="96"/>
      <c r="E663" s="87"/>
      <c r="F663" s="96"/>
      <c r="G663" s="96"/>
      <c r="H663" s="96"/>
      <c r="I663" s="96"/>
      <c r="J663" s="96"/>
      <c r="K663" s="96"/>
      <c r="L663" s="96"/>
      <c r="M663" s="96"/>
      <c r="N663" s="96"/>
      <c r="O663" s="96"/>
      <c r="P663" s="96"/>
      <c r="Q663" s="96"/>
      <c r="R663" s="96"/>
      <c r="S663" s="96"/>
      <c r="T663" s="96"/>
      <c r="U663" s="96"/>
      <c r="V663" s="96"/>
      <c r="W663" s="96"/>
      <c r="X663" s="96"/>
      <c r="Y663" s="96"/>
      <c r="Z663" s="96"/>
      <c r="AA663" s="96"/>
      <c r="AB663" s="96"/>
    </row>
    <row r="664">
      <c r="A664" s="87"/>
      <c r="B664" s="96"/>
      <c r="C664" s="96"/>
      <c r="D664" s="96"/>
      <c r="E664" s="87"/>
      <c r="F664" s="96"/>
      <c r="G664" s="96"/>
      <c r="H664" s="96"/>
      <c r="I664" s="96"/>
      <c r="J664" s="96"/>
      <c r="K664" s="96"/>
      <c r="L664" s="96"/>
      <c r="M664" s="96"/>
      <c r="N664" s="96"/>
      <c r="O664" s="96"/>
      <c r="P664" s="96"/>
      <c r="Q664" s="96"/>
      <c r="R664" s="96"/>
      <c r="S664" s="96"/>
      <c r="T664" s="96"/>
      <c r="U664" s="96"/>
      <c r="V664" s="96"/>
      <c r="W664" s="96"/>
      <c r="X664" s="96"/>
      <c r="Y664" s="96"/>
      <c r="Z664" s="96"/>
      <c r="AA664" s="96"/>
      <c r="AB664" s="96"/>
    </row>
    <row r="665">
      <c r="A665" s="87"/>
      <c r="B665" s="96"/>
      <c r="C665" s="96"/>
      <c r="D665" s="96"/>
      <c r="E665" s="87"/>
      <c r="F665" s="96"/>
      <c r="G665" s="96"/>
      <c r="H665" s="96"/>
      <c r="I665" s="96"/>
      <c r="J665" s="96"/>
      <c r="K665" s="96"/>
      <c r="L665" s="96"/>
      <c r="M665" s="96"/>
      <c r="N665" s="96"/>
      <c r="O665" s="96"/>
      <c r="P665" s="96"/>
      <c r="Q665" s="96"/>
      <c r="R665" s="96"/>
      <c r="S665" s="96"/>
      <c r="T665" s="96"/>
      <c r="U665" s="96"/>
      <c r="V665" s="96"/>
      <c r="W665" s="96"/>
      <c r="X665" s="96"/>
      <c r="Y665" s="96"/>
      <c r="Z665" s="96"/>
      <c r="AA665" s="96"/>
      <c r="AB665" s="96"/>
    </row>
    <row r="666">
      <c r="A666" s="87"/>
      <c r="B666" s="96"/>
      <c r="C666" s="96"/>
      <c r="D666" s="96"/>
      <c r="E666" s="87"/>
      <c r="F666" s="96"/>
      <c r="G666" s="96"/>
      <c r="H666" s="96"/>
      <c r="I666" s="96"/>
      <c r="J666" s="96"/>
      <c r="K666" s="96"/>
      <c r="L666" s="96"/>
      <c r="M666" s="96"/>
      <c r="N666" s="96"/>
      <c r="O666" s="96"/>
      <c r="P666" s="96"/>
      <c r="Q666" s="96"/>
      <c r="R666" s="96"/>
      <c r="S666" s="96"/>
      <c r="T666" s="96"/>
      <c r="U666" s="96"/>
      <c r="V666" s="96"/>
      <c r="W666" s="96"/>
      <c r="X666" s="96"/>
      <c r="Y666" s="96"/>
      <c r="Z666" s="96"/>
      <c r="AA666" s="96"/>
      <c r="AB666" s="96"/>
    </row>
    <row r="667">
      <c r="A667" s="87"/>
      <c r="B667" s="96"/>
      <c r="C667" s="96"/>
      <c r="D667" s="96"/>
      <c r="E667" s="87"/>
      <c r="F667" s="96"/>
      <c r="G667" s="96"/>
      <c r="H667" s="96"/>
      <c r="I667" s="96"/>
      <c r="J667" s="96"/>
      <c r="K667" s="96"/>
      <c r="L667" s="96"/>
      <c r="M667" s="96"/>
      <c r="N667" s="96"/>
      <c r="O667" s="96"/>
      <c r="P667" s="96"/>
      <c r="Q667" s="96"/>
      <c r="R667" s="96"/>
      <c r="S667" s="96"/>
      <c r="T667" s="96"/>
      <c r="U667" s="96"/>
      <c r="V667" s="96"/>
      <c r="W667" s="96"/>
      <c r="X667" s="96"/>
      <c r="Y667" s="96"/>
      <c r="Z667" s="96"/>
      <c r="AA667" s="96"/>
      <c r="AB667" s="96"/>
    </row>
    <row r="668">
      <c r="A668" s="87"/>
      <c r="B668" s="96"/>
      <c r="C668" s="96"/>
      <c r="D668" s="96"/>
      <c r="E668" s="87"/>
      <c r="F668" s="96"/>
      <c r="G668" s="96"/>
      <c r="H668" s="96"/>
      <c r="I668" s="96"/>
      <c r="J668" s="96"/>
      <c r="K668" s="96"/>
      <c r="L668" s="96"/>
      <c r="M668" s="96"/>
      <c r="N668" s="96"/>
      <c r="O668" s="96"/>
      <c r="P668" s="96"/>
      <c r="Q668" s="96"/>
      <c r="R668" s="96"/>
      <c r="S668" s="96"/>
      <c r="T668" s="96"/>
      <c r="U668" s="96"/>
      <c r="V668" s="96"/>
      <c r="W668" s="96"/>
      <c r="X668" s="96"/>
      <c r="Y668" s="96"/>
      <c r="Z668" s="96"/>
      <c r="AA668" s="96"/>
      <c r="AB668" s="96"/>
    </row>
    <row r="669">
      <c r="A669" s="87"/>
      <c r="B669" s="96"/>
      <c r="C669" s="96"/>
      <c r="D669" s="96"/>
      <c r="E669" s="87"/>
      <c r="F669" s="96"/>
      <c r="G669" s="96"/>
      <c r="H669" s="96"/>
      <c r="I669" s="96"/>
      <c r="J669" s="96"/>
      <c r="K669" s="96"/>
      <c r="L669" s="96"/>
      <c r="M669" s="96"/>
      <c r="N669" s="96"/>
      <c r="O669" s="96"/>
      <c r="P669" s="96"/>
      <c r="Q669" s="96"/>
      <c r="R669" s="96"/>
      <c r="S669" s="96"/>
      <c r="T669" s="96"/>
      <c r="U669" s="96"/>
      <c r="V669" s="96"/>
      <c r="W669" s="96"/>
      <c r="X669" s="96"/>
      <c r="Y669" s="96"/>
      <c r="Z669" s="96"/>
      <c r="AA669" s="96"/>
      <c r="AB669" s="96"/>
    </row>
    <row r="670">
      <c r="A670" s="87"/>
      <c r="B670" s="96"/>
      <c r="C670" s="96"/>
      <c r="D670" s="96"/>
      <c r="E670" s="87"/>
      <c r="F670" s="96"/>
      <c r="G670" s="96"/>
      <c r="H670" s="96"/>
      <c r="I670" s="96"/>
      <c r="J670" s="96"/>
      <c r="K670" s="96"/>
      <c r="L670" s="96"/>
      <c r="M670" s="96"/>
      <c r="N670" s="96"/>
      <c r="O670" s="96"/>
      <c r="P670" s="96"/>
      <c r="Q670" s="96"/>
      <c r="R670" s="96"/>
      <c r="S670" s="96"/>
      <c r="T670" s="96"/>
      <c r="U670" s="96"/>
      <c r="V670" s="96"/>
      <c r="W670" s="96"/>
      <c r="X670" s="96"/>
      <c r="Y670" s="96"/>
      <c r="Z670" s="96"/>
      <c r="AA670" s="96"/>
      <c r="AB670" s="96"/>
    </row>
    <row r="671">
      <c r="A671" s="87"/>
      <c r="B671" s="96"/>
      <c r="C671" s="96"/>
      <c r="D671" s="96"/>
      <c r="E671" s="87"/>
      <c r="F671" s="96"/>
      <c r="G671" s="96"/>
      <c r="H671" s="96"/>
      <c r="I671" s="96"/>
      <c r="J671" s="96"/>
      <c r="K671" s="96"/>
      <c r="L671" s="96"/>
      <c r="M671" s="96"/>
      <c r="N671" s="96"/>
      <c r="O671" s="96"/>
      <c r="P671" s="96"/>
      <c r="Q671" s="96"/>
      <c r="R671" s="96"/>
      <c r="S671" s="96"/>
      <c r="T671" s="96"/>
      <c r="U671" s="96"/>
      <c r="V671" s="96"/>
      <c r="W671" s="96"/>
      <c r="X671" s="96"/>
      <c r="Y671" s="96"/>
      <c r="Z671" s="96"/>
      <c r="AA671" s="96"/>
      <c r="AB671" s="96"/>
    </row>
    <row r="672">
      <c r="A672" s="87"/>
      <c r="B672" s="96"/>
      <c r="C672" s="96"/>
      <c r="D672" s="96"/>
      <c r="E672" s="87"/>
      <c r="F672" s="96"/>
      <c r="G672" s="96"/>
      <c r="H672" s="96"/>
      <c r="I672" s="96"/>
      <c r="J672" s="96"/>
      <c r="K672" s="96"/>
      <c r="L672" s="96"/>
      <c r="M672" s="96"/>
      <c r="N672" s="96"/>
      <c r="O672" s="96"/>
      <c r="P672" s="96"/>
      <c r="Q672" s="96"/>
      <c r="R672" s="96"/>
      <c r="S672" s="96"/>
      <c r="T672" s="96"/>
      <c r="U672" s="96"/>
      <c r="V672" s="96"/>
      <c r="W672" s="96"/>
      <c r="X672" s="96"/>
      <c r="Y672" s="96"/>
      <c r="Z672" s="96"/>
      <c r="AA672" s="96"/>
      <c r="AB672" s="96"/>
    </row>
    <row r="673">
      <c r="A673" s="87"/>
      <c r="B673" s="96"/>
      <c r="C673" s="96"/>
      <c r="D673" s="96"/>
      <c r="E673" s="87"/>
      <c r="F673" s="96"/>
      <c r="G673" s="96"/>
      <c r="H673" s="96"/>
      <c r="I673" s="96"/>
      <c r="J673" s="96"/>
      <c r="K673" s="96"/>
      <c r="L673" s="96"/>
      <c r="M673" s="96"/>
      <c r="N673" s="96"/>
      <c r="O673" s="96"/>
      <c r="P673" s="96"/>
      <c r="Q673" s="96"/>
      <c r="R673" s="96"/>
      <c r="S673" s="96"/>
      <c r="T673" s="96"/>
      <c r="U673" s="96"/>
      <c r="V673" s="96"/>
      <c r="W673" s="96"/>
      <c r="X673" s="96"/>
      <c r="Y673" s="96"/>
      <c r="Z673" s="96"/>
      <c r="AA673" s="96"/>
      <c r="AB673" s="96"/>
    </row>
    <row r="674">
      <c r="A674" s="87"/>
      <c r="B674" s="96"/>
      <c r="C674" s="96"/>
      <c r="D674" s="96"/>
      <c r="E674" s="87"/>
      <c r="F674" s="96"/>
      <c r="G674" s="96"/>
      <c r="H674" s="96"/>
      <c r="I674" s="96"/>
      <c r="J674" s="96"/>
      <c r="K674" s="96"/>
      <c r="L674" s="96"/>
      <c r="M674" s="96"/>
      <c r="N674" s="96"/>
      <c r="O674" s="96"/>
      <c r="P674" s="96"/>
      <c r="Q674" s="96"/>
      <c r="R674" s="96"/>
      <c r="S674" s="96"/>
      <c r="T674" s="96"/>
      <c r="U674" s="96"/>
      <c r="V674" s="96"/>
      <c r="W674" s="96"/>
      <c r="X674" s="96"/>
      <c r="Y674" s="96"/>
      <c r="Z674" s="96"/>
      <c r="AA674" s="96"/>
      <c r="AB674" s="96"/>
    </row>
    <row r="675">
      <c r="A675" s="87"/>
      <c r="B675" s="96"/>
      <c r="C675" s="96"/>
      <c r="D675" s="96"/>
      <c r="E675" s="87"/>
      <c r="F675" s="96"/>
      <c r="G675" s="96"/>
      <c r="H675" s="96"/>
      <c r="I675" s="96"/>
      <c r="J675" s="96"/>
      <c r="K675" s="96"/>
      <c r="L675" s="96"/>
      <c r="M675" s="96"/>
      <c r="N675" s="96"/>
      <c r="O675" s="96"/>
      <c r="P675" s="96"/>
      <c r="Q675" s="96"/>
      <c r="R675" s="96"/>
      <c r="S675" s="96"/>
      <c r="T675" s="96"/>
      <c r="U675" s="96"/>
      <c r="V675" s="96"/>
      <c r="W675" s="96"/>
      <c r="X675" s="96"/>
      <c r="Y675" s="96"/>
      <c r="Z675" s="96"/>
      <c r="AA675" s="96"/>
      <c r="AB675" s="96"/>
    </row>
    <row r="676">
      <c r="A676" s="87"/>
      <c r="B676" s="96"/>
      <c r="C676" s="96"/>
      <c r="D676" s="96"/>
      <c r="E676" s="87"/>
      <c r="F676" s="96"/>
      <c r="G676" s="96"/>
      <c r="H676" s="96"/>
      <c r="I676" s="96"/>
      <c r="J676" s="96"/>
      <c r="K676" s="96"/>
      <c r="L676" s="96"/>
      <c r="M676" s="96"/>
      <c r="N676" s="96"/>
      <c r="O676" s="96"/>
      <c r="P676" s="96"/>
      <c r="Q676" s="96"/>
      <c r="R676" s="96"/>
      <c r="S676" s="96"/>
      <c r="T676" s="96"/>
      <c r="U676" s="96"/>
      <c r="V676" s="96"/>
      <c r="W676" s="96"/>
      <c r="X676" s="96"/>
      <c r="Y676" s="96"/>
      <c r="Z676" s="96"/>
      <c r="AA676" s="96"/>
      <c r="AB676" s="96"/>
    </row>
    <row r="677">
      <c r="A677" s="87"/>
      <c r="B677" s="96"/>
      <c r="C677" s="96"/>
      <c r="D677" s="96"/>
      <c r="E677" s="87"/>
      <c r="F677" s="96"/>
      <c r="G677" s="96"/>
      <c r="H677" s="96"/>
      <c r="I677" s="96"/>
      <c r="J677" s="96"/>
      <c r="K677" s="96"/>
      <c r="L677" s="96"/>
      <c r="M677" s="96"/>
      <c r="N677" s="96"/>
      <c r="O677" s="96"/>
      <c r="P677" s="96"/>
      <c r="Q677" s="96"/>
      <c r="R677" s="96"/>
      <c r="S677" s="96"/>
      <c r="T677" s="96"/>
      <c r="U677" s="96"/>
      <c r="V677" s="96"/>
      <c r="W677" s="96"/>
      <c r="X677" s="96"/>
      <c r="Y677" s="96"/>
      <c r="Z677" s="96"/>
      <c r="AA677" s="96"/>
      <c r="AB677" s="96"/>
    </row>
    <row r="678">
      <c r="A678" s="87"/>
      <c r="B678" s="96"/>
      <c r="C678" s="96"/>
      <c r="D678" s="96"/>
      <c r="E678" s="87"/>
      <c r="F678" s="96"/>
      <c r="G678" s="96"/>
      <c r="H678" s="96"/>
      <c r="I678" s="96"/>
      <c r="J678" s="96"/>
      <c r="K678" s="96"/>
      <c r="L678" s="96"/>
      <c r="M678" s="96"/>
      <c r="N678" s="96"/>
      <c r="O678" s="96"/>
      <c r="P678" s="96"/>
      <c r="Q678" s="96"/>
      <c r="R678" s="96"/>
      <c r="S678" s="96"/>
      <c r="T678" s="96"/>
      <c r="U678" s="96"/>
      <c r="V678" s="96"/>
      <c r="W678" s="96"/>
      <c r="X678" s="96"/>
      <c r="Y678" s="96"/>
      <c r="Z678" s="96"/>
      <c r="AA678" s="96"/>
      <c r="AB678" s="96"/>
    </row>
    <row r="679">
      <c r="A679" s="87"/>
      <c r="B679" s="96"/>
      <c r="C679" s="96"/>
      <c r="D679" s="96"/>
      <c r="E679" s="87"/>
      <c r="F679" s="96"/>
      <c r="G679" s="96"/>
      <c r="H679" s="96"/>
      <c r="I679" s="96"/>
      <c r="J679" s="96"/>
      <c r="K679" s="96"/>
      <c r="L679" s="96"/>
      <c r="M679" s="96"/>
      <c r="N679" s="96"/>
      <c r="O679" s="96"/>
      <c r="P679" s="96"/>
      <c r="Q679" s="96"/>
      <c r="R679" s="96"/>
      <c r="S679" s="96"/>
      <c r="T679" s="96"/>
      <c r="U679" s="96"/>
      <c r="V679" s="96"/>
      <c r="W679" s="96"/>
      <c r="X679" s="96"/>
      <c r="Y679" s="96"/>
      <c r="Z679" s="96"/>
      <c r="AA679" s="96"/>
      <c r="AB679" s="96"/>
    </row>
    <row r="680">
      <c r="A680" s="87"/>
      <c r="B680" s="96"/>
      <c r="C680" s="96"/>
      <c r="D680" s="96"/>
      <c r="E680" s="87"/>
      <c r="F680" s="96"/>
      <c r="G680" s="96"/>
      <c r="H680" s="96"/>
      <c r="I680" s="96"/>
      <c r="J680" s="96"/>
      <c r="K680" s="96"/>
      <c r="L680" s="96"/>
      <c r="M680" s="96"/>
      <c r="N680" s="96"/>
      <c r="O680" s="96"/>
      <c r="P680" s="96"/>
      <c r="Q680" s="96"/>
      <c r="R680" s="96"/>
      <c r="S680" s="96"/>
      <c r="T680" s="96"/>
      <c r="U680" s="96"/>
      <c r="V680" s="96"/>
      <c r="W680" s="96"/>
      <c r="X680" s="96"/>
      <c r="Y680" s="96"/>
      <c r="Z680" s="96"/>
      <c r="AA680" s="96"/>
      <c r="AB680" s="96"/>
    </row>
    <row r="681">
      <c r="A681" s="87"/>
      <c r="B681" s="96"/>
      <c r="C681" s="96"/>
      <c r="D681" s="96"/>
      <c r="E681" s="87"/>
      <c r="F681" s="96"/>
      <c r="G681" s="96"/>
      <c r="H681" s="96"/>
      <c r="I681" s="96"/>
      <c r="J681" s="96"/>
      <c r="K681" s="96"/>
      <c r="L681" s="96"/>
      <c r="M681" s="96"/>
      <c r="N681" s="96"/>
      <c r="O681" s="96"/>
      <c r="P681" s="96"/>
      <c r="Q681" s="96"/>
      <c r="R681" s="96"/>
      <c r="S681" s="96"/>
      <c r="T681" s="96"/>
      <c r="U681" s="96"/>
      <c r="V681" s="96"/>
      <c r="W681" s="96"/>
      <c r="X681" s="96"/>
      <c r="Y681" s="96"/>
      <c r="Z681" s="96"/>
      <c r="AA681" s="96"/>
      <c r="AB681" s="96"/>
    </row>
    <row r="682">
      <c r="A682" s="87"/>
      <c r="B682" s="96"/>
      <c r="C682" s="96"/>
      <c r="D682" s="96"/>
      <c r="E682" s="87"/>
      <c r="F682" s="96"/>
      <c r="G682" s="96"/>
      <c r="H682" s="96"/>
      <c r="I682" s="96"/>
      <c r="J682" s="96"/>
      <c r="K682" s="96"/>
      <c r="L682" s="96"/>
      <c r="M682" s="96"/>
      <c r="N682" s="96"/>
      <c r="O682" s="96"/>
      <c r="P682" s="96"/>
      <c r="Q682" s="96"/>
      <c r="R682" s="96"/>
      <c r="S682" s="96"/>
      <c r="T682" s="96"/>
      <c r="U682" s="96"/>
      <c r="V682" s="96"/>
      <c r="W682" s="96"/>
      <c r="X682" s="96"/>
      <c r="Y682" s="96"/>
      <c r="Z682" s="96"/>
      <c r="AA682" s="96"/>
      <c r="AB682" s="96"/>
    </row>
    <row r="683">
      <c r="A683" s="87"/>
      <c r="B683" s="96"/>
      <c r="C683" s="96"/>
      <c r="D683" s="96"/>
      <c r="E683" s="87"/>
      <c r="F683" s="96"/>
      <c r="G683" s="96"/>
      <c r="H683" s="96"/>
      <c r="I683" s="96"/>
      <c r="J683" s="96"/>
      <c r="K683" s="96"/>
      <c r="L683" s="96"/>
      <c r="M683" s="96"/>
      <c r="N683" s="96"/>
      <c r="O683" s="96"/>
      <c r="P683" s="96"/>
      <c r="Q683" s="96"/>
      <c r="R683" s="96"/>
      <c r="S683" s="96"/>
      <c r="T683" s="96"/>
      <c r="U683" s="96"/>
      <c r="V683" s="96"/>
      <c r="W683" s="96"/>
      <c r="X683" s="96"/>
      <c r="Y683" s="96"/>
      <c r="Z683" s="96"/>
      <c r="AA683" s="96"/>
      <c r="AB683" s="96"/>
    </row>
    <row r="684">
      <c r="A684" s="87"/>
      <c r="B684" s="96"/>
      <c r="C684" s="96"/>
      <c r="D684" s="96"/>
      <c r="E684" s="87"/>
      <c r="F684" s="96"/>
      <c r="G684" s="96"/>
      <c r="H684" s="96"/>
      <c r="I684" s="96"/>
      <c r="J684" s="96"/>
      <c r="K684" s="96"/>
      <c r="L684" s="96"/>
      <c r="M684" s="96"/>
      <c r="N684" s="96"/>
      <c r="O684" s="96"/>
      <c r="P684" s="96"/>
      <c r="Q684" s="96"/>
      <c r="R684" s="96"/>
      <c r="S684" s="96"/>
      <c r="T684" s="96"/>
      <c r="U684" s="96"/>
      <c r="V684" s="96"/>
      <c r="W684" s="96"/>
      <c r="X684" s="96"/>
      <c r="Y684" s="96"/>
      <c r="Z684" s="96"/>
      <c r="AA684" s="96"/>
      <c r="AB684" s="96"/>
    </row>
    <row r="685">
      <c r="A685" s="87"/>
      <c r="B685" s="96"/>
      <c r="C685" s="96"/>
      <c r="D685" s="96"/>
      <c r="E685" s="87"/>
      <c r="F685" s="96"/>
      <c r="G685" s="96"/>
      <c r="H685" s="96"/>
      <c r="I685" s="96"/>
      <c r="J685" s="96"/>
      <c r="K685" s="96"/>
      <c r="L685" s="96"/>
      <c r="M685" s="96"/>
      <c r="N685" s="96"/>
      <c r="O685" s="96"/>
      <c r="P685" s="96"/>
      <c r="Q685" s="96"/>
      <c r="R685" s="96"/>
      <c r="S685" s="96"/>
      <c r="T685" s="96"/>
      <c r="U685" s="96"/>
      <c r="V685" s="96"/>
      <c r="W685" s="96"/>
      <c r="X685" s="96"/>
      <c r="Y685" s="96"/>
      <c r="Z685" s="96"/>
      <c r="AA685" s="96"/>
      <c r="AB685" s="96"/>
    </row>
    <row r="686">
      <c r="A686" s="87"/>
      <c r="B686" s="96"/>
      <c r="C686" s="96"/>
      <c r="D686" s="96"/>
      <c r="E686" s="87"/>
      <c r="F686" s="96"/>
      <c r="G686" s="96"/>
      <c r="H686" s="96"/>
      <c r="I686" s="96"/>
      <c r="J686" s="96"/>
      <c r="K686" s="96"/>
      <c r="L686" s="96"/>
      <c r="M686" s="96"/>
      <c r="N686" s="96"/>
      <c r="O686" s="96"/>
      <c r="P686" s="96"/>
      <c r="Q686" s="96"/>
      <c r="R686" s="96"/>
      <c r="S686" s="96"/>
      <c r="T686" s="96"/>
      <c r="U686" s="96"/>
      <c r="V686" s="96"/>
      <c r="W686" s="96"/>
      <c r="X686" s="96"/>
      <c r="Y686" s="96"/>
      <c r="Z686" s="96"/>
      <c r="AA686" s="96"/>
      <c r="AB686" s="96"/>
    </row>
    <row r="687">
      <c r="A687" s="87"/>
      <c r="B687" s="96"/>
      <c r="C687" s="96"/>
      <c r="D687" s="96"/>
      <c r="E687" s="87"/>
      <c r="F687" s="96"/>
      <c r="G687" s="96"/>
      <c r="H687" s="96"/>
      <c r="I687" s="96"/>
      <c r="J687" s="96"/>
      <c r="K687" s="96"/>
      <c r="L687" s="96"/>
      <c r="M687" s="96"/>
      <c r="N687" s="96"/>
      <c r="O687" s="96"/>
      <c r="P687" s="96"/>
      <c r="Q687" s="96"/>
      <c r="R687" s="96"/>
      <c r="S687" s="96"/>
      <c r="T687" s="96"/>
      <c r="U687" s="96"/>
      <c r="V687" s="96"/>
      <c r="W687" s="96"/>
      <c r="X687" s="96"/>
      <c r="Y687" s="96"/>
      <c r="Z687" s="96"/>
      <c r="AA687" s="96"/>
      <c r="AB687" s="96"/>
    </row>
    <row r="688">
      <c r="A688" s="87"/>
      <c r="B688" s="96"/>
      <c r="C688" s="96"/>
      <c r="D688" s="96"/>
      <c r="E688" s="87"/>
      <c r="F688" s="96"/>
      <c r="G688" s="96"/>
      <c r="H688" s="96"/>
      <c r="I688" s="96"/>
      <c r="J688" s="96"/>
      <c r="K688" s="96"/>
      <c r="L688" s="96"/>
      <c r="M688" s="96"/>
      <c r="N688" s="96"/>
      <c r="O688" s="96"/>
      <c r="P688" s="96"/>
      <c r="Q688" s="96"/>
      <c r="R688" s="96"/>
      <c r="S688" s="96"/>
      <c r="T688" s="96"/>
      <c r="U688" s="96"/>
      <c r="V688" s="96"/>
      <c r="W688" s="96"/>
      <c r="X688" s="96"/>
      <c r="Y688" s="96"/>
      <c r="Z688" s="96"/>
      <c r="AA688" s="96"/>
      <c r="AB688" s="96"/>
    </row>
    <row r="689">
      <c r="A689" s="87"/>
      <c r="B689" s="96"/>
      <c r="C689" s="96"/>
      <c r="D689" s="96"/>
      <c r="E689" s="87"/>
      <c r="F689" s="96"/>
      <c r="G689" s="96"/>
      <c r="H689" s="96"/>
      <c r="I689" s="96"/>
      <c r="J689" s="96"/>
      <c r="K689" s="96"/>
      <c r="L689" s="96"/>
      <c r="M689" s="96"/>
      <c r="N689" s="96"/>
      <c r="O689" s="96"/>
      <c r="P689" s="96"/>
      <c r="Q689" s="96"/>
      <c r="R689" s="96"/>
      <c r="S689" s="96"/>
      <c r="T689" s="96"/>
      <c r="U689" s="96"/>
      <c r="V689" s="96"/>
      <c r="W689" s="96"/>
      <c r="X689" s="96"/>
      <c r="Y689" s="96"/>
      <c r="Z689" s="96"/>
      <c r="AA689" s="96"/>
      <c r="AB689" s="96"/>
    </row>
    <row r="690">
      <c r="A690" s="87"/>
      <c r="B690" s="96"/>
      <c r="C690" s="96"/>
      <c r="D690" s="96"/>
      <c r="E690" s="87"/>
      <c r="F690" s="96"/>
      <c r="G690" s="96"/>
      <c r="H690" s="96"/>
      <c r="I690" s="96"/>
      <c r="J690" s="96"/>
      <c r="K690" s="96"/>
      <c r="L690" s="96"/>
      <c r="M690" s="96"/>
      <c r="N690" s="96"/>
      <c r="O690" s="96"/>
      <c r="P690" s="96"/>
      <c r="Q690" s="96"/>
      <c r="R690" s="96"/>
      <c r="S690" s="96"/>
      <c r="T690" s="96"/>
      <c r="U690" s="96"/>
      <c r="V690" s="96"/>
      <c r="W690" s="96"/>
      <c r="X690" s="96"/>
      <c r="Y690" s="96"/>
      <c r="Z690" s="96"/>
      <c r="AA690" s="96"/>
      <c r="AB690" s="96"/>
    </row>
    <row r="691">
      <c r="A691" s="87"/>
      <c r="B691" s="96"/>
      <c r="C691" s="96"/>
      <c r="D691" s="96"/>
      <c r="E691" s="87"/>
      <c r="F691" s="96"/>
      <c r="G691" s="96"/>
      <c r="H691" s="96"/>
      <c r="I691" s="96"/>
      <c r="J691" s="96"/>
      <c r="K691" s="96"/>
      <c r="L691" s="96"/>
      <c r="M691" s="96"/>
      <c r="N691" s="96"/>
      <c r="O691" s="96"/>
      <c r="P691" s="96"/>
      <c r="Q691" s="96"/>
      <c r="R691" s="96"/>
      <c r="S691" s="96"/>
      <c r="T691" s="96"/>
      <c r="U691" s="96"/>
      <c r="V691" s="96"/>
      <c r="W691" s="96"/>
      <c r="X691" s="96"/>
      <c r="Y691" s="96"/>
      <c r="Z691" s="96"/>
      <c r="AA691" s="96"/>
      <c r="AB691" s="96"/>
    </row>
    <row r="692">
      <c r="A692" s="87"/>
      <c r="B692" s="96"/>
      <c r="C692" s="96"/>
      <c r="D692" s="96"/>
      <c r="E692" s="87"/>
      <c r="F692" s="96"/>
      <c r="G692" s="96"/>
      <c r="H692" s="96"/>
      <c r="I692" s="96"/>
      <c r="J692" s="96"/>
      <c r="K692" s="96"/>
      <c r="L692" s="96"/>
      <c r="M692" s="96"/>
      <c r="N692" s="96"/>
      <c r="O692" s="96"/>
      <c r="P692" s="96"/>
      <c r="Q692" s="96"/>
      <c r="R692" s="96"/>
      <c r="S692" s="96"/>
      <c r="T692" s="96"/>
      <c r="U692" s="96"/>
      <c r="V692" s="96"/>
      <c r="W692" s="96"/>
      <c r="X692" s="96"/>
      <c r="Y692" s="96"/>
      <c r="Z692" s="96"/>
      <c r="AA692" s="96"/>
      <c r="AB692" s="96"/>
    </row>
    <row r="693">
      <c r="A693" s="87"/>
      <c r="B693" s="96"/>
      <c r="C693" s="96"/>
      <c r="D693" s="96"/>
      <c r="E693" s="87"/>
      <c r="F693" s="96"/>
      <c r="G693" s="96"/>
      <c r="H693" s="96"/>
      <c r="I693" s="96"/>
      <c r="J693" s="96"/>
      <c r="K693" s="96"/>
      <c r="L693" s="96"/>
      <c r="M693" s="96"/>
      <c r="N693" s="96"/>
      <c r="O693" s="96"/>
      <c r="P693" s="96"/>
      <c r="Q693" s="96"/>
      <c r="R693" s="96"/>
      <c r="S693" s="96"/>
      <c r="T693" s="96"/>
      <c r="U693" s="96"/>
      <c r="V693" s="96"/>
      <c r="W693" s="96"/>
      <c r="X693" s="96"/>
      <c r="Y693" s="96"/>
      <c r="Z693" s="96"/>
      <c r="AA693" s="96"/>
      <c r="AB693" s="96"/>
    </row>
    <row r="694">
      <c r="A694" s="87"/>
      <c r="B694" s="96"/>
      <c r="C694" s="96"/>
      <c r="D694" s="96"/>
      <c r="E694" s="87"/>
      <c r="F694" s="96"/>
      <c r="G694" s="96"/>
      <c r="H694" s="96"/>
      <c r="I694" s="96"/>
      <c r="J694" s="96"/>
      <c r="K694" s="96"/>
      <c r="L694" s="96"/>
      <c r="M694" s="96"/>
      <c r="N694" s="96"/>
      <c r="O694" s="96"/>
      <c r="P694" s="96"/>
      <c r="Q694" s="96"/>
      <c r="R694" s="96"/>
      <c r="S694" s="96"/>
      <c r="T694" s="96"/>
      <c r="U694" s="96"/>
      <c r="V694" s="96"/>
      <c r="W694" s="96"/>
      <c r="X694" s="96"/>
      <c r="Y694" s="96"/>
      <c r="Z694" s="96"/>
      <c r="AA694" s="96"/>
      <c r="AB694" s="96"/>
    </row>
    <row r="695">
      <c r="A695" s="87"/>
      <c r="B695" s="96"/>
      <c r="C695" s="96"/>
      <c r="D695" s="96"/>
      <c r="E695" s="87"/>
      <c r="F695" s="96"/>
      <c r="G695" s="96"/>
      <c r="H695" s="96"/>
      <c r="I695" s="96"/>
      <c r="J695" s="96"/>
      <c r="K695" s="96"/>
      <c r="L695" s="96"/>
      <c r="M695" s="96"/>
      <c r="N695" s="96"/>
      <c r="O695" s="96"/>
      <c r="P695" s="96"/>
      <c r="Q695" s="96"/>
      <c r="R695" s="96"/>
      <c r="S695" s="96"/>
      <c r="T695" s="96"/>
      <c r="U695" s="96"/>
      <c r="V695" s="96"/>
      <c r="W695" s="96"/>
      <c r="X695" s="96"/>
      <c r="Y695" s="96"/>
      <c r="Z695" s="96"/>
      <c r="AA695" s="96"/>
      <c r="AB695" s="96"/>
    </row>
    <row r="696">
      <c r="A696" s="87"/>
      <c r="B696" s="96"/>
      <c r="C696" s="96"/>
      <c r="D696" s="96"/>
      <c r="E696" s="87"/>
      <c r="F696" s="96"/>
      <c r="G696" s="96"/>
      <c r="H696" s="96"/>
      <c r="I696" s="96"/>
      <c r="J696" s="96"/>
      <c r="K696" s="96"/>
      <c r="L696" s="96"/>
      <c r="M696" s="96"/>
      <c r="N696" s="96"/>
      <c r="O696" s="96"/>
      <c r="P696" s="96"/>
      <c r="Q696" s="96"/>
      <c r="R696" s="96"/>
      <c r="S696" s="96"/>
      <c r="T696" s="96"/>
      <c r="U696" s="96"/>
      <c r="V696" s="96"/>
      <c r="W696" s="96"/>
      <c r="X696" s="96"/>
      <c r="Y696" s="96"/>
      <c r="Z696" s="96"/>
      <c r="AA696" s="96"/>
      <c r="AB696" s="96"/>
    </row>
    <row r="697">
      <c r="A697" s="87"/>
      <c r="B697" s="96"/>
      <c r="C697" s="96"/>
      <c r="D697" s="96"/>
      <c r="E697" s="87"/>
      <c r="F697" s="96"/>
      <c r="G697" s="96"/>
      <c r="H697" s="96"/>
      <c r="I697" s="96"/>
      <c r="J697" s="96"/>
      <c r="K697" s="96"/>
      <c r="L697" s="96"/>
      <c r="M697" s="96"/>
      <c r="N697" s="96"/>
      <c r="O697" s="96"/>
      <c r="P697" s="96"/>
      <c r="Q697" s="96"/>
      <c r="R697" s="96"/>
      <c r="S697" s="96"/>
      <c r="T697" s="96"/>
      <c r="U697" s="96"/>
      <c r="V697" s="96"/>
      <c r="W697" s="96"/>
      <c r="X697" s="96"/>
      <c r="Y697" s="96"/>
      <c r="Z697" s="96"/>
      <c r="AA697" s="96"/>
      <c r="AB697" s="96"/>
    </row>
    <row r="698">
      <c r="A698" s="87"/>
      <c r="B698" s="96"/>
      <c r="C698" s="96"/>
      <c r="D698" s="96"/>
      <c r="E698" s="87"/>
      <c r="F698" s="96"/>
      <c r="G698" s="96"/>
      <c r="H698" s="96"/>
      <c r="I698" s="96"/>
      <c r="J698" s="96"/>
      <c r="K698" s="96"/>
      <c r="L698" s="96"/>
      <c r="M698" s="96"/>
      <c r="N698" s="96"/>
      <c r="O698" s="96"/>
      <c r="P698" s="96"/>
      <c r="Q698" s="96"/>
      <c r="R698" s="96"/>
      <c r="S698" s="96"/>
      <c r="T698" s="96"/>
      <c r="U698" s="96"/>
      <c r="V698" s="96"/>
      <c r="W698" s="96"/>
      <c r="X698" s="96"/>
      <c r="Y698" s="96"/>
      <c r="Z698" s="96"/>
      <c r="AA698" s="96"/>
      <c r="AB698" s="96"/>
    </row>
    <row r="699">
      <c r="A699" s="87"/>
      <c r="B699" s="96"/>
      <c r="C699" s="96"/>
      <c r="D699" s="96"/>
      <c r="E699" s="87"/>
      <c r="F699" s="96"/>
      <c r="G699" s="96"/>
      <c r="H699" s="96"/>
      <c r="I699" s="96"/>
      <c r="J699" s="96"/>
      <c r="K699" s="96"/>
      <c r="L699" s="96"/>
      <c r="M699" s="96"/>
      <c r="N699" s="96"/>
      <c r="O699" s="96"/>
      <c r="P699" s="96"/>
      <c r="Q699" s="96"/>
      <c r="R699" s="96"/>
      <c r="S699" s="96"/>
      <c r="T699" s="96"/>
      <c r="U699" s="96"/>
      <c r="V699" s="96"/>
      <c r="W699" s="96"/>
      <c r="X699" s="96"/>
      <c r="Y699" s="96"/>
      <c r="Z699" s="96"/>
      <c r="AA699" s="96"/>
      <c r="AB699" s="96"/>
    </row>
    <row r="700">
      <c r="A700" s="87"/>
      <c r="B700" s="96"/>
      <c r="C700" s="96"/>
      <c r="D700" s="96"/>
      <c r="E700" s="87"/>
      <c r="F700" s="96"/>
      <c r="G700" s="96"/>
      <c r="H700" s="96"/>
      <c r="I700" s="96"/>
      <c r="J700" s="96"/>
      <c r="K700" s="96"/>
      <c r="L700" s="96"/>
      <c r="M700" s="96"/>
      <c r="N700" s="96"/>
      <c r="O700" s="96"/>
      <c r="P700" s="96"/>
      <c r="Q700" s="96"/>
      <c r="R700" s="96"/>
      <c r="S700" s="96"/>
      <c r="T700" s="96"/>
      <c r="U700" s="96"/>
      <c r="V700" s="96"/>
      <c r="W700" s="96"/>
      <c r="X700" s="96"/>
      <c r="Y700" s="96"/>
      <c r="Z700" s="96"/>
      <c r="AA700" s="96"/>
      <c r="AB700" s="96"/>
    </row>
    <row r="701">
      <c r="A701" s="87"/>
      <c r="B701" s="96"/>
      <c r="C701" s="96"/>
      <c r="D701" s="96"/>
      <c r="E701" s="87"/>
      <c r="F701" s="96"/>
      <c r="G701" s="96"/>
      <c r="H701" s="96"/>
      <c r="I701" s="96"/>
      <c r="J701" s="96"/>
      <c r="K701" s="96"/>
      <c r="L701" s="96"/>
      <c r="M701" s="96"/>
      <c r="N701" s="96"/>
      <c r="O701" s="96"/>
      <c r="P701" s="96"/>
      <c r="Q701" s="96"/>
      <c r="R701" s="96"/>
      <c r="S701" s="96"/>
      <c r="T701" s="96"/>
      <c r="U701" s="96"/>
      <c r="V701" s="96"/>
      <c r="W701" s="96"/>
      <c r="X701" s="96"/>
      <c r="Y701" s="96"/>
      <c r="Z701" s="96"/>
      <c r="AA701" s="96"/>
      <c r="AB701" s="96"/>
    </row>
    <row r="702">
      <c r="A702" s="87"/>
      <c r="B702" s="96"/>
      <c r="C702" s="96"/>
      <c r="D702" s="96"/>
      <c r="E702" s="87"/>
      <c r="F702" s="96"/>
      <c r="G702" s="96"/>
      <c r="H702" s="96"/>
      <c r="I702" s="96"/>
      <c r="J702" s="96"/>
      <c r="K702" s="96"/>
      <c r="L702" s="96"/>
      <c r="M702" s="96"/>
      <c r="N702" s="96"/>
      <c r="O702" s="96"/>
      <c r="P702" s="96"/>
      <c r="Q702" s="96"/>
      <c r="R702" s="96"/>
      <c r="S702" s="96"/>
      <c r="T702" s="96"/>
      <c r="U702" s="96"/>
      <c r="V702" s="96"/>
      <c r="W702" s="96"/>
      <c r="X702" s="96"/>
      <c r="Y702" s="96"/>
      <c r="Z702" s="96"/>
      <c r="AA702" s="96"/>
      <c r="AB702" s="96"/>
    </row>
    <row r="703">
      <c r="A703" s="87"/>
      <c r="B703" s="96"/>
      <c r="C703" s="96"/>
      <c r="D703" s="96"/>
      <c r="E703" s="87"/>
      <c r="F703" s="96"/>
      <c r="G703" s="96"/>
      <c r="H703" s="96"/>
      <c r="I703" s="96"/>
      <c r="J703" s="96"/>
      <c r="K703" s="96"/>
      <c r="L703" s="96"/>
      <c r="M703" s="96"/>
      <c r="N703" s="96"/>
      <c r="O703" s="96"/>
      <c r="P703" s="96"/>
      <c r="Q703" s="96"/>
      <c r="R703" s="96"/>
      <c r="S703" s="96"/>
      <c r="T703" s="96"/>
      <c r="U703" s="96"/>
      <c r="V703" s="96"/>
      <c r="W703" s="96"/>
      <c r="X703" s="96"/>
      <c r="Y703" s="96"/>
      <c r="Z703" s="96"/>
      <c r="AA703" s="96"/>
      <c r="AB703" s="96"/>
    </row>
    <row r="704">
      <c r="A704" s="87"/>
      <c r="B704" s="96"/>
      <c r="C704" s="96"/>
      <c r="D704" s="96"/>
      <c r="E704" s="87"/>
      <c r="F704" s="96"/>
      <c r="G704" s="96"/>
      <c r="H704" s="96"/>
      <c r="I704" s="96"/>
      <c r="J704" s="96"/>
      <c r="K704" s="96"/>
      <c r="L704" s="96"/>
      <c r="M704" s="96"/>
      <c r="N704" s="96"/>
      <c r="O704" s="96"/>
      <c r="P704" s="96"/>
      <c r="Q704" s="96"/>
      <c r="R704" s="96"/>
      <c r="S704" s="96"/>
      <c r="T704" s="96"/>
      <c r="U704" s="96"/>
      <c r="V704" s="96"/>
      <c r="W704" s="96"/>
      <c r="X704" s="96"/>
      <c r="Y704" s="96"/>
      <c r="Z704" s="96"/>
      <c r="AA704" s="96"/>
      <c r="AB704" s="96"/>
    </row>
    <row r="705">
      <c r="A705" s="87"/>
      <c r="B705" s="96"/>
      <c r="C705" s="96"/>
      <c r="D705" s="96"/>
      <c r="E705" s="87"/>
      <c r="F705" s="96"/>
      <c r="G705" s="96"/>
      <c r="H705" s="96"/>
      <c r="I705" s="96"/>
      <c r="J705" s="96"/>
      <c r="K705" s="96"/>
      <c r="L705" s="96"/>
      <c r="M705" s="96"/>
      <c r="N705" s="96"/>
      <c r="O705" s="96"/>
      <c r="P705" s="96"/>
      <c r="Q705" s="96"/>
      <c r="R705" s="96"/>
      <c r="S705" s="96"/>
      <c r="T705" s="96"/>
      <c r="U705" s="96"/>
      <c r="V705" s="96"/>
      <c r="W705" s="96"/>
      <c r="X705" s="96"/>
      <c r="Y705" s="96"/>
      <c r="Z705" s="96"/>
      <c r="AA705" s="96"/>
      <c r="AB705" s="96"/>
    </row>
    <row r="706">
      <c r="A706" s="87"/>
      <c r="B706" s="96"/>
      <c r="C706" s="96"/>
      <c r="D706" s="96"/>
      <c r="E706" s="87"/>
      <c r="F706" s="96"/>
      <c r="G706" s="96"/>
      <c r="H706" s="96"/>
      <c r="I706" s="96"/>
      <c r="J706" s="96"/>
      <c r="K706" s="96"/>
      <c r="L706" s="96"/>
      <c r="M706" s="96"/>
      <c r="N706" s="96"/>
      <c r="O706" s="96"/>
      <c r="P706" s="96"/>
      <c r="Q706" s="96"/>
      <c r="R706" s="96"/>
      <c r="S706" s="96"/>
      <c r="T706" s="96"/>
      <c r="U706" s="96"/>
      <c r="V706" s="96"/>
      <c r="W706" s="96"/>
      <c r="X706" s="96"/>
      <c r="Y706" s="96"/>
      <c r="Z706" s="96"/>
      <c r="AA706" s="96"/>
      <c r="AB706" s="96"/>
    </row>
    <row r="707">
      <c r="A707" s="87"/>
      <c r="B707" s="96"/>
      <c r="C707" s="96"/>
      <c r="D707" s="96"/>
      <c r="E707" s="87"/>
      <c r="F707" s="96"/>
      <c r="G707" s="96"/>
      <c r="H707" s="96"/>
      <c r="I707" s="96"/>
      <c r="J707" s="96"/>
      <c r="K707" s="96"/>
      <c r="L707" s="96"/>
      <c r="M707" s="96"/>
      <c r="N707" s="96"/>
      <c r="O707" s="96"/>
      <c r="P707" s="96"/>
      <c r="Q707" s="96"/>
      <c r="R707" s="96"/>
      <c r="S707" s="96"/>
      <c r="T707" s="96"/>
      <c r="U707" s="96"/>
      <c r="V707" s="96"/>
      <c r="W707" s="96"/>
      <c r="X707" s="96"/>
      <c r="Y707" s="96"/>
      <c r="Z707" s="96"/>
      <c r="AA707" s="96"/>
      <c r="AB707" s="96"/>
    </row>
    <row r="708">
      <c r="A708" s="87"/>
      <c r="B708" s="96"/>
      <c r="C708" s="96"/>
      <c r="D708" s="96"/>
      <c r="E708" s="87"/>
      <c r="F708" s="96"/>
      <c r="G708" s="96"/>
      <c r="H708" s="96"/>
      <c r="I708" s="96"/>
      <c r="J708" s="96"/>
      <c r="K708" s="96"/>
      <c r="L708" s="96"/>
      <c r="M708" s="96"/>
      <c r="N708" s="96"/>
      <c r="O708" s="96"/>
      <c r="P708" s="96"/>
      <c r="Q708" s="96"/>
      <c r="R708" s="96"/>
      <c r="S708" s="96"/>
      <c r="T708" s="96"/>
      <c r="U708" s="96"/>
      <c r="V708" s="96"/>
      <c r="W708" s="96"/>
      <c r="X708" s="96"/>
      <c r="Y708" s="96"/>
      <c r="Z708" s="96"/>
      <c r="AA708" s="96"/>
      <c r="AB708" s="96"/>
    </row>
    <row r="709">
      <c r="A709" s="87"/>
      <c r="B709" s="96"/>
      <c r="C709" s="96"/>
      <c r="D709" s="96"/>
      <c r="E709" s="87"/>
      <c r="F709" s="96"/>
      <c r="G709" s="96"/>
      <c r="H709" s="96"/>
      <c r="I709" s="96"/>
      <c r="J709" s="96"/>
      <c r="K709" s="96"/>
      <c r="L709" s="96"/>
      <c r="M709" s="96"/>
      <c r="N709" s="96"/>
      <c r="O709" s="96"/>
      <c r="P709" s="96"/>
      <c r="Q709" s="96"/>
      <c r="R709" s="96"/>
      <c r="S709" s="96"/>
      <c r="T709" s="96"/>
      <c r="U709" s="96"/>
      <c r="V709" s="96"/>
      <c r="W709" s="96"/>
      <c r="X709" s="96"/>
      <c r="Y709" s="96"/>
      <c r="Z709" s="96"/>
      <c r="AA709" s="96"/>
      <c r="AB709" s="96"/>
    </row>
    <row r="710">
      <c r="A710" s="87"/>
      <c r="B710" s="96"/>
      <c r="C710" s="96"/>
      <c r="D710" s="96"/>
      <c r="E710" s="87"/>
      <c r="F710" s="96"/>
      <c r="G710" s="96"/>
      <c r="H710" s="96"/>
      <c r="I710" s="96"/>
      <c r="J710" s="96"/>
      <c r="K710" s="96"/>
      <c r="L710" s="96"/>
      <c r="M710" s="96"/>
      <c r="N710" s="96"/>
      <c r="O710" s="96"/>
      <c r="P710" s="96"/>
      <c r="Q710" s="96"/>
      <c r="R710" s="96"/>
      <c r="S710" s="96"/>
      <c r="T710" s="96"/>
      <c r="U710" s="96"/>
      <c r="V710" s="96"/>
      <c r="W710" s="96"/>
      <c r="X710" s="96"/>
      <c r="Y710" s="96"/>
      <c r="Z710" s="96"/>
      <c r="AA710" s="96"/>
      <c r="AB710" s="96"/>
    </row>
    <row r="711">
      <c r="A711" s="87"/>
      <c r="B711" s="96"/>
      <c r="C711" s="96"/>
      <c r="D711" s="96"/>
      <c r="E711" s="87"/>
      <c r="F711" s="96"/>
      <c r="G711" s="96"/>
      <c r="H711" s="96"/>
      <c r="I711" s="96"/>
      <c r="J711" s="96"/>
      <c r="K711" s="96"/>
      <c r="L711" s="96"/>
      <c r="M711" s="96"/>
      <c r="N711" s="96"/>
      <c r="O711" s="96"/>
      <c r="P711" s="96"/>
      <c r="Q711" s="96"/>
      <c r="R711" s="96"/>
      <c r="S711" s="96"/>
      <c r="T711" s="96"/>
      <c r="U711" s="96"/>
      <c r="V711" s="96"/>
      <c r="W711" s="96"/>
      <c r="X711" s="96"/>
      <c r="Y711" s="96"/>
      <c r="Z711" s="96"/>
      <c r="AA711" s="96"/>
      <c r="AB711" s="96"/>
    </row>
    <row r="712">
      <c r="A712" s="87"/>
      <c r="B712" s="96"/>
      <c r="C712" s="96"/>
      <c r="D712" s="96"/>
      <c r="E712" s="87"/>
      <c r="F712" s="96"/>
      <c r="G712" s="96"/>
      <c r="H712" s="96"/>
      <c r="I712" s="96"/>
      <c r="J712" s="96"/>
      <c r="K712" s="96"/>
      <c r="L712" s="96"/>
      <c r="M712" s="96"/>
      <c r="N712" s="96"/>
      <c r="O712" s="96"/>
      <c r="P712" s="96"/>
      <c r="Q712" s="96"/>
      <c r="R712" s="96"/>
      <c r="S712" s="96"/>
      <c r="T712" s="96"/>
      <c r="U712" s="96"/>
      <c r="V712" s="96"/>
      <c r="W712" s="96"/>
      <c r="X712" s="96"/>
      <c r="Y712" s="96"/>
      <c r="Z712" s="96"/>
      <c r="AA712" s="96"/>
      <c r="AB712" s="96"/>
    </row>
    <row r="713">
      <c r="A713" s="87"/>
      <c r="B713" s="96"/>
      <c r="C713" s="96"/>
      <c r="D713" s="96"/>
      <c r="E713" s="87"/>
      <c r="F713" s="96"/>
      <c r="G713" s="96"/>
      <c r="H713" s="96"/>
      <c r="I713" s="96"/>
      <c r="J713" s="96"/>
      <c r="K713" s="96"/>
      <c r="L713" s="96"/>
      <c r="M713" s="96"/>
      <c r="N713" s="96"/>
      <c r="O713" s="96"/>
      <c r="P713" s="96"/>
      <c r="Q713" s="96"/>
      <c r="R713" s="96"/>
      <c r="S713" s="96"/>
      <c r="T713" s="96"/>
      <c r="U713" s="96"/>
      <c r="V713" s="96"/>
      <c r="W713" s="96"/>
      <c r="X713" s="96"/>
      <c r="Y713" s="96"/>
      <c r="Z713" s="96"/>
      <c r="AA713" s="96"/>
      <c r="AB713" s="96"/>
    </row>
    <row r="714">
      <c r="A714" s="87"/>
      <c r="B714" s="96"/>
      <c r="C714" s="96"/>
      <c r="D714" s="96"/>
      <c r="E714" s="87"/>
      <c r="F714" s="96"/>
      <c r="G714" s="96"/>
      <c r="H714" s="96"/>
      <c r="I714" s="96"/>
      <c r="J714" s="96"/>
      <c r="K714" s="96"/>
      <c r="L714" s="96"/>
      <c r="M714" s="96"/>
      <c r="N714" s="96"/>
      <c r="O714" s="96"/>
      <c r="P714" s="96"/>
      <c r="Q714" s="96"/>
      <c r="R714" s="96"/>
      <c r="S714" s="96"/>
      <c r="T714" s="96"/>
      <c r="U714" s="96"/>
      <c r="V714" s="96"/>
      <c r="W714" s="96"/>
      <c r="X714" s="96"/>
      <c r="Y714" s="96"/>
      <c r="Z714" s="96"/>
      <c r="AA714" s="96"/>
      <c r="AB714" s="96"/>
    </row>
    <row r="715">
      <c r="A715" s="87"/>
      <c r="B715" s="96"/>
      <c r="C715" s="96"/>
      <c r="D715" s="96"/>
      <c r="E715" s="87"/>
      <c r="F715" s="96"/>
      <c r="G715" s="96"/>
      <c r="H715" s="96"/>
      <c r="I715" s="96"/>
      <c r="J715" s="96"/>
      <c r="K715" s="96"/>
      <c r="L715" s="96"/>
      <c r="M715" s="96"/>
      <c r="N715" s="96"/>
      <c r="O715" s="96"/>
      <c r="P715" s="96"/>
      <c r="Q715" s="96"/>
      <c r="R715" s="96"/>
      <c r="S715" s="96"/>
      <c r="T715" s="96"/>
      <c r="U715" s="96"/>
      <c r="V715" s="96"/>
      <c r="W715" s="96"/>
      <c r="X715" s="96"/>
      <c r="Y715" s="96"/>
      <c r="Z715" s="96"/>
      <c r="AA715" s="96"/>
      <c r="AB715" s="96"/>
    </row>
    <row r="716">
      <c r="A716" s="87"/>
      <c r="B716" s="96"/>
      <c r="C716" s="96"/>
      <c r="D716" s="96"/>
      <c r="E716" s="87"/>
      <c r="F716" s="96"/>
      <c r="G716" s="96"/>
      <c r="H716" s="96"/>
      <c r="I716" s="96"/>
      <c r="J716" s="96"/>
      <c r="K716" s="96"/>
      <c r="L716" s="96"/>
      <c r="M716" s="96"/>
      <c r="N716" s="96"/>
      <c r="O716" s="96"/>
      <c r="P716" s="96"/>
      <c r="Q716" s="96"/>
      <c r="R716" s="96"/>
      <c r="S716" s="96"/>
      <c r="T716" s="96"/>
      <c r="U716" s="96"/>
      <c r="V716" s="96"/>
      <c r="W716" s="96"/>
      <c r="X716" s="96"/>
      <c r="Y716" s="96"/>
      <c r="Z716" s="96"/>
      <c r="AA716" s="96"/>
      <c r="AB716" s="96"/>
    </row>
    <row r="717">
      <c r="A717" s="87"/>
      <c r="B717" s="96"/>
      <c r="C717" s="96"/>
      <c r="D717" s="96"/>
      <c r="E717" s="87"/>
      <c r="F717" s="96"/>
      <c r="G717" s="96"/>
      <c r="H717" s="96"/>
      <c r="I717" s="96"/>
      <c r="J717" s="96"/>
      <c r="K717" s="96"/>
      <c r="L717" s="96"/>
      <c r="M717" s="96"/>
      <c r="N717" s="96"/>
      <c r="O717" s="96"/>
      <c r="P717" s="96"/>
      <c r="Q717" s="96"/>
      <c r="R717" s="96"/>
      <c r="S717" s="96"/>
      <c r="T717" s="96"/>
      <c r="U717" s="96"/>
      <c r="V717" s="96"/>
      <c r="W717" s="96"/>
      <c r="X717" s="96"/>
      <c r="Y717" s="96"/>
      <c r="Z717" s="96"/>
      <c r="AA717" s="96"/>
      <c r="AB717" s="96"/>
    </row>
    <row r="718">
      <c r="A718" s="87"/>
      <c r="B718" s="96"/>
      <c r="C718" s="96"/>
      <c r="D718" s="96"/>
      <c r="E718" s="87"/>
      <c r="F718" s="96"/>
      <c r="G718" s="96"/>
      <c r="H718" s="96"/>
      <c r="I718" s="96"/>
      <c r="J718" s="96"/>
      <c r="K718" s="96"/>
      <c r="L718" s="96"/>
      <c r="M718" s="96"/>
      <c r="N718" s="96"/>
      <c r="O718" s="96"/>
      <c r="P718" s="96"/>
      <c r="Q718" s="96"/>
      <c r="R718" s="96"/>
      <c r="S718" s="96"/>
      <c r="T718" s="96"/>
      <c r="U718" s="96"/>
      <c r="V718" s="96"/>
      <c r="W718" s="96"/>
      <c r="X718" s="96"/>
      <c r="Y718" s="96"/>
      <c r="Z718" s="96"/>
      <c r="AA718" s="96"/>
      <c r="AB718" s="96"/>
    </row>
    <row r="719">
      <c r="A719" s="87"/>
      <c r="B719" s="96"/>
      <c r="C719" s="96"/>
      <c r="D719" s="96"/>
      <c r="E719" s="87"/>
      <c r="F719" s="96"/>
      <c r="G719" s="96"/>
      <c r="H719" s="96"/>
      <c r="I719" s="96"/>
      <c r="J719" s="96"/>
      <c r="K719" s="96"/>
      <c r="L719" s="96"/>
      <c r="M719" s="96"/>
      <c r="N719" s="96"/>
      <c r="O719" s="96"/>
      <c r="P719" s="96"/>
      <c r="Q719" s="96"/>
      <c r="R719" s="96"/>
      <c r="S719" s="96"/>
      <c r="T719" s="96"/>
      <c r="U719" s="96"/>
      <c r="V719" s="96"/>
      <c r="W719" s="96"/>
      <c r="X719" s="96"/>
      <c r="Y719" s="96"/>
      <c r="Z719" s="96"/>
      <c r="AA719" s="96"/>
      <c r="AB719" s="96"/>
    </row>
    <row r="720">
      <c r="A720" s="87"/>
      <c r="B720" s="96"/>
      <c r="C720" s="96"/>
      <c r="D720" s="96"/>
      <c r="E720" s="87"/>
      <c r="F720" s="96"/>
      <c r="G720" s="96"/>
      <c r="H720" s="96"/>
      <c r="I720" s="96"/>
      <c r="J720" s="96"/>
      <c r="K720" s="96"/>
      <c r="L720" s="96"/>
      <c r="M720" s="96"/>
      <c r="N720" s="96"/>
      <c r="O720" s="96"/>
      <c r="P720" s="96"/>
      <c r="Q720" s="96"/>
      <c r="R720" s="96"/>
      <c r="S720" s="96"/>
      <c r="T720" s="96"/>
      <c r="U720" s="96"/>
      <c r="V720" s="96"/>
      <c r="W720" s="96"/>
      <c r="X720" s="96"/>
      <c r="Y720" s="96"/>
      <c r="Z720" s="96"/>
      <c r="AA720" s="96"/>
      <c r="AB720" s="96"/>
    </row>
    <row r="721">
      <c r="A721" s="87"/>
      <c r="B721" s="96"/>
      <c r="C721" s="96"/>
      <c r="D721" s="96"/>
      <c r="E721" s="87"/>
      <c r="F721" s="96"/>
      <c r="G721" s="96"/>
      <c r="H721" s="96"/>
      <c r="I721" s="96"/>
      <c r="J721" s="96"/>
      <c r="K721" s="96"/>
      <c r="L721" s="96"/>
      <c r="M721" s="96"/>
      <c r="N721" s="96"/>
      <c r="O721" s="96"/>
      <c r="P721" s="96"/>
      <c r="Q721" s="96"/>
      <c r="R721" s="96"/>
      <c r="S721" s="96"/>
      <c r="T721" s="96"/>
      <c r="U721" s="96"/>
      <c r="V721" s="96"/>
      <c r="W721" s="96"/>
      <c r="X721" s="96"/>
      <c r="Y721" s="96"/>
      <c r="Z721" s="96"/>
      <c r="AA721" s="96"/>
      <c r="AB721" s="96"/>
    </row>
    <row r="722">
      <c r="A722" s="87"/>
      <c r="B722" s="96"/>
      <c r="C722" s="96"/>
      <c r="D722" s="96"/>
      <c r="E722" s="87"/>
      <c r="F722" s="96"/>
      <c r="G722" s="96"/>
      <c r="H722" s="96"/>
      <c r="I722" s="96"/>
      <c r="J722" s="96"/>
      <c r="K722" s="96"/>
      <c r="L722" s="96"/>
      <c r="M722" s="96"/>
      <c r="N722" s="96"/>
      <c r="O722" s="96"/>
      <c r="P722" s="96"/>
      <c r="Q722" s="96"/>
      <c r="R722" s="96"/>
      <c r="S722" s="96"/>
      <c r="T722" s="96"/>
      <c r="U722" s="96"/>
      <c r="V722" s="96"/>
      <c r="W722" s="96"/>
      <c r="X722" s="96"/>
      <c r="Y722" s="96"/>
      <c r="Z722" s="96"/>
      <c r="AA722" s="96"/>
      <c r="AB722" s="96"/>
    </row>
    <row r="723">
      <c r="A723" s="87"/>
      <c r="B723" s="96"/>
      <c r="C723" s="96"/>
      <c r="D723" s="96"/>
      <c r="E723" s="87"/>
      <c r="F723" s="96"/>
      <c r="G723" s="96"/>
      <c r="H723" s="96"/>
      <c r="I723" s="96"/>
      <c r="J723" s="96"/>
      <c r="K723" s="96"/>
      <c r="L723" s="96"/>
      <c r="M723" s="96"/>
      <c r="N723" s="96"/>
      <c r="O723" s="96"/>
      <c r="P723" s="96"/>
      <c r="Q723" s="96"/>
      <c r="R723" s="96"/>
      <c r="S723" s="96"/>
      <c r="T723" s="96"/>
      <c r="U723" s="96"/>
      <c r="V723" s="96"/>
      <c r="W723" s="96"/>
      <c r="X723" s="96"/>
      <c r="Y723" s="96"/>
      <c r="Z723" s="96"/>
      <c r="AA723" s="96"/>
      <c r="AB723" s="96"/>
    </row>
    <row r="724">
      <c r="A724" s="87"/>
      <c r="B724" s="96"/>
      <c r="C724" s="96"/>
      <c r="D724" s="96"/>
      <c r="E724" s="87"/>
      <c r="F724" s="96"/>
      <c r="G724" s="96"/>
      <c r="H724" s="96"/>
      <c r="I724" s="96"/>
      <c r="J724" s="96"/>
      <c r="K724" s="96"/>
      <c r="L724" s="96"/>
      <c r="M724" s="96"/>
      <c r="N724" s="96"/>
      <c r="O724" s="96"/>
      <c r="P724" s="96"/>
      <c r="Q724" s="96"/>
      <c r="R724" s="96"/>
      <c r="S724" s="96"/>
      <c r="T724" s="96"/>
      <c r="U724" s="96"/>
      <c r="V724" s="96"/>
      <c r="W724" s="96"/>
      <c r="X724" s="96"/>
      <c r="Y724" s="96"/>
      <c r="Z724" s="96"/>
      <c r="AA724" s="96"/>
      <c r="AB724" s="96"/>
    </row>
    <row r="725">
      <c r="A725" s="87"/>
      <c r="B725" s="96"/>
      <c r="C725" s="96"/>
      <c r="D725" s="96"/>
      <c r="E725" s="87"/>
      <c r="F725" s="96"/>
      <c r="G725" s="96"/>
      <c r="H725" s="96"/>
      <c r="I725" s="96"/>
      <c r="J725" s="96"/>
      <c r="K725" s="96"/>
      <c r="L725" s="96"/>
      <c r="M725" s="96"/>
      <c r="N725" s="96"/>
      <c r="O725" s="96"/>
      <c r="P725" s="96"/>
      <c r="Q725" s="96"/>
      <c r="R725" s="96"/>
      <c r="S725" s="96"/>
      <c r="T725" s="96"/>
      <c r="U725" s="96"/>
      <c r="V725" s="96"/>
      <c r="W725" s="96"/>
      <c r="X725" s="96"/>
      <c r="Y725" s="96"/>
      <c r="Z725" s="96"/>
      <c r="AA725" s="96"/>
      <c r="AB725" s="96"/>
    </row>
    <row r="726">
      <c r="A726" s="87"/>
      <c r="B726" s="96"/>
      <c r="C726" s="96"/>
      <c r="D726" s="96"/>
      <c r="E726" s="87"/>
      <c r="F726" s="96"/>
      <c r="G726" s="96"/>
      <c r="H726" s="96"/>
      <c r="I726" s="96"/>
      <c r="J726" s="96"/>
      <c r="K726" s="96"/>
      <c r="L726" s="96"/>
      <c r="M726" s="96"/>
      <c r="N726" s="96"/>
      <c r="O726" s="96"/>
      <c r="P726" s="96"/>
      <c r="Q726" s="96"/>
      <c r="R726" s="96"/>
      <c r="S726" s="96"/>
      <c r="T726" s="96"/>
      <c r="U726" s="96"/>
      <c r="V726" s="96"/>
      <c r="W726" s="96"/>
      <c r="X726" s="96"/>
      <c r="Y726" s="96"/>
      <c r="Z726" s="96"/>
      <c r="AA726" s="96"/>
      <c r="AB726" s="96"/>
    </row>
    <row r="727">
      <c r="A727" s="87"/>
      <c r="B727" s="96"/>
      <c r="C727" s="96"/>
      <c r="D727" s="96"/>
      <c r="E727" s="87"/>
      <c r="F727" s="96"/>
      <c r="G727" s="96"/>
      <c r="H727" s="96"/>
      <c r="I727" s="96"/>
      <c r="J727" s="96"/>
      <c r="K727" s="96"/>
      <c r="L727" s="96"/>
      <c r="M727" s="96"/>
      <c r="N727" s="96"/>
      <c r="O727" s="96"/>
      <c r="P727" s="96"/>
      <c r="Q727" s="96"/>
      <c r="R727" s="96"/>
      <c r="S727" s="96"/>
      <c r="T727" s="96"/>
      <c r="U727" s="96"/>
      <c r="V727" s="96"/>
      <c r="W727" s="96"/>
      <c r="X727" s="96"/>
      <c r="Y727" s="96"/>
      <c r="Z727" s="96"/>
      <c r="AA727" s="96"/>
      <c r="AB727" s="96"/>
    </row>
    <row r="728">
      <c r="A728" s="87"/>
      <c r="B728" s="96"/>
      <c r="C728" s="96"/>
      <c r="D728" s="96"/>
      <c r="E728" s="87"/>
      <c r="F728" s="96"/>
      <c r="G728" s="96"/>
      <c r="H728" s="96"/>
      <c r="I728" s="96"/>
      <c r="J728" s="96"/>
      <c r="K728" s="96"/>
      <c r="L728" s="96"/>
      <c r="M728" s="96"/>
      <c r="N728" s="96"/>
      <c r="O728" s="96"/>
      <c r="P728" s="96"/>
      <c r="Q728" s="96"/>
      <c r="R728" s="96"/>
      <c r="S728" s="96"/>
      <c r="T728" s="96"/>
      <c r="U728" s="96"/>
      <c r="V728" s="96"/>
      <c r="W728" s="96"/>
      <c r="X728" s="96"/>
      <c r="Y728" s="96"/>
      <c r="Z728" s="96"/>
      <c r="AA728" s="96"/>
      <c r="AB728" s="96"/>
    </row>
    <row r="729">
      <c r="A729" s="87"/>
      <c r="B729" s="96"/>
      <c r="C729" s="96"/>
      <c r="D729" s="96"/>
      <c r="E729" s="87"/>
      <c r="F729" s="96"/>
      <c r="G729" s="96"/>
      <c r="H729" s="96"/>
      <c r="I729" s="96"/>
      <c r="J729" s="96"/>
      <c r="K729" s="96"/>
      <c r="L729" s="96"/>
      <c r="M729" s="96"/>
      <c r="N729" s="96"/>
      <c r="O729" s="96"/>
      <c r="P729" s="96"/>
      <c r="Q729" s="96"/>
      <c r="R729" s="96"/>
      <c r="S729" s="96"/>
      <c r="T729" s="96"/>
      <c r="U729" s="96"/>
      <c r="V729" s="96"/>
      <c r="W729" s="96"/>
      <c r="X729" s="96"/>
      <c r="Y729" s="96"/>
      <c r="Z729" s="96"/>
      <c r="AA729" s="96"/>
      <c r="AB729" s="96"/>
    </row>
    <row r="730">
      <c r="A730" s="87"/>
      <c r="B730" s="96"/>
      <c r="C730" s="96"/>
      <c r="D730" s="96"/>
      <c r="E730" s="87"/>
      <c r="F730" s="96"/>
      <c r="G730" s="96"/>
      <c r="H730" s="96"/>
      <c r="I730" s="96"/>
      <c r="J730" s="96"/>
      <c r="K730" s="96"/>
      <c r="L730" s="96"/>
      <c r="M730" s="96"/>
      <c r="N730" s="96"/>
      <c r="O730" s="96"/>
      <c r="P730" s="96"/>
      <c r="Q730" s="96"/>
      <c r="R730" s="96"/>
      <c r="S730" s="96"/>
      <c r="T730" s="96"/>
      <c r="U730" s="96"/>
      <c r="V730" s="96"/>
      <c r="W730" s="96"/>
      <c r="X730" s="96"/>
      <c r="Y730" s="96"/>
      <c r="Z730" s="96"/>
      <c r="AA730" s="96"/>
      <c r="AB730" s="96"/>
    </row>
    <row r="731">
      <c r="A731" s="87"/>
      <c r="B731" s="96"/>
      <c r="C731" s="96"/>
      <c r="D731" s="96"/>
      <c r="E731" s="87"/>
      <c r="F731" s="96"/>
      <c r="G731" s="96"/>
      <c r="H731" s="96"/>
      <c r="I731" s="96"/>
      <c r="J731" s="96"/>
      <c r="K731" s="96"/>
      <c r="L731" s="96"/>
      <c r="M731" s="96"/>
      <c r="N731" s="96"/>
      <c r="O731" s="96"/>
      <c r="P731" s="96"/>
      <c r="Q731" s="96"/>
      <c r="R731" s="96"/>
      <c r="S731" s="96"/>
      <c r="T731" s="96"/>
      <c r="U731" s="96"/>
      <c r="V731" s="96"/>
      <c r="W731" s="96"/>
      <c r="X731" s="96"/>
      <c r="Y731" s="96"/>
      <c r="Z731" s="96"/>
      <c r="AA731" s="96"/>
      <c r="AB731" s="96"/>
    </row>
    <row r="732">
      <c r="A732" s="87"/>
      <c r="B732" s="96"/>
      <c r="C732" s="96"/>
      <c r="D732" s="96"/>
      <c r="E732" s="87"/>
      <c r="F732" s="96"/>
      <c r="G732" s="96"/>
      <c r="H732" s="96"/>
      <c r="I732" s="96"/>
      <c r="J732" s="96"/>
      <c r="K732" s="96"/>
      <c r="L732" s="96"/>
      <c r="M732" s="96"/>
      <c r="N732" s="96"/>
      <c r="O732" s="96"/>
      <c r="P732" s="96"/>
      <c r="Q732" s="96"/>
      <c r="R732" s="96"/>
      <c r="S732" s="96"/>
      <c r="T732" s="96"/>
      <c r="U732" s="96"/>
      <c r="V732" s="96"/>
      <c r="W732" s="96"/>
      <c r="X732" s="96"/>
      <c r="Y732" s="96"/>
      <c r="Z732" s="96"/>
      <c r="AA732" s="96"/>
      <c r="AB732" s="96"/>
    </row>
    <row r="733">
      <c r="A733" s="87"/>
      <c r="B733" s="96"/>
      <c r="C733" s="96"/>
      <c r="D733" s="96"/>
      <c r="E733" s="87"/>
      <c r="F733" s="96"/>
      <c r="G733" s="96"/>
      <c r="H733" s="96"/>
      <c r="I733" s="96"/>
      <c r="J733" s="96"/>
      <c r="K733" s="96"/>
      <c r="L733" s="96"/>
      <c r="M733" s="96"/>
      <c r="N733" s="96"/>
      <c r="O733" s="96"/>
      <c r="P733" s="96"/>
      <c r="Q733" s="96"/>
      <c r="R733" s="96"/>
      <c r="S733" s="96"/>
      <c r="T733" s="96"/>
      <c r="U733" s="96"/>
      <c r="V733" s="96"/>
      <c r="W733" s="96"/>
      <c r="X733" s="96"/>
      <c r="Y733" s="96"/>
      <c r="Z733" s="96"/>
      <c r="AA733" s="96"/>
      <c r="AB733" s="96"/>
    </row>
    <row r="734">
      <c r="A734" s="87"/>
      <c r="B734" s="96"/>
      <c r="C734" s="96"/>
      <c r="D734" s="96"/>
      <c r="E734" s="87"/>
      <c r="F734" s="96"/>
      <c r="G734" s="96"/>
      <c r="H734" s="96"/>
      <c r="I734" s="96"/>
      <c r="J734" s="96"/>
      <c r="K734" s="96"/>
      <c r="L734" s="96"/>
      <c r="M734" s="96"/>
      <c r="N734" s="96"/>
      <c r="O734" s="96"/>
      <c r="P734" s="96"/>
      <c r="Q734" s="96"/>
      <c r="R734" s="96"/>
      <c r="S734" s="96"/>
      <c r="T734" s="96"/>
      <c r="U734" s="96"/>
      <c r="V734" s="96"/>
      <c r="W734" s="96"/>
      <c r="X734" s="96"/>
      <c r="Y734" s="96"/>
      <c r="Z734" s="96"/>
      <c r="AA734" s="96"/>
      <c r="AB734" s="96"/>
    </row>
    <row r="735">
      <c r="A735" s="87"/>
      <c r="B735" s="96"/>
      <c r="C735" s="96"/>
      <c r="D735" s="96"/>
      <c r="E735" s="87"/>
      <c r="F735" s="96"/>
      <c r="G735" s="96"/>
      <c r="H735" s="96"/>
      <c r="I735" s="96"/>
      <c r="J735" s="96"/>
      <c r="K735" s="96"/>
      <c r="L735" s="96"/>
      <c r="M735" s="96"/>
      <c r="N735" s="96"/>
      <c r="O735" s="96"/>
      <c r="P735" s="96"/>
      <c r="Q735" s="96"/>
      <c r="R735" s="96"/>
      <c r="S735" s="96"/>
      <c r="T735" s="96"/>
      <c r="U735" s="96"/>
      <c r="V735" s="96"/>
      <c r="W735" s="96"/>
      <c r="X735" s="96"/>
      <c r="Y735" s="96"/>
      <c r="Z735" s="96"/>
      <c r="AA735" s="96"/>
      <c r="AB735" s="96"/>
    </row>
    <row r="736">
      <c r="A736" s="87"/>
      <c r="B736" s="96"/>
      <c r="C736" s="96"/>
      <c r="D736" s="96"/>
      <c r="E736" s="87"/>
      <c r="F736" s="96"/>
      <c r="G736" s="96"/>
      <c r="H736" s="96"/>
      <c r="I736" s="96"/>
      <c r="J736" s="96"/>
      <c r="K736" s="96"/>
      <c r="L736" s="96"/>
      <c r="M736" s="96"/>
      <c r="N736" s="96"/>
      <c r="O736" s="96"/>
      <c r="P736" s="96"/>
      <c r="Q736" s="96"/>
      <c r="R736" s="96"/>
      <c r="S736" s="96"/>
      <c r="T736" s="96"/>
      <c r="U736" s="96"/>
      <c r="V736" s="96"/>
      <c r="W736" s="96"/>
      <c r="X736" s="96"/>
      <c r="Y736" s="96"/>
      <c r="Z736" s="96"/>
      <c r="AA736" s="96"/>
      <c r="AB736" s="96"/>
    </row>
    <row r="737">
      <c r="A737" s="87"/>
      <c r="B737" s="96"/>
      <c r="C737" s="96"/>
      <c r="D737" s="96"/>
      <c r="E737" s="87"/>
      <c r="F737" s="96"/>
      <c r="G737" s="96"/>
      <c r="H737" s="96"/>
      <c r="I737" s="96"/>
      <c r="J737" s="96"/>
      <c r="K737" s="96"/>
      <c r="L737" s="96"/>
      <c r="M737" s="96"/>
      <c r="N737" s="96"/>
      <c r="O737" s="96"/>
      <c r="P737" s="96"/>
      <c r="Q737" s="96"/>
      <c r="R737" s="96"/>
      <c r="S737" s="96"/>
      <c r="T737" s="96"/>
      <c r="U737" s="96"/>
      <c r="V737" s="96"/>
      <c r="W737" s="96"/>
      <c r="X737" s="96"/>
      <c r="Y737" s="96"/>
      <c r="Z737" s="96"/>
      <c r="AA737" s="96"/>
      <c r="AB737" s="96"/>
    </row>
    <row r="738">
      <c r="A738" s="87"/>
      <c r="B738" s="96"/>
      <c r="C738" s="96"/>
      <c r="D738" s="96"/>
      <c r="E738" s="87"/>
      <c r="F738" s="96"/>
      <c r="G738" s="96"/>
      <c r="H738" s="96"/>
      <c r="I738" s="96"/>
      <c r="J738" s="96"/>
      <c r="K738" s="96"/>
      <c r="L738" s="96"/>
      <c r="M738" s="96"/>
      <c r="N738" s="96"/>
      <c r="O738" s="96"/>
      <c r="P738" s="96"/>
      <c r="Q738" s="96"/>
      <c r="R738" s="96"/>
      <c r="S738" s="96"/>
      <c r="T738" s="96"/>
      <c r="U738" s="96"/>
      <c r="V738" s="96"/>
      <c r="W738" s="96"/>
      <c r="X738" s="96"/>
      <c r="Y738" s="96"/>
      <c r="Z738" s="96"/>
      <c r="AA738" s="96"/>
      <c r="AB738" s="96"/>
    </row>
    <row r="739">
      <c r="A739" s="87"/>
      <c r="B739" s="96"/>
      <c r="C739" s="96"/>
      <c r="D739" s="96"/>
      <c r="E739" s="87"/>
      <c r="F739" s="96"/>
      <c r="G739" s="96"/>
      <c r="H739" s="96"/>
      <c r="I739" s="96"/>
      <c r="J739" s="96"/>
      <c r="K739" s="96"/>
      <c r="L739" s="96"/>
      <c r="M739" s="96"/>
      <c r="N739" s="96"/>
      <c r="O739" s="96"/>
      <c r="P739" s="96"/>
      <c r="Q739" s="96"/>
      <c r="R739" s="96"/>
      <c r="S739" s="96"/>
      <c r="T739" s="96"/>
      <c r="U739" s="96"/>
      <c r="V739" s="96"/>
      <c r="W739" s="96"/>
      <c r="X739" s="96"/>
      <c r="Y739" s="96"/>
      <c r="Z739" s="96"/>
      <c r="AA739" s="96"/>
      <c r="AB739" s="96"/>
    </row>
    <row r="740">
      <c r="A740" s="87"/>
      <c r="B740" s="96"/>
      <c r="C740" s="96"/>
      <c r="D740" s="96"/>
      <c r="E740" s="87"/>
      <c r="F740" s="96"/>
      <c r="G740" s="96"/>
      <c r="H740" s="96"/>
      <c r="I740" s="96"/>
      <c r="J740" s="96"/>
      <c r="K740" s="96"/>
      <c r="L740" s="96"/>
      <c r="M740" s="96"/>
      <c r="N740" s="96"/>
      <c r="O740" s="96"/>
      <c r="P740" s="96"/>
      <c r="Q740" s="96"/>
      <c r="R740" s="96"/>
      <c r="S740" s="96"/>
      <c r="T740" s="96"/>
      <c r="U740" s="96"/>
      <c r="V740" s="96"/>
      <c r="W740" s="96"/>
      <c r="X740" s="96"/>
      <c r="Y740" s="96"/>
      <c r="Z740" s="96"/>
      <c r="AA740" s="96"/>
      <c r="AB740" s="96"/>
    </row>
    <row r="741">
      <c r="A741" s="87"/>
      <c r="B741" s="96"/>
      <c r="C741" s="96"/>
      <c r="D741" s="96"/>
      <c r="E741" s="87"/>
      <c r="F741" s="96"/>
      <c r="G741" s="96"/>
      <c r="H741" s="96"/>
      <c r="I741" s="96"/>
      <c r="J741" s="96"/>
      <c r="K741" s="96"/>
      <c r="L741" s="96"/>
      <c r="M741" s="96"/>
      <c r="N741" s="96"/>
      <c r="O741" s="96"/>
      <c r="P741" s="96"/>
      <c r="Q741" s="96"/>
      <c r="R741" s="96"/>
      <c r="S741" s="96"/>
      <c r="T741" s="96"/>
      <c r="U741" s="96"/>
      <c r="V741" s="96"/>
      <c r="W741" s="96"/>
      <c r="X741" s="96"/>
      <c r="Y741" s="96"/>
      <c r="Z741" s="96"/>
      <c r="AA741" s="96"/>
      <c r="AB741" s="96"/>
    </row>
    <row r="742">
      <c r="A742" s="87"/>
      <c r="B742" s="96"/>
      <c r="C742" s="96"/>
      <c r="D742" s="96"/>
      <c r="E742" s="87"/>
      <c r="F742" s="96"/>
      <c r="G742" s="96"/>
      <c r="H742" s="96"/>
      <c r="I742" s="96"/>
      <c r="J742" s="96"/>
      <c r="K742" s="96"/>
      <c r="L742" s="96"/>
      <c r="M742" s="96"/>
      <c r="N742" s="96"/>
      <c r="O742" s="96"/>
      <c r="P742" s="96"/>
      <c r="Q742" s="96"/>
      <c r="R742" s="96"/>
      <c r="S742" s="96"/>
      <c r="T742" s="96"/>
      <c r="U742" s="96"/>
      <c r="V742" s="96"/>
      <c r="W742" s="96"/>
      <c r="X742" s="96"/>
      <c r="Y742" s="96"/>
      <c r="Z742" s="96"/>
      <c r="AA742" s="96"/>
      <c r="AB742" s="96"/>
    </row>
    <row r="743">
      <c r="A743" s="87"/>
      <c r="B743" s="96"/>
      <c r="C743" s="96"/>
      <c r="D743" s="96"/>
      <c r="E743" s="87"/>
      <c r="F743" s="96"/>
      <c r="G743" s="96"/>
      <c r="H743" s="96"/>
      <c r="I743" s="96"/>
      <c r="J743" s="96"/>
      <c r="K743" s="96"/>
      <c r="L743" s="96"/>
      <c r="M743" s="96"/>
      <c r="N743" s="96"/>
      <c r="O743" s="96"/>
      <c r="P743" s="96"/>
      <c r="Q743" s="96"/>
      <c r="R743" s="96"/>
      <c r="S743" s="96"/>
      <c r="T743" s="96"/>
      <c r="U743" s="96"/>
      <c r="V743" s="96"/>
      <c r="W743" s="96"/>
      <c r="X743" s="96"/>
      <c r="Y743" s="96"/>
      <c r="Z743" s="96"/>
      <c r="AA743" s="96"/>
      <c r="AB743" s="96"/>
    </row>
    <row r="744">
      <c r="A744" s="87"/>
      <c r="B744" s="96"/>
      <c r="C744" s="96"/>
      <c r="D744" s="96"/>
      <c r="E744" s="87"/>
      <c r="F744" s="96"/>
      <c r="G744" s="96"/>
      <c r="H744" s="96"/>
      <c r="I744" s="96"/>
      <c r="J744" s="96"/>
      <c r="K744" s="96"/>
      <c r="L744" s="96"/>
      <c r="M744" s="96"/>
      <c r="N744" s="96"/>
      <c r="O744" s="96"/>
      <c r="P744" s="96"/>
      <c r="Q744" s="96"/>
      <c r="R744" s="96"/>
      <c r="S744" s="96"/>
      <c r="T744" s="96"/>
      <c r="U744" s="96"/>
      <c r="V744" s="96"/>
      <c r="W744" s="96"/>
      <c r="X744" s="96"/>
      <c r="Y744" s="96"/>
      <c r="Z744" s="96"/>
      <c r="AA744" s="96"/>
      <c r="AB744" s="96"/>
    </row>
    <row r="745">
      <c r="A745" s="87"/>
      <c r="B745" s="96"/>
      <c r="C745" s="96"/>
      <c r="D745" s="96"/>
      <c r="E745" s="87"/>
      <c r="F745" s="96"/>
      <c r="G745" s="96"/>
      <c r="H745" s="96"/>
      <c r="I745" s="96"/>
      <c r="J745" s="96"/>
      <c r="K745" s="96"/>
      <c r="L745" s="96"/>
      <c r="M745" s="96"/>
      <c r="N745" s="96"/>
      <c r="O745" s="96"/>
      <c r="P745" s="96"/>
      <c r="Q745" s="96"/>
      <c r="R745" s="96"/>
      <c r="S745" s="96"/>
      <c r="T745" s="96"/>
      <c r="U745" s="96"/>
      <c r="V745" s="96"/>
      <c r="W745" s="96"/>
      <c r="X745" s="96"/>
      <c r="Y745" s="96"/>
      <c r="Z745" s="96"/>
      <c r="AA745" s="96"/>
      <c r="AB745" s="96"/>
    </row>
    <row r="746">
      <c r="A746" s="87"/>
      <c r="B746" s="96"/>
      <c r="C746" s="96"/>
      <c r="D746" s="96"/>
      <c r="E746" s="87"/>
      <c r="F746" s="96"/>
      <c r="G746" s="96"/>
      <c r="H746" s="96"/>
      <c r="I746" s="96"/>
      <c r="J746" s="96"/>
      <c r="K746" s="96"/>
      <c r="L746" s="96"/>
      <c r="M746" s="96"/>
      <c r="N746" s="96"/>
      <c r="O746" s="96"/>
      <c r="P746" s="96"/>
      <c r="Q746" s="96"/>
      <c r="R746" s="96"/>
      <c r="S746" s="96"/>
      <c r="T746" s="96"/>
      <c r="U746" s="96"/>
      <c r="V746" s="96"/>
      <c r="W746" s="96"/>
      <c r="X746" s="96"/>
      <c r="Y746" s="96"/>
      <c r="Z746" s="96"/>
      <c r="AA746" s="96"/>
      <c r="AB746" s="96"/>
    </row>
    <row r="747">
      <c r="A747" s="87"/>
      <c r="B747" s="96"/>
      <c r="C747" s="96"/>
      <c r="D747" s="96"/>
      <c r="E747" s="87"/>
      <c r="F747" s="96"/>
      <c r="G747" s="96"/>
      <c r="H747" s="96"/>
      <c r="I747" s="96"/>
      <c r="J747" s="96"/>
      <c r="K747" s="96"/>
      <c r="L747" s="96"/>
      <c r="M747" s="96"/>
      <c r="N747" s="96"/>
      <c r="O747" s="96"/>
      <c r="P747" s="96"/>
      <c r="Q747" s="96"/>
      <c r="R747" s="96"/>
      <c r="S747" s="96"/>
      <c r="T747" s="96"/>
      <c r="U747" s="96"/>
      <c r="V747" s="96"/>
      <c r="W747" s="96"/>
      <c r="X747" s="96"/>
      <c r="Y747" s="96"/>
      <c r="Z747" s="96"/>
      <c r="AA747" s="96"/>
      <c r="AB747" s="96"/>
    </row>
    <row r="748">
      <c r="A748" s="87"/>
      <c r="B748" s="96"/>
      <c r="C748" s="96"/>
      <c r="D748" s="96"/>
      <c r="E748" s="87"/>
      <c r="F748" s="96"/>
      <c r="G748" s="96"/>
      <c r="H748" s="96"/>
      <c r="I748" s="96"/>
      <c r="J748" s="96"/>
      <c r="K748" s="96"/>
      <c r="L748" s="96"/>
      <c r="M748" s="96"/>
      <c r="N748" s="96"/>
      <c r="O748" s="96"/>
      <c r="P748" s="96"/>
      <c r="Q748" s="96"/>
      <c r="R748" s="96"/>
      <c r="S748" s="96"/>
      <c r="T748" s="96"/>
      <c r="U748" s="96"/>
      <c r="V748" s="96"/>
      <c r="W748" s="96"/>
      <c r="X748" s="96"/>
      <c r="Y748" s="96"/>
      <c r="Z748" s="96"/>
      <c r="AA748" s="96"/>
      <c r="AB748" s="96"/>
    </row>
    <row r="749">
      <c r="A749" s="87"/>
      <c r="B749" s="96"/>
      <c r="C749" s="96"/>
      <c r="D749" s="96"/>
      <c r="E749" s="87"/>
      <c r="F749" s="96"/>
      <c r="G749" s="96"/>
      <c r="H749" s="96"/>
      <c r="I749" s="96"/>
      <c r="J749" s="96"/>
      <c r="K749" s="96"/>
      <c r="L749" s="96"/>
      <c r="M749" s="96"/>
      <c r="N749" s="96"/>
      <c r="O749" s="96"/>
      <c r="P749" s="96"/>
      <c r="Q749" s="96"/>
      <c r="R749" s="96"/>
      <c r="S749" s="96"/>
      <c r="T749" s="96"/>
      <c r="U749" s="96"/>
      <c r="V749" s="96"/>
      <c r="W749" s="96"/>
      <c r="X749" s="96"/>
      <c r="Y749" s="96"/>
      <c r="Z749" s="96"/>
      <c r="AA749" s="96"/>
      <c r="AB749" s="96"/>
    </row>
    <row r="750">
      <c r="A750" s="87"/>
      <c r="B750" s="96"/>
      <c r="C750" s="96"/>
      <c r="D750" s="96"/>
      <c r="E750" s="87"/>
      <c r="F750" s="96"/>
      <c r="G750" s="96"/>
      <c r="H750" s="96"/>
      <c r="I750" s="96"/>
      <c r="J750" s="96"/>
      <c r="K750" s="96"/>
      <c r="L750" s="96"/>
      <c r="M750" s="96"/>
      <c r="N750" s="96"/>
      <c r="O750" s="96"/>
      <c r="P750" s="96"/>
      <c r="Q750" s="96"/>
      <c r="R750" s="96"/>
      <c r="S750" s="96"/>
      <c r="T750" s="96"/>
      <c r="U750" s="96"/>
      <c r="V750" s="96"/>
      <c r="W750" s="96"/>
      <c r="X750" s="96"/>
      <c r="Y750" s="96"/>
      <c r="Z750" s="96"/>
      <c r="AA750" s="96"/>
      <c r="AB750" s="96"/>
    </row>
    <row r="751">
      <c r="A751" s="87"/>
      <c r="B751" s="96"/>
      <c r="C751" s="96"/>
      <c r="D751" s="96"/>
      <c r="E751" s="87"/>
      <c r="F751" s="96"/>
      <c r="G751" s="96"/>
      <c r="H751" s="96"/>
      <c r="I751" s="96"/>
      <c r="J751" s="96"/>
      <c r="K751" s="96"/>
      <c r="L751" s="96"/>
      <c r="M751" s="96"/>
      <c r="N751" s="96"/>
      <c r="O751" s="96"/>
      <c r="P751" s="96"/>
      <c r="Q751" s="96"/>
      <c r="R751" s="96"/>
      <c r="S751" s="96"/>
      <c r="T751" s="96"/>
      <c r="U751" s="96"/>
      <c r="V751" s="96"/>
      <c r="W751" s="96"/>
      <c r="X751" s="96"/>
      <c r="Y751" s="96"/>
      <c r="Z751" s="96"/>
      <c r="AA751" s="96"/>
      <c r="AB751" s="96"/>
    </row>
    <row r="752">
      <c r="A752" s="87"/>
      <c r="B752" s="96"/>
      <c r="C752" s="96"/>
      <c r="D752" s="96"/>
      <c r="E752" s="87"/>
      <c r="F752" s="96"/>
      <c r="G752" s="96"/>
      <c r="H752" s="96"/>
      <c r="I752" s="96"/>
      <c r="J752" s="96"/>
      <c r="K752" s="96"/>
      <c r="L752" s="96"/>
      <c r="M752" s="96"/>
      <c r="N752" s="96"/>
      <c r="O752" s="96"/>
      <c r="P752" s="96"/>
      <c r="Q752" s="96"/>
      <c r="R752" s="96"/>
      <c r="S752" s="96"/>
      <c r="T752" s="96"/>
      <c r="U752" s="96"/>
      <c r="V752" s="96"/>
      <c r="W752" s="96"/>
      <c r="X752" s="96"/>
      <c r="Y752" s="96"/>
      <c r="Z752" s="96"/>
      <c r="AA752" s="96"/>
      <c r="AB752" s="96"/>
    </row>
    <row r="753">
      <c r="A753" s="87"/>
      <c r="B753" s="96"/>
      <c r="C753" s="96"/>
      <c r="D753" s="96"/>
      <c r="E753" s="87"/>
      <c r="F753" s="96"/>
      <c r="G753" s="96"/>
      <c r="H753" s="96"/>
      <c r="I753" s="96"/>
      <c r="J753" s="96"/>
      <c r="K753" s="96"/>
      <c r="L753" s="96"/>
      <c r="M753" s="96"/>
      <c r="N753" s="96"/>
      <c r="O753" s="96"/>
      <c r="P753" s="96"/>
      <c r="Q753" s="96"/>
      <c r="R753" s="96"/>
      <c r="S753" s="96"/>
      <c r="T753" s="96"/>
      <c r="U753" s="96"/>
      <c r="V753" s="96"/>
      <c r="W753" s="96"/>
      <c r="X753" s="96"/>
      <c r="Y753" s="96"/>
      <c r="Z753" s="96"/>
      <c r="AA753" s="96"/>
      <c r="AB753" s="96"/>
    </row>
    <row r="754">
      <c r="A754" s="87"/>
      <c r="B754" s="96"/>
      <c r="C754" s="96"/>
      <c r="D754" s="96"/>
      <c r="E754" s="87"/>
      <c r="F754" s="96"/>
      <c r="G754" s="96"/>
      <c r="H754" s="96"/>
      <c r="I754" s="96"/>
      <c r="J754" s="96"/>
      <c r="K754" s="96"/>
      <c r="L754" s="96"/>
      <c r="M754" s="96"/>
      <c r="N754" s="96"/>
      <c r="O754" s="96"/>
      <c r="P754" s="96"/>
      <c r="Q754" s="96"/>
      <c r="R754" s="96"/>
      <c r="S754" s="96"/>
      <c r="T754" s="96"/>
      <c r="U754" s="96"/>
      <c r="V754" s="96"/>
      <c r="W754" s="96"/>
      <c r="X754" s="96"/>
      <c r="Y754" s="96"/>
      <c r="Z754" s="96"/>
      <c r="AA754" s="96"/>
      <c r="AB754" s="96"/>
    </row>
    <row r="755">
      <c r="A755" s="87"/>
      <c r="B755" s="96"/>
      <c r="C755" s="96"/>
      <c r="D755" s="96"/>
      <c r="E755" s="87"/>
      <c r="F755" s="96"/>
      <c r="G755" s="96"/>
      <c r="H755" s="96"/>
      <c r="I755" s="96"/>
      <c r="J755" s="96"/>
      <c r="K755" s="96"/>
      <c r="L755" s="96"/>
      <c r="M755" s="96"/>
      <c r="N755" s="96"/>
      <c r="O755" s="96"/>
      <c r="P755" s="96"/>
      <c r="Q755" s="96"/>
      <c r="R755" s="96"/>
      <c r="S755" s="96"/>
      <c r="T755" s="96"/>
      <c r="U755" s="96"/>
      <c r="V755" s="96"/>
      <c r="W755" s="96"/>
      <c r="X755" s="96"/>
      <c r="Y755" s="96"/>
      <c r="Z755" s="96"/>
      <c r="AA755" s="96"/>
      <c r="AB755" s="96"/>
    </row>
    <row r="756">
      <c r="A756" s="87"/>
      <c r="B756" s="96"/>
      <c r="C756" s="96"/>
      <c r="D756" s="96"/>
      <c r="E756" s="87"/>
      <c r="F756" s="96"/>
      <c r="G756" s="96"/>
      <c r="H756" s="96"/>
      <c r="I756" s="96"/>
      <c r="J756" s="96"/>
      <c r="K756" s="96"/>
      <c r="L756" s="96"/>
      <c r="M756" s="96"/>
      <c r="N756" s="96"/>
      <c r="O756" s="96"/>
      <c r="P756" s="96"/>
      <c r="Q756" s="96"/>
      <c r="R756" s="96"/>
      <c r="S756" s="96"/>
      <c r="T756" s="96"/>
      <c r="U756" s="96"/>
      <c r="V756" s="96"/>
      <c r="W756" s="96"/>
      <c r="X756" s="96"/>
      <c r="Y756" s="96"/>
      <c r="Z756" s="96"/>
      <c r="AA756" s="96"/>
      <c r="AB756" s="96"/>
    </row>
    <row r="757">
      <c r="A757" s="87"/>
      <c r="B757" s="96"/>
      <c r="C757" s="96"/>
      <c r="D757" s="96"/>
      <c r="E757" s="87"/>
      <c r="F757" s="96"/>
      <c r="G757" s="96"/>
      <c r="H757" s="96"/>
      <c r="I757" s="96"/>
      <c r="J757" s="96"/>
      <c r="K757" s="96"/>
      <c r="L757" s="96"/>
      <c r="M757" s="96"/>
      <c r="N757" s="96"/>
      <c r="O757" s="96"/>
      <c r="P757" s="96"/>
      <c r="Q757" s="96"/>
      <c r="R757" s="96"/>
      <c r="S757" s="96"/>
      <c r="T757" s="96"/>
      <c r="U757" s="96"/>
      <c r="V757" s="96"/>
      <c r="W757" s="96"/>
      <c r="X757" s="96"/>
      <c r="Y757" s="96"/>
      <c r="Z757" s="96"/>
      <c r="AA757" s="96"/>
      <c r="AB757" s="96"/>
    </row>
    <row r="758">
      <c r="A758" s="87"/>
      <c r="B758" s="96"/>
      <c r="C758" s="96"/>
      <c r="D758" s="96"/>
      <c r="E758" s="87"/>
      <c r="F758" s="96"/>
      <c r="G758" s="96"/>
      <c r="H758" s="96"/>
      <c r="I758" s="96"/>
      <c r="J758" s="96"/>
      <c r="K758" s="96"/>
      <c r="L758" s="96"/>
      <c r="M758" s="96"/>
      <c r="N758" s="96"/>
      <c r="O758" s="96"/>
      <c r="P758" s="96"/>
      <c r="Q758" s="96"/>
      <c r="R758" s="96"/>
      <c r="S758" s="96"/>
      <c r="T758" s="96"/>
      <c r="U758" s="96"/>
      <c r="V758" s="96"/>
      <c r="W758" s="96"/>
      <c r="X758" s="96"/>
      <c r="Y758" s="96"/>
      <c r="Z758" s="96"/>
      <c r="AA758" s="96"/>
      <c r="AB758" s="96"/>
    </row>
    <row r="759">
      <c r="A759" s="87"/>
      <c r="B759" s="96"/>
      <c r="C759" s="96"/>
      <c r="D759" s="96"/>
      <c r="E759" s="87"/>
      <c r="F759" s="96"/>
      <c r="G759" s="96"/>
      <c r="H759" s="96"/>
      <c r="I759" s="96"/>
      <c r="J759" s="96"/>
      <c r="K759" s="96"/>
      <c r="L759" s="96"/>
      <c r="M759" s="96"/>
      <c r="N759" s="96"/>
      <c r="O759" s="96"/>
      <c r="P759" s="96"/>
      <c r="Q759" s="96"/>
      <c r="R759" s="96"/>
      <c r="S759" s="96"/>
      <c r="T759" s="96"/>
      <c r="U759" s="96"/>
      <c r="V759" s="96"/>
      <c r="W759" s="96"/>
      <c r="X759" s="96"/>
      <c r="Y759" s="96"/>
      <c r="Z759" s="96"/>
      <c r="AA759" s="96"/>
      <c r="AB759" s="96"/>
    </row>
    <row r="760">
      <c r="A760" s="87"/>
      <c r="B760" s="96"/>
      <c r="C760" s="96"/>
      <c r="D760" s="96"/>
      <c r="E760" s="87"/>
      <c r="F760" s="96"/>
      <c r="G760" s="96"/>
      <c r="H760" s="96"/>
      <c r="I760" s="96"/>
      <c r="J760" s="96"/>
      <c r="K760" s="96"/>
      <c r="L760" s="96"/>
      <c r="M760" s="96"/>
      <c r="N760" s="96"/>
      <c r="O760" s="96"/>
      <c r="P760" s="96"/>
      <c r="Q760" s="96"/>
      <c r="R760" s="96"/>
      <c r="S760" s="96"/>
      <c r="T760" s="96"/>
      <c r="U760" s="96"/>
      <c r="V760" s="96"/>
      <c r="W760" s="96"/>
      <c r="X760" s="96"/>
      <c r="Y760" s="96"/>
      <c r="Z760" s="96"/>
      <c r="AA760" s="96"/>
      <c r="AB760" s="96"/>
    </row>
    <row r="761">
      <c r="A761" s="87"/>
      <c r="B761" s="96"/>
      <c r="C761" s="96"/>
      <c r="D761" s="96"/>
      <c r="E761" s="87"/>
      <c r="F761" s="96"/>
      <c r="G761" s="96"/>
      <c r="H761" s="96"/>
      <c r="I761" s="96"/>
      <c r="J761" s="96"/>
      <c r="K761" s="96"/>
      <c r="L761" s="96"/>
      <c r="M761" s="96"/>
      <c r="N761" s="96"/>
      <c r="O761" s="96"/>
      <c r="P761" s="96"/>
      <c r="Q761" s="96"/>
      <c r="R761" s="96"/>
      <c r="S761" s="96"/>
      <c r="T761" s="96"/>
      <c r="U761" s="96"/>
      <c r="V761" s="96"/>
      <c r="W761" s="96"/>
      <c r="X761" s="96"/>
      <c r="Y761" s="96"/>
      <c r="Z761" s="96"/>
      <c r="AA761" s="96"/>
      <c r="AB761" s="96"/>
    </row>
    <row r="762">
      <c r="A762" s="87"/>
      <c r="B762" s="96"/>
      <c r="C762" s="96"/>
      <c r="D762" s="96"/>
      <c r="E762" s="87"/>
      <c r="F762" s="96"/>
      <c r="G762" s="96"/>
      <c r="H762" s="96"/>
      <c r="I762" s="96"/>
      <c r="J762" s="96"/>
      <c r="K762" s="96"/>
      <c r="L762" s="96"/>
      <c r="M762" s="96"/>
      <c r="N762" s="96"/>
      <c r="O762" s="96"/>
      <c r="P762" s="96"/>
      <c r="Q762" s="96"/>
      <c r="R762" s="96"/>
      <c r="S762" s="96"/>
      <c r="T762" s="96"/>
      <c r="U762" s="96"/>
      <c r="V762" s="96"/>
      <c r="W762" s="96"/>
      <c r="X762" s="96"/>
      <c r="Y762" s="96"/>
      <c r="Z762" s="96"/>
      <c r="AA762" s="96"/>
      <c r="AB762" s="96"/>
    </row>
    <row r="763">
      <c r="A763" s="87"/>
      <c r="B763" s="96"/>
      <c r="C763" s="96"/>
      <c r="D763" s="96"/>
      <c r="E763" s="87"/>
      <c r="F763" s="96"/>
      <c r="G763" s="96"/>
      <c r="H763" s="96"/>
      <c r="I763" s="96"/>
      <c r="J763" s="96"/>
      <c r="K763" s="96"/>
      <c r="L763" s="96"/>
      <c r="M763" s="96"/>
      <c r="N763" s="96"/>
      <c r="O763" s="96"/>
      <c r="P763" s="96"/>
      <c r="Q763" s="96"/>
      <c r="R763" s="96"/>
      <c r="S763" s="96"/>
      <c r="T763" s="96"/>
      <c r="U763" s="96"/>
      <c r="V763" s="96"/>
      <c r="W763" s="96"/>
      <c r="X763" s="96"/>
      <c r="Y763" s="96"/>
      <c r="Z763" s="96"/>
      <c r="AA763" s="96"/>
      <c r="AB763" s="96"/>
    </row>
    <row r="764">
      <c r="A764" s="87"/>
      <c r="B764" s="96"/>
      <c r="C764" s="96"/>
      <c r="D764" s="96"/>
      <c r="E764" s="87"/>
      <c r="F764" s="96"/>
      <c r="G764" s="96"/>
      <c r="H764" s="96"/>
      <c r="I764" s="96"/>
      <c r="J764" s="96"/>
      <c r="K764" s="96"/>
      <c r="L764" s="96"/>
      <c r="M764" s="96"/>
      <c r="N764" s="96"/>
      <c r="O764" s="96"/>
      <c r="P764" s="96"/>
      <c r="Q764" s="96"/>
      <c r="R764" s="96"/>
      <c r="S764" s="96"/>
      <c r="T764" s="96"/>
      <c r="U764" s="96"/>
      <c r="V764" s="96"/>
      <c r="W764" s="96"/>
      <c r="X764" s="96"/>
      <c r="Y764" s="96"/>
      <c r="Z764" s="96"/>
      <c r="AA764" s="96"/>
      <c r="AB764" s="96"/>
    </row>
    <row r="765">
      <c r="A765" s="87"/>
      <c r="B765" s="96"/>
      <c r="C765" s="96"/>
      <c r="D765" s="96"/>
      <c r="E765" s="87"/>
      <c r="F765" s="96"/>
      <c r="G765" s="96"/>
      <c r="H765" s="96"/>
      <c r="I765" s="96"/>
      <c r="J765" s="96"/>
      <c r="K765" s="96"/>
      <c r="L765" s="96"/>
      <c r="M765" s="96"/>
      <c r="N765" s="96"/>
      <c r="O765" s="96"/>
      <c r="P765" s="96"/>
      <c r="Q765" s="96"/>
      <c r="R765" s="96"/>
      <c r="S765" s="96"/>
      <c r="T765" s="96"/>
      <c r="U765" s="96"/>
      <c r="V765" s="96"/>
      <c r="W765" s="96"/>
      <c r="X765" s="96"/>
      <c r="Y765" s="96"/>
      <c r="Z765" s="96"/>
      <c r="AA765" s="96"/>
      <c r="AB765" s="96"/>
    </row>
    <row r="766">
      <c r="A766" s="87"/>
      <c r="B766" s="96"/>
      <c r="C766" s="96"/>
      <c r="D766" s="96"/>
      <c r="E766" s="87"/>
      <c r="F766" s="96"/>
      <c r="G766" s="96"/>
      <c r="H766" s="96"/>
      <c r="I766" s="96"/>
      <c r="J766" s="96"/>
      <c r="K766" s="96"/>
      <c r="L766" s="96"/>
      <c r="M766" s="96"/>
      <c r="N766" s="96"/>
      <c r="O766" s="96"/>
      <c r="P766" s="96"/>
      <c r="Q766" s="96"/>
      <c r="R766" s="96"/>
      <c r="S766" s="96"/>
      <c r="T766" s="96"/>
      <c r="U766" s="96"/>
      <c r="V766" s="96"/>
      <c r="W766" s="96"/>
      <c r="X766" s="96"/>
      <c r="Y766" s="96"/>
      <c r="Z766" s="96"/>
      <c r="AA766" s="96"/>
      <c r="AB766" s="96"/>
    </row>
    <row r="767">
      <c r="A767" s="87"/>
      <c r="B767" s="96"/>
      <c r="C767" s="96"/>
      <c r="D767" s="96"/>
      <c r="E767" s="87"/>
      <c r="F767" s="96"/>
      <c r="G767" s="96"/>
      <c r="H767" s="96"/>
      <c r="I767" s="96"/>
      <c r="J767" s="96"/>
      <c r="K767" s="96"/>
      <c r="L767" s="96"/>
      <c r="M767" s="96"/>
      <c r="N767" s="96"/>
      <c r="O767" s="96"/>
      <c r="P767" s="96"/>
      <c r="Q767" s="96"/>
      <c r="R767" s="96"/>
      <c r="S767" s="96"/>
      <c r="T767" s="96"/>
      <c r="U767" s="96"/>
      <c r="V767" s="96"/>
      <c r="W767" s="96"/>
      <c r="X767" s="96"/>
      <c r="Y767" s="96"/>
      <c r="Z767" s="96"/>
      <c r="AA767" s="96"/>
      <c r="AB767" s="96"/>
    </row>
    <row r="768">
      <c r="A768" s="87"/>
      <c r="B768" s="96"/>
      <c r="C768" s="96"/>
      <c r="D768" s="96"/>
      <c r="E768" s="87"/>
      <c r="F768" s="96"/>
      <c r="G768" s="96"/>
      <c r="H768" s="96"/>
      <c r="I768" s="96"/>
      <c r="J768" s="96"/>
      <c r="K768" s="96"/>
      <c r="L768" s="96"/>
      <c r="M768" s="96"/>
      <c r="N768" s="96"/>
      <c r="O768" s="96"/>
      <c r="P768" s="96"/>
      <c r="Q768" s="96"/>
      <c r="R768" s="96"/>
      <c r="S768" s="96"/>
      <c r="T768" s="96"/>
      <c r="U768" s="96"/>
      <c r="V768" s="96"/>
      <c r="W768" s="96"/>
      <c r="X768" s="96"/>
      <c r="Y768" s="96"/>
      <c r="Z768" s="96"/>
      <c r="AA768" s="96"/>
      <c r="AB768" s="96"/>
    </row>
    <row r="769">
      <c r="A769" s="87"/>
      <c r="B769" s="96"/>
      <c r="C769" s="96"/>
      <c r="D769" s="96"/>
      <c r="E769" s="87"/>
      <c r="F769" s="96"/>
      <c r="G769" s="96"/>
      <c r="H769" s="96"/>
      <c r="I769" s="96"/>
      <c r="J769" s="96"/>
      <c r="K769" s="96"/>
      <c r="L769" s="96"/>
      <c r="M769" s="96"/>
      <c r="N769" s="96"/>
      <c r="O769" s="96"/>
      <c r="P769" s="96"/>
      <c r="Q769" s="96"/>
      <c r="R769" s="96"/>
      <c r="S769" s="96"/>
      <c r="T769" s="96"/>
      <c r="U769" s="96"/>
      <c r="V769" s="96"/>
      <c r="W769" s="96"/>
      <c r="X769" s="96"/>
      <c r="Y769" s="96"/>
      <c r="Z769" s="96"/>
      <c r="AA769" s="96"/>
      <c r="AB769" s="96"/>
    </row>
    <row r="770">
      <c r="A770" s="87"/>
      <c r="B770" s="96"/>
      <c r="C770" s="96"/>
      <c r="D770" s="96"/>
      <c r="E770" s="87"/>
      <c r="F770" s="96"/>
      <c r="G770" s="96"/>
      <c r="H770" s="96"/>
      <c r="I770" s="96"/>
      <c r="J770" s="96"/>
      <c r="K770" s="96"/>
      <c r="L770" s="96"/>
      <c r="M770" s="96"/>
      <c r="N770" s="96"/>
      <c r="O770" s="96"/>
      <c r="P770" s="96"/>
      <c r="Q770" s="96"/>
      <c r="R770" s="96"/>
      <c r="S770" s="96"/>
      <c r="T770" s="96"/>
      <c r="U770" s="96"/>
      <c r="V770" s="96"/>
      <c r="W770" s="96"/>
      <c r="X770" s="96"/>
      <c r="Y770" s="96"/>
      <c r="Z770" s="96"/>
      <c r="AA770" s="96"/>
      <c r="AB770" s="96"/>
    </row>
    <row r="771">
      <c r="A771" s="87"/>
      <c r="B771" s="96"/>
      <c r="C771" s="96"/>
      <c r="D771" s="96"/>
      <c r="E771" s="87"/>
      <c r="F771" s="96"/>
      <c r="G771" s="96"/>
      <c r="H771" s="96"/>
      <c r="I771" s="96"/>
      <c r="J771" s="96"/>
      <c r="K771" s="96"/>
      <c r="L771" s="96"/>
      <c r="M771" s="96"/>
      <c r="N771" s="96"/>
      <c r="O771" s="96"/>
      <c r="P771" s="96"/>
      <c r="Q771" s="96"/>
      <c r="R771" s="96"/>
      <c r="S771" s="96"/>
      <c r="T771" s="96"/>
      <c r="U771" s="96"/>
      <c r="V771" s="96"/>
      <c r="W771" s="96"/>
      <c r="X771" s="96"/>
      <c r="Y771" s="96"/>
      <c r="Z771" s="96"/>
      <c r="AA771" s="96"/>
      <c r="AB771" s="96"/>
    </row>
    <row r="772">
      <c r="A772" s="87"/>
      <c r="B772" s="96"/>
      <c r="C772" s="96"/>
      <c r="D772" s="96"/>
      <c r="E772" s="87"/>
      <c r="F772" s="96"/>
      <c r="G772" s="96"/>
      <c r="H772" s="96"/>
      <c r="I772" s="96"/>
      <c r="J772" s="96"/>
      <c r="K772" s="96"/>
      <c r="L772" s="96"/>
      <c r="M772" s="96"/>
      <c r="N772" s="96"/>
      <c r="O772" s="96"/>
      <c r="P772" s="96"/>
      <c r="Q772" s="96"/>
      <c r="R772" s="96"/>
      <c r="S772" s="96"/>
      <c r="T772" s="96"/>
      <c r="U772" s="96"/>
      <c r="V772" s="96"/>
      <c r="W772" s="96"/>
      <c r="X772" s="96"/>
      <c r="Y772" s="96"/>
      <c r="Z772" s="96"/>
      <c r="AA772" s="96"/>
      <c r="AB772" s="96"/>
    </row>
    <row r="773">
      <c r="A773" s="87"/>
      <c r="B773" s="96"/>
      <c r="C773" s="96"/>
      <c r="D773" s="96"/>
      <c r="E773" s="87"/>
      <c r="F773" s="96"/>
      <c r="G773" s="96"/>
      <c r="H773" s="96"/>
      <c r="I773" s="96"/>
      <c r="J773" s="96"/>
      <c r="K773" s="96"/>
      <c r="L773" s="96"/>
      <c r="M773" s="96"/>
      <c r="N773" s="96"/>
      <c r="O773" s="96"/>
      <c r="P773" s="96"/>
      <c r="Q773" s="96"/>
      <c r="R773" s="96"/>
      <c r="S773" s="96"/>
      <c r="T773" s="96"/>
      <c r="U773" s="96"/>
      <c r="V773" s="96"/>
      <c r="W773" s="96"/>
      <c r="X773" s="96"/>
      <c r="Y773" s="96"/>
      <c r="Z773" s="96"/>
      <c r="AA773" s="96"/>
      <c r="AB773" s="96"/>
    </row>
    <row r="774">
      <c r="A774" s="87"/>
      <c r="B774" s="96"/>
      <c r="C774" s="96"/>
      <c r="D774" s="96"/>
      <c r="E774" s="87"/>
      <c r="F774" s="96"/>
      <c r="G774" s="96"/>
      <c r="H774" s="96"/>
      <c r="I774" s="96"/>
      <c r="J774" s="96"/>
      <c r="K774" s="96"/>
      <c r="L774" s="96"/>
      <c r="M774" s="96"/>
      <c r="N774" s="96"/>
      <c r="O774" s="96"/>
      <c r="P774" s="96"/>
      <c r="Q774" s="96"/>
      <c r="R774" s="96"/>
      <c r="S774" s="96"/>
      <c r="T774" s="96"/>
      <c r="U774" s="96"/>
      <c r="V774" s="96"/>
      <c r="W774" s="96"/>
      <c r="X774" s="96"/>
      <c r="Y774" s="96"/>
      <c r="Z774" s="96"/>
      <c r="AA774" s="96"/>
      <c r="AB774" s="96"/>
    </row>
    <row r="775">
      <c r="A775" s="87"/>
      <c r="B775" s="96"/>
      <c r="C775" s="96"/>
      <c r="D775" s="96"/>
      <c r="E775" s="87"/>
      <c r="F775" s="96"/>
      <c r="G775" s="96"/>
      <c r="H775" s="96"/>
      <c r="I775" s="96"/>
      <c r="J775" s="96"/>
      <c r="K775" s="96"/>
      <c r="L775" s="96"/>
      <c r="M775" s="96"/>
      <c r="N775" s="96"/>
      <c r="O775" s="96"/>
      <c r="P775" s="96"/>
      <c r="Q775" s="96"/>
      <c r="R775" s="96"/>
      <c r="S775" s="96"/>
      <c r="T775" s="96"/>
      <c r="U775" s="96"/>
      <c r="V775" s="96"/>
      <c r="W775" s="96"/>
      <c r="X775" s="96"/>
      <c r="Y775" s="96"/>
      <c r="Z775" s="96"/>
      <c r="AA775" s="96"/>
      <c r="AB775" s="96"/>
    </row>
    <row r="776">
      <c r="A776" s="87"/>
      <c r="B776" s="96"/>
      <c r="C776" s="96"/>
      <c r="D776" s="96"/>
      <c r="E776" s="87"/>
      <c r="F776" s="96"/>
      <c r="G776" s="96"/>
      <c r="H776" s="96"/>
      <c r="I776" s="96"/>
      <c r="J776" s="96"/>
      <c r="K776" s="96"/>
      <c r="L776" s="96"/>
      <c r="M776" s="96"/>
      <c r="N776" s="96"/>
      <c r="O776" s="96"/>
      <c r="P776" s="96"/>
      <c r="Q776" s="96"/>
      <c r="R776" s="96"/>
      <c r="S776" s="96"/>
      <c r="T776" s="96"/>
      <c r="U776" s="96"/>
      <c r="V776" s="96"/>
      <c r="W776" s="96"/>
      <c r="X776" s="96"/>
      <c r="Y776" s="96"/>
      <c r="Z776" s="96"/>
      <c r="AA776" s="96"/>
      <c r="AB776" s="96"/>
    </row>
    <row r="777">
      <c r="A777" s="87"/>
      <c r="B777" s="96"/>
      <c r="C777" s="96"/>
      <c r="D777" s="96"/>
      <c r="E777" s="87"/>
      <c r="F777" s="96"/>
      <c r="G777" s="96"/>
      <c r="H777" s="96"/>
      <c r="I777" s="96"/>
      <c r="J777" s="96"/>
      <c r="K777" s="96"/>
      <c r="L777" s="96"/>
      <c r="M777" s="96"/>
      <c r="N777" s="96"/>
      <c r="O777" s="96"/>
      <c r="P777" s="96"/>
      <c r="Q777" s="96"/>
      <c r="R777" s="96"/>
      <c r="S777" s="96"/>
      <c r="T777" s="96"/>
      <c r="U777" s="96"/>
      <c r="V777" s="96"/>
      <c r="W777" s="96"/>
      <c r="X777" s="96"/>
      <c r="Y777" s="96"/>
      <c r="Z777" s="96"/>
      <c r="AA777" s="96"/>
      <c r="AB777" s="96"/>
    </row>
    <row r="778">
      <c r="A778" s="87"/>
      <c r="B778" s="96"/>
      <c r="C778" s="96"/>
      <c r="D778" s="96"/>
      <c r="E778" s="87"/>
      <c r="F778" s="96"/>
      <c r="G778" s="96"/>
      <c r="H778" s="96"/>
      <c r="I778" s="96"/>
      <c r="J778" s="96"/>
      <c r="K778" s="96"/>
      <c r="L778" s="96"/>
      <c r="M778" s="96"/>
      <c r="N778" s="96"/>
      <c r="O778" s="96"/>
      <c r="P778" s="96"/>
      <c r="Q778" s="96"/>
      <c r="R778" s="96"/>
      <c r="S778" s="96"/>
      <c r="T778" s="96"/>
      <c r="U778" s="96"/>
      <c r="V778" s="96"/>
      <c r="W778" s="96"/>
      <c r="X778" s="96"/>
      <c r="Y778" s="96"/>
      <c r="Z778" s="96"/>
      <c r="AA778" s="96"/>
      <c r="AB778" s="96"/>
    </row>
    <row r="779">
      <c r="A779" s="87"/>
      <c r="B779" s="96"/>
      <c r="C779" s="96"/>
      <c r="D779" s="96"/>
      <c r="E779" s="87"/>
      <c r="F779" s="96"/>
      <c r="G779" s="96"/>
      <c r="H779" s="96"/>
      <c r="I779" s="96"/>
      <c r="J779" s="96"/>
      <c r="K779" s="96"/>
      <c r="L779" s="96"/>
      <c r="M779" s="96"/>
      <c r="N779" s="96"/>
      <c r="O779" s="96"/>
      <c r="P779" s="96"/>
      <c r="Q779" s="96"/>
      <c r="R779" s="96"/>
      <c r="S779" s="96"/>
      <c r="T779" s="96"/>
      <c r="U779" s="96"/>
      <c r="V779" s="96"/>
      <c r="W779" s="96"/>
      <c r="X779" s="96"/>
      <c r="Y779" s="96"/>
      <c r="Z779" s="96"/>
      <c r="AA779" s="96"/>
      <c r="AB779" s="96"/>
    </row>
    <row r="780">
      <c r="A780" s="87"/>
      <c r="B780" s="96"/>
      <c r="C780" s="96"/>
      <c r="D780" s="96"/>
      <c r="E780" s="87"/>
      <c r="F780" s="96"/>
      <c r="G780" s="96"/>
      <c r="H780" s="96"/>
      <c r="I780" s="96"/>
      <c r="J780" s="96"/>
      <c r="K780" s="96"/>
      <c r="L780" s="96"/>
      <c r="M780" s="96"/>
      <c r="N780" s="96"/>
      <c r="O780" s="96"/>
      <c r="P780" s="96"/>
      <c r="Q780" s="96"/>
      <c r="R780" s="96"/>
      <c r="S780" s="96"/>
      <c r="T780" s="96"/>
      <c r="U780" s="96"/>
      <c r="V780" s="96"/>
      <c r="W780" s="96"/>
      <c r="X780" s="96"/>
      <c r="Y780" s="96"/>
      <c r="Z780" s="96"/>
      <c r="AA780" s="96"/>
      <c r="AB780" s="96"/>
    </row>
    <row r="781">
      <c r="A781" s="87"/>
      <c r="B781" s="96"/>
      <c r="C781" s="96"/>
      <c r="D781" s="96"/>
      <c r="E781" s="87"/>
      <c r="F781" s="96"/>
      <c r="G781" s="96"/>
      <c r="H781" s="96"/>
      <c r="I781" s="96"/>
      <c r="J781" s="96"/>
      <c r="K781" s="96"/>
      <c r="L781" s="96"/>
      <c r="M781" s="96"/>
      <c r="N781" s="96"/>
      <c r="O781" s="96"/>
      <c r="P781" s="96"/>
      <c r="Q781" s="96"/>
      <c r="R781" s="96"/>
      <c r="S781" s="96"/>
      <c r="T781" s="96"/>
      <c r="U781" s="96"/>
      <c r="V781" s="96"/>
      <c r="W781" s="96"/>
      <c r="X781" s="96"/>
      <c r="Y781" s="96"/>
      <c r="Z781" s="96"/>
      <c r="AA781" s="96"/>
      <c r="AB781" s="96"/>
    </row>
    <row r="782">
      <c r="A782" s="87"/>
      <c r="B782" s="96"/>
      <c r="C782" s="96"/>
      <c r="D782" s="96"/>
      <c r="E782" s="87"/>
      <c r="F782" s="96"/>
      <c r="G782" s="96"/>
      <c r="H782" s="96"/>
      <c r="I782" s="96"/>
      <c r="J782" s="96"/>
      <c r="K782" s="96"/>
      <c r="L782" s="96"/>
      <c r="M782" s="96"/>
      <c r="N782" s="96"/>
      <c r="O782" s="96"/>
      <c r="P782" s="96"/>
      <c r="Q782" s="96"/>
      <c r="R782" s="96"/>
      <c r="S782" s="96"/>
      <c r="T782" s="96"/>
      <c r="U782" s="96"/>
      <c r="V782" s="96"/>
      <c r="W782" s="96"/>
      <c r="X782" s="96"/>
      <c r="Y782" s="96"/>
      <c r="Z782" s="96"/>
      <c r="AA782" s="96"/>
      <c r="AB782" s="96"/>
    </row>
    <row r="783">
      <c r="A783" s="87"/>
      <c r="B783" s="96"/>
      <c r="C783" s="96"/>
      <c r="D783" s="96"/>
      <c r="E783" s="87"/>
      <c r="F783" s="96"/>
      <c r="G783" s="96"/>
      <c r="H783" s="96"/>
      <c r="I783" s="96"/>
      <c r="J783" s="96"/>
      <c r="K783" s="96"/>
      <c r="L783" s="96"/>
      <c r="M783" s="96"/>
      <c r="N783" s="96"/>
      <c r="O783" s="96"/>
      <c r="P783" s="96"/>
      <c r="Q783" s="96"/>
      <c r="R783" s="96"/>
      <c r="S783" s="96"/>
      <c r="T783" s="96"/>
      <c r="U783" s="96"/>
      <c r="V783" s="96"/>
      <c r="W783" s="96"/>
      <c r="X783" s="96"/>
      <c r="Y783" s="96"/>
      <c r="Z783" s="96"/>
      <c r="AA783" s="96"/>
      <c r="AB783" s="96"/>
    </row>
    <row r="784">
      <c r="A784" s="87"/>
      <c r="B784" s="96"/>
      <c r="C784" s="96"/>
      <c r="D784" s="96"/>
      <c r="E784" s="87"/>
      <c r="F784" s="96"/>
      <c r="G784" s="96"/>
      <c r="H784" s="96"/>
      <c r="I784" s="96"/>
      <c r="J784" s="96"/>
      <c r="K784" s="96"/>
      <c r="L784" s="96"/>
      <c r="M784" s="96"/>
      <c r="N784" s="96"/>
      <c r="O784" s="96"/>
      <c r="P784" s="96"/>
      <c r="Q784" s="96"/>
      <c r="R784" s="96"/>
      <c r="S784" s="96"/>
      <c r="T784" s="96"/>
      <c r="U784" s="96"/>
      <c r="V784" s="96"/>
      <c r="W784" s="96"/>
      <c r="X784" s="96"/>
      <c r="Y784" s="96"/>
      <c r="Z784" s="96"/>
      <c r="AA784" s="96"/>
      <c r="AB784" s="96"/>
    </row>
    <row r="785">
      <c r="A785" s="87"/>
      <c r="B785" s="96"/>
      <c r="C785" s="96"/>
      <c r="D785" s="96"/>
      <c r="E785" s="87"/>
      <c r="F785" s="96"/>
      <c r="G785" s="96"/>
      <c r="H785" s="96"/>
      <c r="I785" s="96"/>
      <c r="J785" s="96"/>
      <c r="K785" s="96"/>
      <c r="L785" s="96"/>
      <c r="M785" s="96"/>
      <c r="N785" s="96"/>
      <c r="O785" s="96"/>
      <c r="P785" s="96"/>
      <c r="Q785" s="96"/>
      <c r="R785" s="96"/>
      <c r="S785" s="96"/>
      <c r="T785" s="96"/>
      <c r="U785" s="96"/>
      <c r="V785" s="96"/>
      <c r="W785" s="96"/>
      <c r="X785" s="96"/>
      <c r="Y785" s="96"/>
      <c r="Z785" s="96"/>
      <c r="AA785" s="96"/>
      <c r="AB785" s="96"/>
    </row>
    <row r="786">
      <c r="A786" s="87"/>
      <c r="B786" s="96"/>
      <c r="C786" s="96"/>
      <c r="D786" s="96"/>
      <c r="E786" s="87"/>
      <c r="F786" s="96"/>
      <c r="G786" s="96"/>
      <c r="H786" s="96"/>
      <c r="I786" s="96"/>
      <c r="J786" s="96"/>
      <c r="K786" s="96"/>
      <c r="L786" s="96"/>
      <c r="M786" s="96"/>
      <c r="N786" s="96"/>
      <c r="O786" s="96"/>
      <c r="P786" s="96"/>
      <c r="Q786" s="96"/>
      <c r="R786" s="96"/>
      <c r="S786" s="96"/>
      <c r="T786" s="96"/>
      <c r="U786" s="96"/>
      <c r="V786" s="96"/>
      <c r="W786" s="96"/>
      <c r="X786" s="96"/>
      <c r="Y786" s="96"/>
      <c r="Z786" s="96"/>
      <c r="AA786" s="96"/>
      <c r="AB786" s="96"/>
    </row>
    <row r="787">
      <c r="A787" s="87"/>
      <c r="B787" s="96"/>
      <c r="C787" s="96"/>
      <c r="D787" s="96"/>
      <c r="E787" s="87"/>
      <c r="F787" s="96"/>
      <c r="G787" s="96"/>
      <c r="H787" s="96"/>
      <c r="I787" s="96"/>
      <c r="J787" s="96"/>
      <c r="K787" s="96"/>
      <c r="L787" s="96"/>
      <c r="M787" s="96"/>
      <c r="N787" s="96"/>
      <c r="O787" s="96"/>
      <c r="P787" s="96"/>
      <c r="Q787" s="96"/>
      <c r="R787" s="96"/>
      <c r="S787" s="96"/>
      <c r="T787" s="96"/>
      <c r="U787" s="96"/>
      <c r="V787" s="96"/>
      <c r="W787" s="96"/>
      <c r="X787" s="96"/>
      <c r="Y787" s="96"/>
      <c r="Z787" s="96"/>
      <c r="AA787" s="96"/>
      <c r="AB787" s="96"/>
    </row>
    <row r="788">
      <c r="A788" s="87"/>
      <c r="B788" s="96"/>
      <c r="C788" s="96"/>
      <c r="D788" s="96"/>
      <c r="E788" s="87"/>
      <c r="F788" s="96"/>
      <c r="G788" s="96"/>
      <c r="H788" s="96"/>
      <c r="I788" s="96"/>
      <c r="J788" s="96"/>
      <c r="K788" s="96"/>
      <c r="L788" s="96"/>
      <c r="M788" s="96"/>
      <c r="N788" s="96"/>
      <c r="O788" s="96"/>
      <c r="P788" s="96"/>
      <c r="Q788" s="96"/>
      <c r="R788" s="96"/>
      <c r="S788" s="96"/>
      <c r="T788" s="96"/>
      <c r="U788" s="96"/>
      <c r="V788" s="96"/>
      <c r="W788" s="96"/>
      <c r="X788" s="96"/>
      <c r="Y788" s="96"/>
      <c r="Z788" s="96"/>
      <c r="AA788" s="96"/>
      <c r="AB788" s="96"/>
    </row>
    <row r="789">
      <c r="A789" s="87"/>
      <c r="B789" s="96"/>
      <c r="C789" s="96"/>
      <c r="D789" s="96"/>
      <c r="E789" s="87"/>
      <c r="F789" s="96"/>
      <c r="G789" s="96"/>
      <c r="H789" s="96"/>
      <c r="I789" s="96"/>
      <c r="J789" s="96"/>
      <c r="K789" s="96"/>
      <c r="L789" s="96"/>
      <c r="M789" s="96"/>
      <c r="N789" s="96"/>
      <c r="O789" s="96"/>
      <c r="P789" s="96"/>
      <c r="Q789" s="96"/>
      <c r="R789" s="96"/>
      <c r="S789" s="96"/>
      <c r="T789" s="96"/>
      <c r="U789" s="96"/>
      <c r="V789" s="96"/>
      <c r="W789" s="96"/>
      <c r="X789" s="96"/>
      <c r="Y789" s="96"/>
      <c r="Z789" s="96"/>
      <c r="AA789" s="96"/>
      <c r="AB789" s="96"/>
    </row>
    <row r="790">
      <c r="A790" s="87"/>
      <c r="B790" s="96"/>
      <c r="C790" s="96"/>
      <c r="D790" s="96"/>
      <c r="E790" s="87"/>
      <c r="F790" s="96"/>
      <c r="G790" s="96"/>
      <c r="H790" s="96"/>
      <c r="I790" s="96"/>
      <c r="J790" s="96"/>
      <c r="K790" s="96"/>
      <c r="L790" s="96"/>
      <c r="M790" s="96"/>
      <c r="N790" s="96"/>
      <c r="O790" s="96"/>
      <c r="P790" s="96"/>
      <c r="Q790" s="96"/>
      <c r="R790" s="96"/>
      <c r="S790" s="96"/>
      <c r="T790" s="96"/>
      <c r="U790" s="96"/>
      <c r="V790" s="96"/>
      <c r="W790" s="96"/>
      <c r="X790" s="96"/>
      <c r="Y790" s="96"/>
      <c r="Z790" s="96"/>
      <c r="AA790" s="96"/>
      <c r="AB790" s="96"/>
    </row>
    <row r="791">
      <c r="A791" s="87"/>
      <c r="B791" s="96"/>
      <c r="C791" s="96"/>
      <c r="D791" s="96"/>
      <c r="E791" s="87"/>
      <c r="F791" s="96"/>
      <c r="G791" s="96"/>
      <c r="H791" s="96"/>
      <c r="I791" s="96"/>
      <c r="J791" s="96"/>
      <c r="K791" s="96"/>
      <c r="L791" s="96"/>
      <c r="M791" s="96"/>
      <c r="N791" s="96"/>
      <c r="O791" s="96"/>
      <c r="P791" s="96"/>
      <c r="Q791" s="96"/>
      <c r="R791" s="96"/>
      <c r="S791" s="96"/>
      <c r="T791" s="96"/>
      <c r="U791" s="96"/>
      <c r="V791" s="96"/>
      <c r="W791" s="96"/>
      <c r="X791" s="96"/>
      <c r="Y791" s="96"/>
      <c r="Z791" s="96"/>
      <c r="AA791" s="96"/>
      <c r="AB791" s="96"/>
    </row>
    <row r="792">
      <c r="A792" s="87"/>
      <c r="B792" s="96"/>
      <c r="C792" s="96"/>
      <c r="D792" s="96"/>
      <c r="E792" s="87"/>
      <c r="F792" s="96"/>
      <c r="G792" s="96"/>
      <c r="H792" s="96"/>
      <c r="I792" s="96"/>
      <c r="J792" s="96"/>
      <c r="K792" s="96"/>
      <c r="L792" s="96"/>
      <c r="M792" s="96"/>
      <c r="N792" s="96"/>
      <c r="O792" s="96"/>
      <c r="P792" s="96"/>
      <c r="Q792" s="96"/>
      <c r="R792" s="96"/>
      <c r="S792" s="96"/>
      <c r="T792" s="96"/>
      <c r="U792" s="96"/>
      <c r="V792" s="96"/>
      <c r="W792" s="96"/>
      <c r="X792" s="96"/>
      <c r="Y792" s="96"/>
      <c r="Z792" s="96"/>
      <c r="AA792" s="96"/>
      <c r="AB792" s="96"/>
    </row>
    <row r="793">
      <c r="A793" s="87"/>
      <c r="B793" s="96"/>
      <c r="C793" s="96"/>
      <c r="D793" s="96"/>
      <c r="E793" s="87"/>
      <c r="F793" s="96"/>
      <c r="G793" s="96"/>
      <c r="H793" s="96"/>
      <c r="I793" s="96"/>
      <c r="J793" s="96"/>
      <c r="K793" s="96"/>
      <c r="L793" s="96"/>
      <c r="M793" s="96"/>
      <c r="N793" s="96"/>
      <c r="O793" s="96"/>
      <c r="P793" s="96"/>
      <c r="Q793" s="96"/>
      <c r="R793" s="96"/>
      <c r="S793" s="96"/>
      <c r="T793" s="96"/>
      <c r="U793" s="96"/>
      <c r="V793" s="96"/>
      <c r="W793" s="96"/>
      <c r="X793" s="96"/>
      <c r="Y793" s="96"/>
      <c r="Z793" s="96"/>
      <c r="AA793" s="96"/>
      <c r="AB793" s="96"/>
    </row>
    <row r="794">
      <c r="A794" s="87"/>
      <c r="B794" s="96"/>
      <c r="C794" s="96"/>
      <c r="D794" s="96"/>
      <c r="E794" s="87"/>
      <c r="F794" s="96"/>
      <c r="G794" s="96"/>
      <c r="H794" s="96"/>
      <c r="I794" s="96"/>
      <c r="J794" s="96"/>
      <c r="K794" s="96"/>
      <c r="L794" s="96"/>
      <c r="M794" s="96"/>
      <c r="N794" s="96"/>
      <c r="O794" s="96"/>
      <c r="P794" s="96"/>
      <c r="Q794" s="96"/>
      <c r="R794" s="96"/>
      <c r="S794" s="96"/>
      <c r="T794" s="96"/>
      <c r="U794" s="96"/>
      <c r="V794" s="96"/>
      <c r="W794" s="96"/>
      <c r="X794" s="96"/>
      <c r="Y794" s="96"/>
      <c r="Z794" s="96"/>
      <c r="AA794" s="96"/>
      <c r="AB794" s="96"/>
    </row>
    <row r="795">
      <c r="A795" s="87"/>
      <c r="B795" s="96"/>
      <c r="C795" s="96"/>
      <c r="D795" s="96"/>
      <c r="E795" s="87"/>
      <c r="F795" s="96"/>
      <c r="G795" s="96"/>
      <c r="H795" s="96"/>
      <c r="I795" s="96"/>
      <c r="J795" s="96"/>
      <c r="K795" s="96"/>
      <c r="L795" s="96"/>
      <c r="M795" s="96"/>
      <c r="N795" s="96"/>
      <c r="O795" s="96"/>
      <c r="P795" s="96"/>
      <c r="Q795" s="96"/>
      <c r="R795" s="96"/>
      <c r="S795" s="96"/>
      <c r="T795" s="96"/>
      <c r="U795" s="96"/>
      <c r="V795" s="96"/>
      <c r="W795" s="96"/>
      <c r="X795" s="96"/>
      <c r="Y795" s="96"/>
      <c r="Z795" s="96"/>
      <c r="AA795" s="96"/>
      <c r="AB795" s="96"/>
    </row>
    <row r="796">
      <c r="A796" s="87"/>
      <c r="B796" s="96"/>
      <c r="C796" s="96"/>
      <c r="D796" s="96"/>
      <c r="E796" s="87"/>
      <c r="F796" s="96"/>
      <c r="G796" s="96"/>
      <c r="H796" s="96"/>
      <c r="I796" s="96"/>
      <c r="J796" s="96"/>
      <c r="K796" s="96"/>
      <c r="L796" s="96"/>
      <c r="M796" s="96"/>
      <c r="N796" s="96"/>
      <c r="O796" s="96"/>
      <c r="P796" s="96"/>
      <c r="Q796" s="96"/>
      <c r="R796" s="96"/>
      <c r="S796" s="96"/>
      <c r="T796" s="96"/>
      <c r="U796" s="96"/>
      <c r="V796" s="96"/>
      <c r="W796" s="96"/>
      <c r="X796" s="96"/>
      <c r="Y796" s="96"/>
      <c r="Z796" s="96"/>
      <c r="AA796" s="96"/>
      <c r="AB796" s="96"/>
    </row>
    <row r="797">
      <c r="A797" s="87"/>
      <c r="B797" s="96"/>
      <c r="C797" s="96"/>
      <c r="D797" s="96"/>
      <c r="E797" s="87"/>
      <c r="F797" s="96"/>
      <c r="G797" s="96"/>
      <c r="H797" s="96"/>
      <c r="I797" s="96"/>
      <c r="J797" s="96"/>
      <c r="K797" s="96"/>
      <c r="L797" s="96"/>
      <c r="M797" s="96"/>
      <c r="N797" s="96"/>
      <c r="O797" s="96"/>
      <c r="P797" s="96"/>
      <c r="Q797" s="96"/>
      <c r="R797" s="96"/>
      <c r="S797" s="96"/>
      <c r="T797" s="96"/>
      <c r="U797" s="96"/>
      <c r="V797" s="96"/>
      <c r="W797" s="96"/>
      <c r="X797" s="96"/>
      <c r="Y797" s="96"/>
      <c r="Z797" s="96"/>
      <c r="AA797" s="96"/>
      <c r="AB797" s="96"/>
    </row>
    <row r="798">
      <c r="A798" s="87"/>
      <c r="B798" s="96"/>
      <c r="C798" s="96"/>
      <c r="D798" s="96"/>
      <c r="E798" s="87"/>
      <c r="F798" s="96"/>
      <c r="G798" s="96"/>
      <c r="H798" s="96"/>
      <c r="I798" s="96"/>
      <c r="J798" s="96"/>
      <c r="K798" s="96"/>
      <c r="L798" s="96"/>
      <c r="M798" s="96"/>
      <c r="N798" s="96"/>
      <c r="O798" s="96"/>
      <c r="P798" s="96"/>
      <c r="Q798" s="96"/>
      <c r="R798" s="96"/>
      <c r="S798" s="96"/>
      <c r="T798" s="96"/>
      <c r="U798" s="96"/>
      <c r="V798" s="96"/>
      <c r="W798" s="96"/>
      <c r="X798" s="96"/>
      <c r="Y798" s="96"/>
      <c r="Z798" s="96"/>
      <c r="AA798" s="96"/>
      <c r="AB798" s="96"/>
    </row>
    <row r="799">
      <c r="A799" s="87"/>
      <c r="B799" s="96"/>
      <c r="C799" s="96"/>
      <c r="D799" s="96"/>
      <c r="E799" s="87"/>
      <c r="F799" s="96"/>
      <c r="G799" s="96"/>
      <c r="H799" s="96"/>
      <c r="I799" s="96"/>
      <c r="J799" s="96"/>
      <c r="K799" s="96"/>
      <c r="L799" s="96"/>
      <c r="M799" s="96"/>
      <c r="N799" s="96"/>
      <c r="O799" s="96"/>
      <c r="P799" s="96"/>
      <c r="Q799" s="96"/>
      <c r="R799" s="96"/>
      <c r="S799" s="96"/>
      <c r="T799" s="96"/>
      <c r="U799" s="96"/>
      <c r="V799" s="96"/>
      <c r="W799" s="96"/>
      <c r="X799" s="96"/>
      <c r="Y799" s="96"/>
      <c r="Z799" s="96"/>
      <c r="AA799" s="96"/>
      <c r="AB799" s="96"/>
    </row>
    <row r="800">
      <c r="A800" s="87"/>
      <c r="B800" s="96"/>
      <c r="C800" s="96"/>
      <c r="D800" s="96"/>
      <c r="E800" s="87"/>
      <c r="F800" s="96"/>
      <c r="G800" s="96"/>
      <c r="H800" s="96"/>
      <c r="I800" s="96"/>
      <c r="J800" s="96"/>
      <c r="K800" s="96"/>
      <c r="L800" s="96"/>
      <c r="M800" s="96"/>
      <c r="N800" s="96"/>
      <c r="O800" s="96"/>
      <c r="P800" s="96"/>
      <c r="Q800" s="96"/>
      <c r="R800" s="96"/>
      <c r="S800" s="96"/>
      <c r="T800" s="96"/>
      <c r="U800" s="96"/>
      <c r="V800" s="96"/>
      <c r="W800" s="96"/>
      <c r="X800" s="96"/>
      <c r="Y800" s="96"/>
      <c r="Z800" s="96"/>
      <c r="AA800" s="96"/>
      <c r="AB800" s="96"/>
    </row>
    <row r="801">
      <c r="A801" s="87"/>
      <c r="B801" s="96"/>
      <c r="C801" s="96"/>
      <c r="D801" s="96"/>
      <c r="E801" s="87"/>
      <c r="F801" s="96"/>
      <c r="G801" s="96"/>
      <c r="H801" s="96"/>
      <c r="I801" s="96"/>
      <c r="J801" s="96"/>
      <c r="K801" s="96"/>
      <c r="L801" s="96"/>
      <c r="M801" s="96"/>
      <c r="N801" s="96"/>
      <c r="O801" s="96"/>
      <c r="P801" s="96"/>
      <c r="Q801" s="96"/>
      <c r="R801" s="96"/>
      <c r="S801" s="96"/>
      <c r="T801" s="96"/>
      <c r="U801" s="96"/>
      <c r="V801" s="96"/>
      <c r="W801" s="96"/>
      <c r="X801" s="96"/>
      <c r="Y801" s="96"/>
      <c r="Z801" s="96"/>
      <c r="AA801" s="96"/>
      <c r="AB801" s="96"/>
    </row>
    <row r="802">
      <c r="A802" s="87"/>
      <c r="B802" s="96"/>
      <c r="C802" s="96"/>
      <c r="D802" s="96"/>
      <c r="E802" s="87"/>
      <c r="F802" s="96"/>
      <c r="G802" s="96"/>
      <c r="H802" s="96"/>
      <c r="I802" s="96"/>
      <c r="J802" s="96"/>
      <c r="K802" s="96"/>
      <c r="L802" s="96"/>
      <c r="M802" s="96"/>
      <c r="N802" s="96"/>
      <c r="O802" s="96"/>
      <c r="P802" s="96"/>
      <c r="Q802" s="96"/>
      <c r="R802" s="96"/>
      <c r="S802" s="96"/>
      <c r="T802" s="96"/>
      <c r="U802" s="96"/>
      <c r="V802" s="96"/>
      <c r="W802" s="96"/>
      <c r="X802" s="96"/>
      <c r="Y802" s="96"/>
      <c r="Z802" s="96"/>
      <c r="AA802" s="96"/>
      <c r="AB802" s="96"/>
    </row>
    <row r="803">
      <c r="A803" s="87"/>
      <c r="B803" s="96"/>
      <c r="C803" s="96"/>
      <c r="D803" s="96"/>
      <c r="E803" s="87"/>
      <c r="F803" s="96"/>
      <c r="G803" s="96"/>
      <c r="H803" s="96"/>
      <c r="I803" s="96"/>
      <c r="J803" s="96"/>
      <c r="K803" s="96"/>
      <c r="L803" s="96"/>
      <c r="M803" s="96"/>
      <c r="N803" s="96"/>
      <c r="O803" s="96"/>
      <c r="P803" s="96"/>
      <c r="Q803" s="96"/>
      <c r="R803" s="96"/>
      <c r="S803" s="96"/>
      <c r="T803" s="96"/>
      <c r="U803" s="96"/>
      <c r="V803" s="96"/>
      <c r="W803" s="96"/>
      <c r="X803" s="96"/>
      <c r="Y803" s="96"/>
      <c r="Z803" s="96"/>
      <c r="AA803" s="96"/>
      <c r="AB803" s="96"/>
    </row>
    <row r="804">
      <c r="A804" s="87"/>
      <c r="B804" s="96"/>
      <c r="C804" s="96"/>
      <c r="D804" s="96"/>
      <c r="E804" s="87"/>
      <c r="F804" s="96"/>
      <c r="G804" s="96"/>
      <c r="H804" s="96"/>
      <c r="I804" s="96"/>
      <c r="J804" s="96"/>
      <c r="K804" s="96"/>
      <c r="L804" s="96"/>
      <c r="M804" s="96"/>
      <c r="N804" s="96"/>
      <c r="O804" s="96"/>
      <c r="P804" s="96"/>
      <c r="Q804" s="96"/>
      <c r="R804" s="96"/>
      <c r="S804" s="96"/>
      <c r="T804" s="96"/>
      <c r="U804" s="96"/>
      <c r="V804" s="96"/>
      <c r="W804" s="96"/>
      <c r="X804" s="96"/>
      <c r="Y804" s="96"/>
      <c r="Z804" s="96"/>
      <c r="AA804" s="96"/>
      <c r="AB804" s="96"/>
    </row>
    <row r="805">
      <c r="A805" s="87"/>
      <c r="B805" s="96"/>
      <c r="C805" s="96"/>
      <c r="D805" s="96"/>
      <c r="E805" s="87"/>
      <c r="F805" s="96"/>
      <c r="G805" s="96"/>
      <c r="H805" s="96"/>
      <c r="I805" s="96"/>
      <c r="J805" s="96"/>
      <c r="K805" s="96"/>
      <c r="L805" s="96"/>
      <c r="M805" s="96"/>
      <c r="N805" s="96"/>
      <c r="O805" s="96"/>
      <c r="P805" s="96"/>
      <c r="Q805" s="96"/>
      <c r="R805" s="96"/>
      <c r="S805" s="96"/>
      <c r="T805" s="96"/>
      <c r="U805" s="96"/>
      <c r="V805" s="96"/>
      <c r="W805" s="96"/>
      <c r="X805" s="96"/>
      <c r="Y805" s="96"/>
      <c r="Z805" s="96"/>
      <c r="AA805" s="96"/>
      <c r="AB805" s="96"/>
    </row>
    <row r="806">
      <c r="A806" s="87"/>
      <c r="B806" s="96"/>
      <c r="C806" s="96"/>
      <c r="D806" s="96"/>
      <c r="E806" s="87"/>
      <c r="F806" s="96"/>
      <c r="G806" s="96"/>
      <c r="H806" s="96"/>
      <c r="I806" s="96"/>
      <c r="J806" s="96"/>
      <c r="K806" s="96"/>
      <c r="L806" s="96"/>
      <c r="M806" s="96"/>
      <c r="N806" s="96"/>
      <c r="O806" s="96"/>
      <c r="P806" s="96"/>
      <c r="Q806" s="96"/>
      <c r="R806" s="96"/>
      <c r="S806" s="96"/>
      <c r="T806" s="96"/>
      <c r="U806" s="96"/>
      <c r="V806" s="96"/>
      <c r="W806" s="96"/>
      <c r="X806" s="96"/>
      <c r="Y806" s="96"/>
      <c r="Z806" s="96"/>
      <c r="AA806" s="96"/>
      <c r="AB806" s="96"/>
    </row>
    <row r="807">
      <c r="A807" s="87"/>
      <c r="B807" s="96"/>
      <c r="C807" s="96"/>
      <c r="D807" s="96"/>
      <c r="E807" s="87"/>
      <c r="F807" s="96"/>
      <c r="G807" s="96"/>
      <c r="H807" s="96"/>
      <c r="I807" s="96"/>
      <c r="J807" s="96"/>
      <c r="K807" s="96"/>
      <c r="L807" s="96"/>
      <c r="M807" s="96"/>
      <c r="N807" s="96"/>
      <c r="O807" s="96"/>
      <c r="P807" s="96"/>
      <c r="Q807" s="96"/>
      <c r="R807" s="96"/>
      <c r="S807" s="96"/>
      <c r="T807" s="96"/>
      <c r="U807" s="96"/>
      <c r="V807" s="96"/>
      <c r="W807" s="96"/>
      <c r="X807" s="96"/>
      <c r="Y807" s="96"/>
      <c r="Z807" s="96"/>
      <c r="AA807" s="96"/>
      <c r="AB807" s="96"/>
    </row>
    <row r="808">
      <c r="A808" s="87"/>
      <c r="B808" s="96"/>
      <c r="C808" s="96"/>
      <c r="D808" s="96"/>
      <c r="E808" s="87"/>
      <c r="F808" s="96"/>
      <c r="G808" s="96"/>
      <c r="H808" s="96"/>
      <c r="I808" s="96"/>
      <c r="J808" s="96"/>
      <c r="K808" s="96"/>
      <c r="L808" s="96"/>
      <c r="M808" s="96"/>
      <c r="N808" s="96"/>
      <c r="O808" s="96"/>
      <c r="P808" s="96"/>
      <c r="Q808" s="96"/>
      <c r="R808" s="96"/>
      <c r="S808" s="96"/>
      <c r="T808" s="96"/>
      <c r="U808" s="96"/>
      <c r="V808" s="96"/>
      <c r="W808" s="96"/>
      <c r="X808" s="96"/>
      <c r="Y808" s="96"/>
      <c r="Z808" s="96"/>
      <c r="AA808" s="96"/>
      <c r="AB808" s="96"/>
    </row>
    <row r="809">
      <c r="A809" s="87"/>
      <c r="B809" s="96"/>
      <c r="C809" s="96"/>
      <c r="D809" s="96"/>
      <c r="E809" s="87"/>
      <c r="F809" s="96"/>
      <c r="G809" s="96"/>
      <c r="H809" s="96"/>
      <c r="I809" s="96"/>
      <c r="J809" s="96"/>
      <c r="K809" s="96"/>
      <c r="L809" s="96"/>
      <c r="M809" s="96"/>
      <c r="N809" s="96"/>
      <c r="O809" s="96"/>
      <c r="P809" s="96"/>
      <c r="Q809" s="96"/>
      <c r="R809" s="96"/>
      <c r="S809" s="96"/>
      <c r="T809" s="96"/>
      <c r="U809" s="96"/>
      <c r="V809" s="96"/>
      <c r="W809" s="96"/>
      <c r="X809" s="96"/>
      <c r="Y809" s="96"/>
      <c r="Z809" s="96"/>
      <c r="AA809" s="96"/>
      <c r="AB809" s="96"/>
    </row>
    <row r="810">
      <c r="A810" s="87"/>
      <c r="B810" s="96"/>
      <c r="C810" s="96"/>
      <c r="D810" s="96"/>
      <c r="E810" s="87"/>
      <c r="F810" s="96"/>
      <c r="G810" s="96"/>
      <c r="H810" s="96"/>
      <c r="I810" s="96"/>
      <c r="J810" s="96"/>
      <c r="K810" s="96"/>
      <c r="L810" s="96"/>
      <c r="M810" s="96"/>
      <c r="N810" s="96"/>
      <c r="O810" s="96"/>
      <c r="P810" s="96"/>
      <c r="Q810" s="96"/>
      <c r="R810" s="96"/>
      <c r="S810" s="96"/>
      <c r="T810" s="96"/>
      <c r="U810" s="96"/>
      <c r="V810" s="96"/>
      <c r="W810" s="96"/>
      <c r="X810" s="96"/>
      <c r="Y810" s="96"/>
      <c r="Z810" s="96"/>
      <c r="AA810" s="96"/>
      <c r="AB810" s="96"/>
    </row>
    <row r="811">
      <c r="A811" s="87"/>
      <c r="B811" s="96"/>
      <c r="C811" s="96"/>
      <c r="D811" s="96"/>
      <c r="E811" s="87"/>
      <c r="F811" s="96"/>
      <c r="G811" s="96"/>
      <c r="H811" s="96"/>
      <c r="I811" s="96"/>
      <c r="J811" s="96"/>
      <c r="K811" s="96"/>
      <c r="L811" s="96"/>
      <c r="M811" s="96"/>
      <c r="N811" s="96"/>
      <c r="O811" s="96"/>
      <c r="P811" s="96"/>
      <c r="Q811" s="96"/>
      <c r="R811" s="96"/>
      <c r="S811" s="96"/>
      <c r="T811" s="96"/>
      <c r="U811" s="96"/>
      <c r="V811" s="96"/>
      <c r="W811" s="96"/>
      <c r="X811" s="96"/>
      <c r="Y811" s="96"/>
      <c r="Z811" s="96"/>
      <c r="AA811" s="96"/>
      <c r="AB811" s="96"/>
    </row>
    <row r="812">
      <c r="A812" s="87"/>
      <c r="B812" s="96"/>
      <c r="C812" s="96"/>
      <c r="D812" s="96"/>
      <c r="E812" s="87"/>
      <c r="F812" s="96"/>
      <c r="G812" s="96"/>
      <c r="H812" s="96"/>
      <c r="I812" s="96"/>
      <c r="J812" s="96"/>
      <c r="K812" s="96"/>
      <c r="L812" s="96"/>
      <c r="M812" s="96"/>
      <c r="N812" s="96"/>
      <c r="O812" s="96"/>
      <c r="P812" s="96"/>
      <c r="Q812" s="96"/>
      <c r="R812" s="96"/>
      <c r="S812" s="96"/>
      <c r="T812" s="96"/>
      <c r="U812" s="96"/>
      <c r="V812" s="96"/>
      <c r="W812" s="96"/>
      <c r="X812" s="96"/>
      <c r="Y812" s="96"/>
      <c r="Z812" s="96"/>
      <c r="AA812" s="96"/>
      <c r="AB812" s="96"/>
    </row>
    <row r="813">
      <c r="A813" s="87"/>
      <c r="B813" s="96"/>
      <c r="C813" s="96"/>
      <c r="D813" s="96"/>
      <c r="E813" s="87"/>
      <c r="F813" s="96"/>
      <c r="G813" s="96"/>
      <c r="H813" s="96"/>
      <c r="I813" s="96"/>
      <c r="J813" s="96"/>
      <c r="K813" s="96"/>
      <c r="L813" s="96"/>
      <c r="M813" s="96"/>
      <c r="N813" s="96"/>
      <c r="O813" s="96"/>
      <c r="P813" s="96"/>
      <c r="Q813" s="96"/>
      <c r="R813" s="96"/>
      <c r="S813" s="96"/>
      <c r="T813" s="96"/>
      <c r="U813" s="96"/>
      <c r="V813" s="96"/>
      <c r="W813" s="96"/>
      <c r="X813" s="96"/>
      <c r="Y813" s="96"/>
      <c r="Z813" s="96"/>
      <c r="AA813" s="96"/>
      <c r="AB813" s="96"/>
    </row>
    <row r="814">
      <c r="A814" s="87"/>
      <c r="B814" s="96"/>
      <c r="C814" s="96"/>
      <c r="D814" s="96"/>
      <c r="E814" s="87"/>
      <c r="F814" s="96"/>
      <c r="G814" s="96"/>
      <c r="H814" s="96"/>
      <c r="I814" s="96"/>
      <c r="J814" s="96"/>
      <c r="K814" s="96"/>
      <c r="L814" s="96"/>
      <c r="M814" s="96"/>
      <c r="N814" s="96"/>
      <c r="O814" s="96"/>
      <c r="P814" s="96"/>
      <c r="Q814" s="96"/>
      <c r="R814" s="96"/>
      <c r="S814" s="96"/>
      <c r="T814" s="96"/>
      <c r="U814" s="96"/>
      <c r="V814" s="96"/>
      <c r="W814" s="96"/>
      <c r="X814" s="96"/>
      <c r="Y814" s="96"/>
      <c r="Z814" s="96"/>
      <c r="AA814" s="96"/>
      <c r="AB814" s="96"/>
    </row>
    <row r="815">
      <c r="A815" s="87"/>
      <c r="B815" s="96"/>
      <c r="C815" s="96"/>
      <c r="D815" s="96"/>
      <c r="E815" s="87"/>
      <c r="F815" s="96"/>
      <c r="G815" s="96"/>
      <c r="H815" s="96"/>
      <c r="I815" s="96"/>
      <c r="J815" s="96"/>
      <c r="K815" s="96"/>
      <c r="L815" s="96"/>
      <c r="M815" s="96"/>
      <c r="N815" s="96"/>
      <c r="O815" s="96"/>
      <c r="P815" s="96"/>
      <c r="Q815" s="96"/>
      <c r="R815" s="96"/>
      <c r="S815" s="96"/>
      <c r="T815" s="96"/>
      <c r="U815" s="96"/>
      <c r="V815" s="96"/>
      <c r="W815" s="96"/>
      <c r="X815" s="96"/>
      <c r="Y815" s="96"/>
      <c r="Z815" s="96"/>
      <c r="AA815" s="96"/>
      <c r="AB815" s="96"/>
    </row>
    <row r="816">
      <c r="A816" s="87"/>
      <c r="B816" s="96"/>
      <c r="C816" s="96"/>
      <c r="D816" s="96"/>
      <c r="E816" s="87"/>
      <c r="F816" s="96"/>
      <c r="G816" s="96"/>
      <c r="H816" s="96"/>
      <c r="I816" s="96"/>
      <c r="J816" s="96"/>
      <c r="K816" s="96"/>
      <c r="L816" s="96"/>
      <c r="M816" s="96"/>
      <c r="N816" s="96"/>
      <c r="O816" s="96"/>
      <c r="P816" s="96"/>
      <c r="Q816" s="96"/>
      <c r="R816" s="96"/>
      <c r="S816" s="96"/>
      <c r="T816" s="96"/>
      <c r="U816" s="96"/>
      <c r="V816" s="96"/>
      <c r="W816" s="96"/>
      <c r="X816" s="96"/>
      <c r="Y816" s="96"/>
      <c r="Z816" s="96"/>
      <c r="AA816" s="96"/>
      <c r="AB816" s="96"/>
    </row>
    <row r="817">
      <c r="A817" s="87"/>
      <c r="B817" s="96"/>
      <c r="C817" s="96"/>
      <c r="D817" s="96"/>
      <c r="E817" s="87"/>
      <c r="F817" s="96"/>
      <c r="G817" s="96"/>
      <c r="H817" s="96"/>
      <c r="I817" s="96"/>
      <c r="J817" s="96"/>
      <c r="K817" s="96"/>
      <c r="L817" s="96"/>
      <c r="M817" s="96"/>
      <c r="N817" s="96"/>
      <c r="O817" s="96"/>
      <c r="P817" s="96"/>
      <c r="Q817" s="96"/>
      <c r="R817" s="96"/>
      <c r="S817" s="96"/>
      <c r="T817" s="96"/>
      <c r="U817" s="96"/>
      <c r="V817" s="96"/>
      <c r="W817" s="96"/>
      <c r="X817" s="96"/>
      <c r="Y817" s="96"/>
      <c r="Z817" s="96"/>
      <c r="AA817" s="96"/>
      <c r="AB817" s="96"/>
    </row>
    <row r="818">
      <c r="A818" s="87"/>
      <c r="B818" s="96"/>
      <c r="C818" s="96"/>
      <c r="D818" s="96"/>
      <c r="E818" s="87"/>
      <c r="F818" s="96"/>
      <c r="G818" s="96"/>
      <c r="H818" s="96"/>
      <c r="I818" s="96"/>
      <c r="J818" s="96"/>
      <c r="K818" s="96"/>
      <c r="L818" s="96"/>
      <c r="M818" s="96"/>
      <c r="N818" s="96"/>
      <c r="O818" s="96"/>
      <c r="P818" s="96"/>
      <c r="Q818" s="96"/>
      <c r="R818" s="96"/>
      <c r="S818" s="96"/>
      <c r="T818" s="96"/>
      <c r="U818" s="96"/>
      <c r="V818" s="96"/>
      <c r="W818" s="96"/>
      <c r="X818" s="96"/>
      <c r="Y818" s="96"/>
      <c r="Z818" s="96"/>
      <c r="AA818" s="96"/>
      <c r="AB818" s="96"/>
    </row>
    <row r="819">
      <c r="A819" s="87"/>
      <c r="B819" s="96"/>
      <c r="C819" s="96"/>
      <c r="D819" s="96"/>
      <c r="E819" s="87"/>
      <c r="F819" s="96"/>
      <c r="G819" s="96"/>
      <c r="H819" s="96"/>
      <c r="I819" s="96"/>
      <c r="J819" s="96"/>
      <c r="K819" s="96"/>
      <c r="L819" s="96"/>
      <c r="M819" s="96"/>
      <c r="N819" s="96"/>
      <c r="O819" s="96"/>
      <c r="P819" s="96"/>
      <c r="Q819" s="96"/>
      <c r="R819" s="96"/>
      <c r="S819" s="96"/>
      <c r="T819" s="96"/>
      <c r="U819" s="96"/>
      <c r="V819" s="96"/>
      <c r="W819" s="96"/>
      <c r="X819" s="96"/>
      <c r="Y819" s="96"/>
      <c r="Z819" s="96"/>
      <c r="AA819" s="96"/>
      <c r="AB819" s="96"/>
    </row>
    <row r="820">
      <c r="A820" s="87"/>
      <c r="B820" s="96"/>
      <c r="C820" s="96"/>
      <c r="D820" s="96"/>
      <c r="E820" s="87"/>
      <c r="F820" s="96"/>
      <c r="G820" s="96"/>
      <c r="H820" s="96"/>
      <c r="I820" s="96"/>
      <c r="J820" s="96"/>
      <c r="K820" s="96"/>
      <c r="L820" s="96"/>
      <c r="M820" s="96"/>
      <c r="N820" s="96"/>
      <c r="O820" s="96"/>
      <c r="P820" s="96"/>
      <c r="Q820" s="96"/>
      <c r="R820" s="96"/>
      <c r="S820" s="96"/>
      <c r="T820" s="96"/>
      <c r="U820" s="96"/>
      <c r="V820" s="96"/>
      <c r="W820" s="96"/>
      <c r="X820" s="96"/>
      <c r="Y820" s="96"/>
      <c r="Z820" s="96"/>
      <c r="AA820" s="96"/>
      <c r="AB820" s="96"/>
    </row>
    <row r="821">
      <c r="A821" s="87"/>
      <c r="B821" s="96"/>
      <c r="C821" s="96"/>
      <c r="D821" s="96"/>
      <c r="E821" s="87"/>
      <c r="F821" s="96"/>
      <c r="G821" s="96"/>
      <c r="H821" s="96"/>
      <c r="I821" s="96"/>
      <c r="J821" s="96"/>
      <c r="K821" s="96"/>
      <c r="L821" s="96"/>
      <c r="M821" s="96"/>
      <c r="N821" s="96"/>
      <c r="O821" s="96"/>
      <c r="P821" s="96"/>
      <c r="Q821" s="96"/>
      <c r="R821" s="96"/>
      <c r="S821" s="96"/>
      <c r="T821" s="96"/>
      <c r="U821" s="96"/>
      <c r="V821" s="96"/>
      <c r="W821" s="96"/>
      <c r="X821" s="96"/>
      <c r="Y821" s="96"/>
      <c r="Z821" s="96"/>
      <c r="AA821" s="96"/>
      <c r="AB821" s="96"/>
    </row>
    <row r="822">
      <c r="A822" s="87"/>
      <c r="B822" s="96"/>
      <c r="C822" s="96"/>
      <c r="D822" s="96"/>
      <c r="E822" s="87"/>
      <c r="F822" s="96"/>
      <c r="G822" s="96"/>
      <c r="H822" s="96"/>
      <c r="I822" s="96"/>
      <c r="J822" s="96"/>
      <c r="K822" s="96"/>
      <c r="L822" s="96"/>
      <c r="M822" s="96"/>
      <c r="N822" s="96"/>
      <c r="O822" s="96"/>
      <c r="P822" s="96"/>
      <c r="Q822" s="96"/>
      <c r="R822" s="96"/>
      <c r="S822" s="96"/>
      <c r="T822" s="96"/>
      <c r="U822" s="96"/>
      <c r="V822" s="96"/>
      <c r="W822" s="96"/>
      <c r="X822" s="96"/>
      <c r="Y822" s="96"/>
      <c r="Z822" s="96"/>
      <c r="AA822" s="96"/>
      <c r="AB822" s="96"/>
    </row>
    <row r="823">
      <c r="A823" s="87"/>
      <c r="B823" s="96"/>
      <c r="C823" s="96"/>
      <c r="D823" s="96"/>
      <c r="E823" s="87"/>
      <c r="F823" s="96"/>
      <c r="G823" s="96"/>
      <c r="H823" s="96"/>
      <c r="I823" s="96"/>
      <c r="J823" s="96"/>
      <c r="K823" s="96"/>
      <c r="L823" s="96"/>
      <c r="M823" s="96"/>
      <c r="N823" s="96"/>
      <c r="O823" s="96"/>
      <c r="P823" s="96"/>
      <c r="Q823" s="96"/>
      <c r="R823" s="96"/>
      <c r="S823" s="96"/>
      <c r="T823" s="96"/>
      <c r="U823" s="96"/>
      <c r="V823" s="96"/>
      <c r="W823" s="96"/>
      <c r="X823" s="96"/>
      <c r="Y823" s="96"/>
      <c r="Z823" s="96"/>
      <c r="AA823" s="96"/>
      <c r="AB823" s="96"/>
    </row>
    <row r="824">
      <c r="A824" s="87"/>
      <c r="B824" s="96"/>
      <c r="C824" s="96"/>
      <c r="D824" s="96"/>
      <c r="E824" s="87"/>
      <c r="F824" s="96"/>
      <c r="G824" s="96"/>
      <c r="H824" s="96"/>
      <c r="I824" s="96"/>
      <c r="J824" s="96"/>
      <c r="K824" s="96"/>
      <c r="L824" s="96"/>
      <c r="M824" s="96"/>
      <c r="N824" s="96"/>
      <c r="O824" s="96"/>
      <c r="P824" s="96"/>
      <c r="Q824" s="96"/>
      <c r="R824" s="96"/>
      <c r="S824" s="96"/>
      <c r="T824" s="96"/>
      <c r="U824" s="96"/>
      <c r="V824" s="96"/>
      <c r="W824" s="96"/>
      <c r="X824" s="96"/>
      <c r="Y824" s="96"/>
      <c r="Z824" s="96"/>
      <c r="AA824" s="96"/>
      <c r="AB824" s="96"/>
    </row>
    <row r="825">
      <c r="A825" s="87"/>
      <c r="B825" s="96"/>
      <c r="C825" s="96"/>
      <c r="D825" s="96"/>
      <c r="E825" s="87"/>
      <c r="F825" s="96"/>
      <c r="G825" s="96"/>
      <c r="H825" s="96"/>
      <c r="I825" s="96"/>
      <c r="J825" s="96"/>
      <c r="K825" s="96"/>
      <c r="L825" s="96"/>
      <c r="M825" s="96"/>
      <c r="N825" s="96"/>
      <c r="O825" s="96"/>
      <c r="P825" s="96"/>
      <c r="Q825" s="96"/>
      <c r="R825" s="96"/>
      <c r="S825" s="96"/>
      <c r="T825" s="96"/>
      <c r="U825" s="96"/>
      <c r="V825" s="96"/>
      <c r="W825" s="96"/>
      <c r="X825" s="96"/>
      <c r="Y825" s="96"/>
      <c r="Z825" s="96"/>
      <c r="AA825" s="96"/>
      <c r="AB825" s="96"/>
    </row>
    <row r="826">
      <c r="A826" s="87"/>
      <c r="B826" s="96"/>
      <c r="C826" s="96"/>
      <c r="D826" s="96"/>
      <c r="E826" s="87"/>
      <c r="F826" s="96"/>
      <c r="G826" s="96"/>
      <c r="H826" s="96"/>
      <c r="I826" s="96"/>
      <c r="J826" s="96"/>
      <c r="K826" s="96"/>
      <c r="L826" s="96"/>
      <c r="M826" s="96"/>
      <c r="N826" s="96"/>
      <c r="O826" s="96"/>
      <c r="P826" s="96"/>
      <c r="Q826" s="96"/>
      <c r="R826" s="96"/>
      <c r="S826" s="96"/>
      <c r="T826" s="96"/>
      <c r="U826" s="96"/>
      <c r="V826" s="96"/>
      <c r="W826" s="96"/>
      <c r="X826" s="96"/>
      <c r="Y826" s="96"/>
      <c r="Z826" s="96"/>
      <c r="AA826" s="96"/>
      <c r="AB826" s="96"/>
    </row>
    <row r="827">
      <c r="A827" s="87"/>
      <c r="B827" s="96"/>
      <c r="C827" s="96"/>
      <c r="D827" s="96"/>
      <c r="E827" s="87"/>
      <c r="F827" s="96"/>
      <c r="G827" s="96"/>
      <c r="H827" s="96"/>
      <c r="I827" s="96"/>
      <c r="J827" s="96"/>
      <c r="K827" s="96"/>
      <c r="L827" s="96"/>
      <c r="M827" s="96"/>
      <c r="N827" s="96"/>
      <c r="O827" s="96"/>
      <c r="P827" s="96"/>
      <c r="Q827" s="96"/>
      <c r="R827" s="96"/>
      <c r="S827" s="96"/>
      <c r="T827" s="96"/>
      <c r="U827" s="96"/>
      <c r="V827" s="96"/>
      <c r="W827" s="96"/>
      <c r="X827" s="96"/>
      <c r="Y827" s="96"/>
      <c r="Z827" s="96"/>
      <c r="AA827" s="96"/>
      <c r="AB827" s="96"/>
    </row>
    <row r="828">
      <c r="A828" s="87"/>
      <c r="B828" s="96"/>
      <c r="C828" s="96"/>
      <c r="D828" s="96"/>
      <c r="E828" s="87"/>
      <c r="F828" s="96"/>
      <c r="G828" s="96"/>
      <c r="H828" s="96"/>
      <c r="I828" s="96"/>
      <c r="J828" s="96"/>
      <c r="K828" s="96"/>
      <c r="L828" s="96"/>
      <c r="M828" s="96"/>
      <c r="N828" s="96"/>
      <c r="O828" s="96"/>
      <c r="P828" s="96"/>
      <c r="Q828" s="96"/>
      <c r="R828" s="96"/>
      <c r="S828" s="96"/>
      <c r="T828" s="96"/>
      <c r="U828" s="96"/>
      <c r="V828" s="96"/>
      <c r="W828" s="96"/>
      <c r="X828" s="96"/>
      <c r="Y828" s="96"/>
      <c r="Z828" s="96"/>
      <c r="AA828" s="96"/>
      <c r="AB828" s="96"/>
    </row>
    <row r="829">
      <c r="A829" s="87"/>
      <c r="B829" s="96"/>
      <c r="C829" s="96"/>
      <c r="D829" s="96"/>
      <c r="E829" s="87"/>
      <c r="F829" s="96"/>
      <c r="G829" s="96"/>
      <c r="H829" s="96"/>
      <c r="I829" s="96"/>
      <c r="J829" s="96"/>
      <c r="K829" s="96"/>
      <c r="L829" s="96"/>
      <c r="M829" s="96"/>
      <c r="N829" s="96"/>
      <c r="O829" s="96"/>
      <c r="P829" s="96"/>
      <c r="Q829" s="96"/>
      <c r="R829" s="96"/>
      <c r="S829" s="96"/>
      <c r="T829" s="96"/>
      <c r="U829" s="96"/>
      <c r="V829" s="96"/>
      <c r="W829" s="96"/>
      <c r="X829" s="96"/>
      <c r="Y829" s="96"/>
      <c r="Z829" s="96"/>
      <c r="AA829" s="96"/>
      <c r="AB829" s="96"/>
    </row>
    <row r="830">
      <c r="A830" s="87"/>
      <c r="B830" s="96"/>
      <c r="C830" s="96"/>
      <c r="D830" s="96"/>
      <c r="E830" s="87"/>
      <c r="F830" s="96"/>
      <c r="G830" s="96"/>
      <c r="H830" s="96"/>
      <c r="I830" s="96"/>
      <c r="J830" s="96"/>
      <c r="K830" s="96"/>
      <c r="L830" s="96"/>
      <c r="M830" s="96"/>
      <c r="N830" s="96"/>
      <c r="O830" s="96"/>
      <c r="P830" s="96"/>
      <c r="Q830" s="96"/>
      <c r="R830" s="96"/>
      <c r="S830" s="96"/>
      <c r="T830" s="96"/>
      <c r="U830" s="96"/>
      <c r="V830" s="96"/>
      <c r="W830" s="96"/>
      <c r="X830" s="96"/>
      <c r="Y830" s="96"/>
      <c r="Z830" s="96"/>
      <c r="AA830" s="96"/>
      <c r="AB830" s="96"/>
    </row>
    <row r="831">
      <c r="A831" s="87"/>
      <c r="B831" s="96"/>
      <c r="C831" s="96"/>
      <c r="D831" s="96"/>
      <c r="E831" s="87"/>
      <c r="F831" s="96"/>
      <c r="G831" s="96"/>
      <c r="H831" s="96"/>
      <c r="I831" s="96"/>
      <c r="J831" s="96"/>
      <c r="K831" s="96"/>
      <c r="L831" s="96"/>
      <c r="M831" s="96"/>
      <c r="N831" s="96"/>
      <c r="O831" s="96"/>
      <c r="P831" s="96"/>
      <c r="Q831" s="96"/>
      <c r="R831" s="96"/>
      <c r="S831" s="96"/>
      <c r="T831" s="96"/>
      <c r="U831" s="96"/>
      <c r="V831" s="96"/>
      <c r="W831" s="96"/>
      <c r="X831" s="96"/>
      <c r="Y831" s="96"/>
      <c r="Z831" s="96"/>
      <c r="AA831" s="96"/>
      <c r="AB831" s="96"/>
    </row>
    <row r="832">
      <c r="A832" s="87"/>
      <c r="B832" s="96"/>
      <c r="C832" s="96"/>
      <c r="D832" s="96"/>
      <c r="E832" s="87"/>
      <c r="F832" s="96"/>
      <c r="G832" s="96"/>
      <c r="H832" s="96"/>
      <c r="I832" s="96"/>
      <c r="J832" s="96"/>
      <c r="K832" s="96"/>
      <c r="L832" s="96"/>
      <c r="M832" s="96"/>
      <c r="N832" s="96"/>
      <c r="O832" s="96"/>
      <c r="P832" s="96"/>
      <c r="Q832" s="96"/>
      <c r="R832" s="96"/>
      <c r="S832" s="96"/>
      <c r="T832" s="96"/>
      <c r="U832" s="96"/>
      <c r="V832" s="96"/>
      <c r="W832" s="96"/>
      <c r="X832" s="96"/>
      <c r="Y832" s="96"/>
      <c r="Z832" s="96"/>
      <c r="AA832" s="96"/>
      <c r="AB832" s="96"/>
    </row>
    <row r="833">
      <c r="A833" s="87"/>
      <c r="B833" s="96"/>
      <c r="C833" s="96"/>
      <c r="D833" s="96"/>
      <c r="E833" s="87"/>
      <c r="F833" s="96"/>
      <c r="G833" s="96"/>
      <c r="H833" s="96"/>
      <c r="I833" s="96"/>
      <c r="J833" s="96"/>
      <c r="K833" s="96"/>
      <c r="L833" s="96"/>
      <c r="M833" s="96"/>
      <c r="N833" s="96"/>
      <c r="O833" s="96"/>
      <c r="P833" s="96"/>
      <c r="Q833" s="96"/>
      <c r="R833" s="96"/>
      <c r="S833" s="96"/>
      <c r="T833" s="96"/>
      <c r="U833" s="96"/>
      <c r="V833" s="96"/>
      <c r="W833" s="96"/>
      <c r="X833" s="96"/>
      <c r="Y833" s="96"/>
      <c r="Z833" s="96"/>
      <c r="AA833" s="96"/>
      <c r="AB833" s="96"/>
    </row>
    <row r="834">
      <c r="A834" s="87"/>
      <c r="B834" s="96"/>
      <c r="C834" s="96"/>
      <c r="D834" s="96"/>
      <c r="E834" s="87"/>
      <c r="F834" s="96"/>
      <c r="G834" s="96"/>
      <c r="H834" s="96"/>
      <c r="I834" s="96"/>
      <c r="J834" s="96"/>
      <c r="K834" s="96"/>
      <c r="L834" s="96"/>
      <c r="M834" s="96"/>
      <c r="N834" s="96"/>
      <c r="O834" s="96"/>
      <c r="P834" s="96"/>
      <c r="Q834" s="96"/>
      <c r="R834" s="96"/>
      <c r="S834" s="96"/>
      <c r="T834" s="96"/>
      <c r="U834" s="96"/>
      <c r="V834" s="96"/>
      <c r="W834" s="96"/>
      <c r="X834" s="96"/>
      <c r="Y834" s="96"/>
      <c r="Z834" s="96"/>
      <c r="AA834" s="96"/>
      <c r="AB834" s="96"/>
    </row>
    <row r="835">
      <c r="A835" s="87"/>
      <c r="B835" s="96"/>
      <c r="C835" s="96"/>
      <c r="D835" s="96"/>
      <c r="E835" s="87"/>
      <c r="F835" s="96"/>
      <c r="G835" s="96"/>
      <c r="H835" s="96"/>
      <c r="I835" s="96"/>
      <c r="J835" s="96"/>
      <c r="K835" s="96"/>
      <c r="L835" s="96"/>
      <c r="M835" s="96"/>
      <c r="N835" s="96"/>
      <c r="O835" s="96"/>
      <c r="P835" s="96"/>
      <c r="Q835" s="96"/>
      <c r="R835" s="96"/>
      <c r="S835" s="96"/>
      <c r="T835" s="96"/>
      <c r="U835" s="96"/>
      <c r="V835" s="96"/>
      <c r="W835" s="96"/>
      <c r="X835" s="96"/>
      <c r="Y835" s="96"/>
      <c r="Z835" s="96"/>
      <c r="AA835" s="96"/>
      <c r="AB835" s="96"/>
    </row>
    <row r="836">
      <c r="A836" s="87"/>
      <c r="B836" s="96"/>
      <c r="C836" s="96"/>
      <c r="D836" s="96"/>
      <c r="E836" s="87"/>
      <c r="F836" s="96"/>
      <c r="G836" s="96"/>
      <c r="H836" s="96"/>
      <c r="I836" s="96"/>
      <c r="J836" s="96"/>
      <c r="K836" s="96"/>
      <c r="L836" s="96"/>
      <c r="M836" s="96"/>
      <c r="N836" s="96"/>
      <c r="O836" s="96"/>
      <c r="P836" s="96"/>
      <c r="Q836" s="96"/>
      <c r="R836" s="96"/>
      <c r="S836" s="96"/>
      <c r="T836" s="96"/>
      <c r="U836" s="96"/>
      <c r="V836" s="96"/>
      <c r="W836" s="96"/>
      <c r="X836" s="96"/>
      <c r="Y836" s="96"/>
      <c r="Z836" s="96"/>
      <c r="AA836" s="96"/>
      <c r="AB836" s="96"/>
    </row>
    <row r="837">
      <c r="A837" s="87"/>
      <c r="B837" s="96"/>
      <c r="C837" s="96"/>
      <c r="D837" s="96"/>
      <c r="E837" s="87"/>
      <c r="F837" s="96"/>
      <c r="G837" s="96"/>
      <c r="H837" s="96"/>
      <c r="I837" s="96"/>
      <c r="J837" s="96"/>
      <c r="K837" s="96"/>
      <c r="L837" s="96"/>
      <c r="M837" s="96"/>
      <c r="N837" s="96"/>
      <c r="O837" s="96"/>
      <c r="P837" s="96"/>
      <c r="Q837" s="96"/>
      <c r="R837" s="96"/>
      <c r="S837" s="96"/>
      <c r="T837" s="96"/>
      <c r="U837" s="96"/>
      <c r="V837" s="96"/>
      <c r="W837" s="96"/>
      <c r="X837" s="96"/>
      <c r="Y837" s="96"/>
      <c r="Z837" s="96"/>
      <c r="AA837" s="96"/>
      <c r="AB837" s="96"/>
    </row>
    <row r="838">
      <c r="A838" s="87"/>
      <c r="B838" s="96"/>
      <c r="C838" s="96"/>
      <c r="D838" s="96"/>
      <c r="E838" s="87"/>
      <c r="F838" s="96"/>
      <c r="G838" s="96"/>
      <c r="H838" s="96"/>
      <c r="I838" s="96"/>
      <c r="J838" s="96"/>
      <c r="K838" s="96"/>
      <c r="L838" s="96"/>
      <c r="M838" s="96"/>
      <c r="N838" s="96"/>
      <c r="O838" s="96"/>
      <c r="P838" s="96"/>
      <c r="Q838" s="96"/>
      <c r="R838" s="96"/>
      <c r="S838" s="96"/>
      <c r="T838" s="96"/>
      <c r="U838" s="96"/>
      <c r="V838" s="96"/>
      <c r="W838" s="96"/>
      <c r="X838" s="96"/>
      <c r="Y838" s="96"/>
      <c r="Z838" s="96"/>
      <c r="AA838" s="96"/>
      <c r="AB838" s="96"/>
    </row>
    <row r="839">
      <c r="A839" s="87"/>
      <c r="B839" s="96"/>
      <c r="C839" s="96"/>
      <c r="D839" s="96"/>
      <c r="E839" s="87"/>
      <c r="F839" s="96"/>
      <c r="G839" s="96"/>
      <c r="H839" s="96"/>
      <c r="I839" s="96"/>
      <c r="J839" s="96"/>
      <c r="K839" s="96"/>
      <c r="L839" s="96"/>
      <c r="M839" s="96"/>
      <c r="N839" s="96"/>
      <c r="O839" s="96"/>
      <c r="P839" s="96"/>
      <c r="Q839" s="96"/>
      <c r="R839" s="96"/>
      <c r="S839" s="96"/>
      <c r="T839" s="96"/>
      <c r="U839" s="96"/>
      <c r="V839" s="96"/>
      <c r="W839" s="96"/>
      <c r="X839" s="96"/>
      <c r="Y839" s="96"/>
      <c r="Z839" s="96"/>
      <c r="AA839" s="96"/>
      <c r="AB839" s="96"/>
    </row>
    <row r="840">
      <c r="A840" s="87"/>
      <c r="B840" s="96"/>
      <c r="C840" s="96"/>
      <c r="D840" s="96"/>
      <c r="E840" s="87"/>
      <c r="F840" s="96"/>
      <c r="G840" s="96"/>
      <c r="H840" s="96"/>
      <c r="I840" s="96"/>
      <c r="J840" s="96"/>
      <c r="K840" s="96"/>
      <c r="L840" s="96"/>
      <c r="M840" s="96"/>
      <c r="N840" s="96"/>
      <c r="O840" s="96"/>
      <c r="P840" s="96"/>
      <c r="Q840" s="96"/>
      <c r="R840" s="96"/>
      <c r="S840" s="96"/>
      <c r="T840" s="96"/>
      <c r="U840" s="96"/>
      <c r="V840" s="96"/>
      <c r="W840" s="96"/>
      <c r="X840" s="96"/>
      <c r="Y840" s="96"/>
      <c r="Z840" s="96"/>
      <c r="AA840" s="96"/>
      <c r="AB840" s="96"/>
    </row>
    <row r="841">
      <c r="A841" s="87"/>
      <c r="B841" s="96"/>
      <c r="C841" s="96"/>
      <c r="D841" s="96"/>
      <c r="E841" s="87"/>
      <c r="F841" s="96"/>
      <c r="G841" s="96"/>
      <c r="H841" s="96"/>
      <c r="I841" s="96"/>
      <c r="J841" s="96"/>
      <c r="K841" s="96"/>
      <c r="L841" s="96"/>
      <c r="M841" s="96"/>
      <c r="N841" s="96"/>
      <c r="O841" s="96"/>
      <c r="P841" s="96"/>
      <c r="Q841" s="96"/>
      <c r="R841" s="96"/>
      <c r="S841" s="96"/>
      <c r="T841" s="96"/>
      <c r="U841" s="96"/>
      <c r="V841" s="96"/>
      <c r="W841" s="96"/>
      <c r="X841" s="96"/>
      <c r="Y841" s="96"/>
      <c r="Z841" s="96"/>
      <c r="AA841" s="96"/>
      <c r="AB841" s="96"/>
    </row>
    <row r="842">
      <c r="A842" s="87"/>
      <c r="B842" s="96"/>
      <c r="C842" s="96"/>
      <c r="D842" s="96"/>
      <c r="E842" s="87"/>
      <c r="F842" s="96"/>
      <c r="G842" s="96"/>
      <c r="H842" s="96"/>
      <c r="I842" s="96"/>
      <c r="J842" s="96"/>
      <c r="K842" s="96"/>
      <c r="L842" s="96"/>
      <c r="M842" s="96"/>
      <c r="N842" s="96"/>
      <c r="O842" s="96"/>
      <c r="P842" s="96"/>
      <c r="Q842" s="96"/>
      <c r="R842" s="96"/>
      <c r="S842" s="96"/>
      <c r="T842" s="96"/>
      <c r="U842" s="96"/>
      <c r="V842" s="96"/>
      <c r="W842" s="96"/>
      <c r="X842" s="96"/>
      <c r="Y842" s="96"/>
      <c r="Z842" s="96"/>
      <c r="AA842" s="96"/>
      <c r="AB842" s="96"/>
    </row>
    <row r="843">
      <c r="A843" s="87"/>
      <c r="B843" s="96"/>
      <c r="C843" s="96"/>
      <c r="D843" s="96"/>
      <c r="E843" s="87"/>
      <c r="F843" s="96"/>
      <c r="G843" s="96"/>
      <c r="H843" s="96"/>
      <c r="I843" s="96"/>
      <c r="J843" s="96"/>
      <c r="K843" s="96"/>
      <c r="L843" s="96"/>
      <c r="M843" s="96"/>
      <c r="N843" s="96"/>
      <c r="O843" s="96"/>
      <c r="P843" s="96"/>
      <c r="Q843" s="96"/>
      <c r="R843" s="96"/>
      <c r="S843" s="96"/>
      <c r="T843" s="96"/>
      <c r="U843" s="96"/>
      <c r="V843" s="96"/>
      <c r="W843" s="96"/>
      <c r="X843" s="96"/>
      <c r="Y843" s="96"/>
      <c r="Z843" s="96"/>
      <c r="AA843" s="96"/>
      <c r="AB843" s="96"/>
    </row>
    <row r="844">
      <c r="A844" s="87"/>
      <c r="B844" s="96"/>
      <c r="C844" s="96"/>
      <c r="D844" s="96"/>
      <c r="E844" s="87"/>
      <c r="F844" s="96"/>
      <c r="G844" s="96"/>
      <c r="H844" s="96"/>
      <c r="I844" s="96"/>
      <c r="J844" s="96"/>
      <c r="K844" s="96"/>
      <c r="L844" s="96"/>
      <c r="M844" s="96"/>
      <c r="N844" s="96"/>
      <c r="O844" s="96"/>
      <c r="P844" s="96"/>
      <c r="Q844" s="96"/>
      <c r="R844" s="96"/>
      <c r="S844" s="96"/>
      <c r="T844" s="96"/>
      <c r="U844" s="96"/>
      <c r="V844" s="96"/>
      <c r="W844" s="96"/>
      <c r="X844" s="96"/>
      <c r="Y844" s="96"/>
      <c r="Z844" s="96"/>
      <c r="AA844" s="96"/>
      <c r="AB844" s="96"/>
    </row>
    <row r="845">
      <c r="A845" s="87"/>
      <c r="B845" s="96"/>
      <c r="C845" s="96"/>
      <c r="D845" s="96"/>
      <c r="E845" s="87"/>
      <c r="F845" s="96"/>
      <c r="G845" s="96"/>
      <c r="H845" s="96"/>
      <c r="I845" s="96"/>
      <c r="J845" s="96"/>
      <c r="K845" s="96"/>
      <c r="L845" s="96"/>
      <c r="M845" s="96"/>
      <c r="N845" s="96"/>
      <c r="O845" s="96"/>
      <c r="P845" s="96"/>
      <c r="Q845" s="96"/>
      <c r="R845" s="96"/>
      <c r="S845" s="96"/>
      <c r="T845" s="96"/>
      <c r="U845" s="96"/>
      <c r="V845" s="96"/>
      <c r="W845" s="96"/>
      <c r="X845" s="96"/>
      <c r="Y845" s="96"/>
      <c r="Z845" s="96"/>
      <c r="AA845" s="96"/>
      <c r="AB845" s="96"/>
    </row>
    <row r="846">
      <c r="A846" s="87"/>
      <c r="B846" s="96"/>
      <c r="C846" s="96"/>
      <c r="D846" s="96"/>
      <c r="E846" s="87"/>
      <c r="F846" s="96"/>
      <c r="G846" s="96"/>
      <c r="H846" s="96"/>
      <c r="I846" s="96"/>
      <c r="J846" s="96"/>
      <c r="K846" s="96"/>
      <c r="L846" s="96"/>
      <c r="M846" s="96"/>
      <c r="N846" s="96"/>
      <c r="O846" s="96"/>
      <c r="P846" s="96"/>
      <c r="Q846" s="96"/>
      <c r="R846" s="96"/>
      <c r="S846" s="96"/>
      <c r="T846" s="96"/>
      <c r="U846" s="96"/>
      <c r="V846" s="96"/>
      <c r="W846" s="96"/>
      <c r="X846" s="96"/>
      <c r="Y846" s="96"/>
      <c r="Z846" s="96"/>
      <c r="AA846" s="96"/>
      <c r="AB846" s="96"/>
    </row>
    <row r="847">
      <c r="A847" s="87"/>
      <c r="B847" s="96"/>
      <c r="C847" s="96"/>
      <c r="D847" s="96"/>
      <c r="E847" s="87"/>
      <c r="F847" s="96"/>
      <c r="G847" s="96"/>
      <c r="H847" s="96"/>
      <c r="I847" s="96"/>
      <c r="J847" s="96"/>
      <c r="K847" s="96"/>
      <c r="L847" s="96"/>
      <c r="M847" s="96"/>
      <c r="N847" s="96"/>
      <c r="O847" s="96"/>
      <c r="P847" s="96"/>
      <c r="Q847" s="96"/>
      <c r="R847" s="96"/>
      <c r="S847" s="96"/>
      <c r="T847" s="96"/>
      <c r="U847" s="96"/>
      <c r="V847" s="96"/>
      <c r="W847" s="96"/>
      <c r="X847" s="96"/>
      <c r="Y847" s="96"/>
      <c r="Z847" s="96"/>
      <c r="AA847" s="96"/>
      <c r="AB847" s="96"/>
    </row>
    <row r="848">
      <c r="A848" s="87"/>
      <c r="B848" s="96"/>
      <c r="C848" s="96"/>
      <c r="D848" s="96"/>
      <c r="E848" s="87"/>
      <c r="F848" s="96"/>
      <c r="G848" s="96"/>
      <c r="H848" s="96"/>
      <c r="I848" s="96"/>
      <c r="J848" s="96"/>
      <c r="K848" s="96"/>
      <c r="L848" s="96"/>
      <c r="M848" s="96"/>
      <c r="N848" s="96"/>
      <c r="O848" s="96"/>
      <c r="P848" s="96"/>
      <c r="Q848" s="96"/>
      <c r="R848" s="96"/>
      <c r="S848" s="96"/>
      <c r="T848" s="96"/>
      <c r="U848" s="96"/>
      <c r="V848" s="96"/>
      <c r="W848" s="96"/>
      <c r="X848" s="96"/>
      <c r="Y848" s="96"/>
      <c r="Z848" s="96"/>
      <c r="AA848" s="96"/>
      <c r="AB848" s="96"/>
    </row>
    <row r="849">
      <c r="A849" s="87"/>
      <c r="B849" s="96"/>
      <c r="C849" s="96"/>
      <c r="D849" s="96"/>
      <c r="E849" s="87"/>
      <c r="F849" s="96"/>
      <c r="G849" s="96"/>
      <c r="H849" s="96"/>
      <c r="I849" s="96"/>
      <c r="J849" s="96"/>
      <c r="K849" s="96"/>
      <c r="L849" s="96"/>
      <c r="M849" s="96"/>
      <c r="N849" s="96"/>
      <c r="O849" s="96"/>
      <c r="P849" s="96"/>
      <c r="Q849" s="96"/>
      <c r="R849" s="96"/>
      <c r="S849" s="96"/>
      <c r="T849" s="96"/>
      <c r="U849" s="96"/>
      <c r="V849" s="96"/>
      <c r="W849" s="96"/>
      <c r="X849" s="96"/>
      <c r="Y849" s="96"/>
      <c r="Z849" s="96"/>
      <c r="AA849" s="96"/>
      <c r="AB849" s="96"/>
    </row>
    <row r="850">
      <c r="A850" s="87"/>
      <c r="B850" s="96"/>
      <c r="C850" s="96"/>
      <c r="D850" s="96"/>
      <c r="E850" s="87"/>
      <c r="F850" s="96"/>
      <c r="G850" s="96"/>
      <c r="H850" s="96"/>
      <c r="I850" s="96"/>
      <c r="J850" s="96"/>
      <c r="K850" s="96"/>
      <c r="L850" s="96"/>
      <c r="M850" s="96"/>
      <c r="N850" s="96"/>
      <c r="O850" s="96"/>
      <c r="P850" s="96"/>
      <c r="Q850" s="96"/>
      <c r="R850" s="96"/>
      <c r="S850" s="96"/>
      <c r="T850" s="96"/>
      <c r="U850" s="96"/>
      <c r="V850" s="96"/>
      <c r="W850" s="96"/>
      <c r="X850" s="96"/>
      <c r="Y850" s="96"/>
      <c r="Z850" s="96"/>
      <c r="AA850" s="96"/>
      <c r="AB850" s="96"/>
    </row>
    <row r="851">
      <c r="A851" s="87"/>
      <c r="B851" s="96"/>
      <c r="C851" s="96"/>
      <c r="D851" s="96"/>
      <c r="E851" s="87"/>
      <c r="F851" s="96"/>
      <c r="G851" s="96"/>
      <c r="H851" s="96"/>
      <c r="I851" s="96"/>
      <c r="J851" s="96"/>
      <c r="K851" s="96"/>
      <c r="L851" s="96"/>
      <c r="M851" s="96"/>
      <c r="N851" s="96"/>
      <c r="O851" s="96"/>
      <c r="P851" s="96"/>
      <c r="Q851" s="96"/>
      <c r="R851" s="96"/>
      <c r="S851" s="96"/>
      <c r="T851" s="96"/>
      <c r="U851" s="96"/>
      <c r="V851" s="96"/>
      <c r="W851" s="96"/>
      <c r="X851" s="96"/>
      <c r="Y851" s="96"/>
      <c r="Z851" s="96"/>
      <c r="AA851" s="96"/>
      <c r="AB851" s="96"/>
    </row>
    <row r="852">
      <c r="A852" s="87"/>
      <c r="B852" s="96"/>
      <c r="C852" s="96"/>
      <c r="D852" s="96"/>
      <c r="E852" s="87"/>
      <c r="F852" s="96"/>
      <c r="G852" s="96"/>
      <c r="H852" s="96"/>
      <c r="I852" s="96"/>
      <c r="J852" s="96"/>
      <c r="K852" s="96"/>
      <c r="L852" s="96"/>
      <c r="M852" s="96"/>
      <c r="N852" s="96"/>
      <c r="O852" s="96"/>
      <c r="P852" s="96"/>
      <c r="Q852" s="96"/>
      <c r="R852" s="96"/>
      <c r="S852" s="96"/>
      <c r="T852" s="96"/>
      <c r="U852" s="96"/>
      <c r="V852" s="96"/>
      <c r="W852" s="96"/>
      <c r="X852" s="96"/>
      <c r="Y852" s="96"/>
      <c r="Z852" s="96"/>
      <c r="AA852" s="96"/>
      <c r="AB852" s="96"/>
    </row>
    <row r="853">
      <c r="A853" s="87"/>
      <c r="B853" s="96"/>
      <c r="C853" s="96"/>
      <c r="D853" s="96"/>
      <c r="E853" s="87"/>
      <c r="F853" s="96"/>
      <c r="G853" s="96"/>
      <c r="H853" s="96"/>
      <c r="I853" s="96"/>
      <c r="J853" s="96"/>
      <c r="K853" s="96"/>
      <c r="L853" s="96"/>
      <c r="M853" s="96"/>
      <c r="N853" s="96"/>
      <c r="O853" s="96"/>
      <c r="P853" s="96"/>
      <c r="Q853" s="96"/>
      <c r="R853" s="96"/>
      <c r="S853" s="96"/>
      <c r="T853" s="96"/>
      <c r="U853" s="96"/>
      <c r="V853" s="96"/>
      <c r="W853" s="96"/>
      <c r="X853" s="96"/>
      <c r="Y853" s="96"/>
      <c r="Z853" s="96"/>
      <c r="AA853" s="96"/>
      <c r="AB853" s="96"/>
    </row>
    <row r="854">
      <c r="A854" s="87"/>
      <c r="B854" s="96"/>
      <c r="C854" s="96"/>
      <c r="D854" s="96"/>
      <c r="E854" s="87"/>
      <c r="F854" s="96"/>
      <c r="G854" s="96"/>
      <c r="H854" s="96"/>
      <c r="I854" s="96"/>
      <c r="J854" s="96"/>
      <c r="K854" s="96"/>
      <c r="L854" s="96"/>
      <c r="M854" s="96"/>
      <c r="N854" s="96"/>
      <c r="O854" s="96"/>
      <c r="P854" s="96"/>
      <c r="Q854" s="96"/>
      <c r="R854" s="96"/>
      <c r="S854" s="96"/>
      <c r="T854" s="96"/>
      <c r="U854" s="96"/>
      <c r="V854" s="96"/>
      <c r="W854" s="96"/>
      <c r="X854" s="96"/>
      <c r="Y854" s="96"/>
      <c r="Z854" s="96"/>
      <c r="AA854" s="96"/>
      <c r="AB854" s="96"/>
    </row>
    <row r="855">
      <c r="A855" s="87"/>
      <c r="B855" s="96"/>
      <c r="C855" s="96"/>
      <c r="D855" s="96"/>
      <c r="E855" s="87"/>
      <c r="F855" s="96"/>
      <c r="G855" s="96"/>
      <c r="H855" s="96"/>
      <c r="I855" s="96"/>
      <c r="J855" s="96"/>
      <c r="K855" s="96"/>
      <c r="L855" s="96"/>
      <c r="M855" s="96"/>
      <c r="N855" s="96"/>
      <c r="O855" s="96"/>
      <c r="P855" s="96"/>
      <c r="Q855" s="96"/>
      <c r="R855" s="96"/>
      <c r="S855" s="96"/>
      <c r="T855" s="96"/>
      <c r="U855" s="96"/>
      <c r="V855" s="96"/>
      <c r="W855" s="96"/>
      <c r="X855" s="96"/>
      <c r="Y855" s="96"/>
      <c r="Z855" s="96"/>
      <c r="AA855" s="96"/>
      <c r="AB855" s="96"/>
    </row>
    <row r="856">
      <c r="A856" s="87"/>
      <c r="B856" s="96"/>
      <c r="C856" s="96"/>
      <c r="D856" s="96"/>
      <c r="E856" s="87"/>
      <c r="F856" s="96"/>
      <c r="G856" s="96"/>
      <c r="H856" s="96"/>
      <c r="I856" s="96"/>
      <c r="J856" s="96"/>
      <c r="K856" s="96"/>
      <c r="L856" s="96"/>
      <c r="M856" s="96"/>
      <c r="N856" s="96"/>
      <c r="O856" s="96"/>
      <c r="P856" s="96"/>
      <c r="Q856" s="96"/>
      <c r="R856" s="96"/>
      <c r="S856" s="96"/>
      <c r="T856" s="96"/>
      <c r="U856" s="96"/>
      <c r="V856" s="96"/>
      <c r="W856" s="96"/>
      <c r="X856" s="96"/>
      <c r="Y856" s="96"/>
      <c r="Z856" s="96"/>
      <c r="AA856" s="96"/>
      <c r="AB856" s="96"/>
    </row>
    <row r="857">
      <c r="A857" s="87"/>
      <c r="B857" s="96"/>
      <c r="C857" s="96"/>
      <c r="D857" s="96"/>
      <c r="E857" s="87"/>
      <c r="F857" s="96"/>
      <c r="G857" s="96"/>
      <c r="H857" s="96"/>
      <c r="I857" s="96"/>
      <c r="J857" s="96"/>
      <c r="K857" s="96"/>
      <c r="L857" s="96"/>
      <c r="M857" s="96"/>
      <c r="N857" s="96"/>
      <c r="O857" s="96"/>
      <c r="P857" s="96"/>
      <c r="Q857" s="96"/>
      <c r="R857" s="96"/>
      <c r="S857" s="96"/>
      <c r="T857" s="96"/>
      <c r="U857" s="96"/>
      <c r="V857" s="96"/>
      <c r="W857" s="96"/>
      <c r="X857" s="96"/>
      <c r="Y857" s="96"/>
      <c r="Z857" s="96"/>
      <c r="AA857" s="96"/>
      <c r="AB857" s="96"/>
    </row>
    <row r="858">
      <c r="A858" s="87"/>
      <c r="B858" s="96"/>
      <c r="C858" s="96"/>
      <c r="D858" s="96"/>
      <c r="E858" s="87"/>
      <c r="F858" s="96"/>
      <c r="G858" s="96"/>
      <c r="H858" s="96"/>
      <c r="I858" s="96"/>
      <c r="J858" s="96"/>
      <c r="K858" s="96"/>
      <c r="L858" s="96"/>
      <c r="M858" s="96"/>
      <c r="N858" s="96"/>
      <c r="O858" s="96"/>
      <c r="P858" s="96"/>
      <c r="Q858" s="96"/>
      <c r="R858" s="96"/>
      <c r="S858" s="96"/>
      <c r="T858" s="96"/>
      <c r="U858" s="96"/>
      <c r="V858" s="96"/>
      <c r="W858" s="96"/>
      <c r="X858" s="96"/>
      <c r="Y858" s="96"/>
      <c r="Z858" s="96"/>
      <c r="AA858" s="96"/>
      <c r="AB858" s="96"/>
    </row>
    <row r="859">
      <c r="A859" s="87"/>
      <c r="B859" s="96"/>
      <c r="C859" s="96"/>
      <c r="D859" s="96"/>
      <c r="E859" s="87"/>
      <c r="F859" s="96"/>
      <c r="G859" s="96"/>
      <c r="H859" s="96"/>
      <c r="I859" s="96"/>
      <c r="J859" s="96"/>
      <c r="K859" s="96"/>
      <c r="L859" s="96"/>
      <c r="M859" s="96"/>
      <c r="N859" s="96"/>
      <c r="O859" s="96"/>
      <c r="P859" s="96"/>
      <c r="Q859" s="96"/>
      <c r="R859" s="96"/>
      <c r="S859" s="96"/>
      <c r="T859" s="96"/>
      <c r="U859" s="96"/>
      <c r="V859" s="96"/>
      <c r="W859" s="96"/>
      <c r="X859" s="96"/>
      <c r="Y859" s="96"/>
      <c r="Z859" s="96"/>
      <c r="AA859" s="96"/>
      <c r="AB859" s="96"/>
    </row>
    <row r="860">
      <c r="A860" s="87"/>
      <c r="B860" s="96"/>
      <c r="C860" s="96"/>
      <c r="D860" s="96"/>
      <c r="E860" s="87"/>
      <c r="F860" s="96"/>
      <c r="G860" s="96"/>
      <c r="H860" s="96"/>
      <c r="I860" s="96"/>
      <c r="J860" s="96"/>
      <c r="K860" s="96"/>
      <c r="L860" s="96"/>
      <c r="M860" s="96"/>
      <c r="N860" s="96"/>
      <c r="O860" s="96"/>
      <c r="P860" s="96"/>
      <c r="Q860" s="96"/>
      <c r="R860" s="96"/>
      <c r="S860" s="96"/>
      <c r="T860" s="96"/>
      <c r="U860" s="96"/>
      <c r="V860" s="96"/>
      <c r="W860" s="96"/>
      <c r="X860" s="96"/>
      <c r="Y860" s="96"/>
      <c r="Z860" s="96"/>
      <c r="AA860" s="96"/>
      <c r="AB860" s="96"/>
    </row>
    <row r="861">
      <c r="A861" s="87"/>
      <c r="B861" s="96"/>
      <c r="C861" s="96"/>
      <c r="D861" s="96"/>
      <c r="E861" s="87"/>
      <c r="F861" s="96"/>
      <c r="G861" s="96"/>
      <c r="H861" s="96"/>
      <c r="I861" s="96"/>
      <c r="J861" s="96"/>
      <c r="K861" s="96"/>
      <c r="L861" s="96"/>
      <c r="M861" s="96"/>
      <c r="N861" s="96"/>
      <c r="O861" s="96"/>
      <c r="P861" s="96"/>
      <c r="Q861" s="96"/>
      <c r="R861" s="96"/>
      <c r="S861" s="96"/>
      <c r="T861" s="96"/>
      <c r="U861" s="96"/>
      <c r="V861" s="96"/>
      <c r="W861" s="96"/>
      <c r="X861" s="96"/>
      <c r="Y861" s="96"/>
      <c r="Z861" s="96"/>
      <c r="AA861" s="96"/>
      <c r="AB861" s="96"/>
    </row>
    <row r="862">
      <c r="A862" s="87"/>
      <c r="B862" s="96"/>
      <c r="C862" s="96"/>
      <c r="D862" s="96"/>
      <c r="E862" s="87"/>
      <c r="F862" s="96"/>
      <c r="G862" s="96"/>
      <c r="H862" s="96"/>
      <c r="I862" s="96"/>
      <c r="J862" s="96"/>
      <c r="K862" s="96"/>
      <c r="L862" s="96"/>
      <c r="M862" s="96"/>
      <c r="N862" s="96"/>
      <c r="O862" s="96"/>
      <c r="P862" s="96"/>
      <c r="Q862" s="96"/>
      <c r="R862" s="96"/>
      <c r="S862" s="96"/>
      <c r="T862" s="96"/>
      <c r="U862" s="96"/>
      <c r="V862" s="96"/>
      <c r="W862" s="96"/>
      <c r="X862" s="96"/>
      <c r="Y862" s="96"/>
      <c r="Z862" s="96"/>
      <c r="AA862" s="96"/>
      <c r="AB862" s="96"/>
    </row>
    <row r="863">
      <c r="A863" s="87"/>
      <c r="B863" s="96"/>
      <c r="C863" s="96"/>
      <c r="D863" s="96"/>
      <c r="E863" s="87"/>
      <c r="F863" s="96"/>
      <c r="G863" s="96"/>
      <c r="H863" s="96"/>
      <c r="I863" s="96"/>
      <c r="J863" s="96"/>
      <c r="K863" s="96"/>
      <c r="L863" s="96"/>
      <c r="M863" s="96"/>
      <c r="N863" s="96"/>
      <c r="O863" s="96"/>
      <c r="P863" s="96"/>
      <c r="Q863" s="96"/>
      <c r="R863" s="96"/>
      <c r="S863" s="96"/>
      <c r="T863" s="96"/>
      <c r="U863" s="96"/>
      <c r="V863" s="96"/>
      <c r="W863" s="96"/>
      <c r="X863" s="96"/>
      <c r="Y863" s="96"/>
      <c r="Z863" s="96"/>
      <c r="AA863" s="96"/>
      <c r="AB863" s="96"/>
    </row>
    <row r="864">
      <c r="A864" s="87"/>
      <c r="B864" s="96"/>
      <c r="C864" s="96"/>
      <c r="D864" s="96"/>
      <c r="E864" s="87"/>
      <c r="F864" s="96"/>
      <c r="G864" s="96"/>
      <c r="H864" s="96"/>
      <c r="I864" s="96"/>
      <c r="J864" s="96"/>
      <c r="K864" s="96"/>
      <c r="L864" s="96"/>
      <c r="M864" s="96"/>
      <c r="N864" s="96"/>
      <c r="O864" s="96"/>
      <c r="P864" s="96"/>
      <c r="Q864" s="96"/>
      <c r="R864" s="96"/>
      <c r="S864" s="96"/>
      <c r="T864" s="96"/>
      <c r="U864" s="96"/>
      <c r="V864" s="96"/>
      <c r="W864" s="96"/>
      <c r="X864" s="96"/>
      <c r="Y864" s="96"/>
      <c r="Z864" s="96"/>
      <c r="AA864" s="96"/>
      <c r="AB864" s="96"/>
    </row>
    <row r="865">
      <c r="A865" s="87"/>
      <c r="B865" s="96"/>
      <c r="C865" s="96"/>
      <c r="D865" s="96"/>
      <c r="E865" s="87"/>
      <c r="F865" s="96"/>
      <c r="G865" s="96"/>
      <c r="H865" s="96"/>
      <c r="I865" s="96"/>
      <c r="J865" s="96"/>
      <c r="K865" s="96"/>
      <c r="L865" s="96"/>
      <c r="M865" s="96"/>
      <c r="N865" s="96"/>
      <c r="O865" s="96"/>
      <c r="P865" s="96"/>
      <c r="Q865" s="96"/>
      <c r="R865" s="96"/>
      <c r="S865" s="96"/>
      <c r="T865" s="96"/>
      <c r="U865" s="96"/>
      <c r="V865" s="96"/>
      <c r="W865" s="96"/>
      <c r="X865" s="96"/>
      <c r="Y865" s="96"/>
      <c r="Z865" s="96"/>
      <c r="AA865" s="96"/>
      <c r="AB865" s="96"/>
    </row>
    <row r="866">
      <c r="A866" s="87"/>
      <c r="B866" s="96"/>
      <c r="C866" s="96"/>
      <c r="D866" s="96"/>
      <c r="E866" s="87"/>
      <c r="F866" s="96"/>
      <c r="G866" s="96"/>
      <c r="H866" s="96"/>
      <c r="I866" s="96"/>
      <c r="J866" s="96"/>
      <c r="K866" s="96"/>
      <c r="L866" s="96"/>
      <c r="M866" s="96"/>
      <c r="N866" s="96"/>
      <c r="O866" s="96"/>
      <c r="P866" s="96"/>
      <c r="Q866" s="96"/>
      <c r="R866" s="96"/>
      <c r="S866" s="96"/>
      <c r="T866" s="96"/>
      <c r="U866" s="96"/>
      <c r="V866" s="96"/>
      <c r="W866" s="96"/>
      <c r="X866" s="96"/>
      <c r="Y866" s="96"/>
      <c r="Z866" s="96"/>
      <c r="AA866" s="96"/>
      <c r="AB866" s="96"/>
    </row>
    <row r="867">
      <c r="A867" s="87"/>
      <c r="B867" s="96"/>
      <c r="C867" s="96"/>
      <c r="D867" s="96"/>
      <c r="E867" s="87"/>
      <c r="F867" s="96"/>
      <c r="G867" s="96"/>
      <c r="H867" s="96"/>
      <c r="I867" s="96"/>
      <c r="J867" s="96"/>
      <c r="K867" s="96"/>
      <c r="L867" s="96"/>
      <c r="M867" s="96"/>
      <c r="N867" s="96"/>
      <c r="O867" s="96"/>
      <c r="P867" s="96"/>
      <c r="Q867" s="96"/>
      <c r="R867" s="96"/>
      <c r="S867" s="96"/>
      <c r="T867" s="96"/>
      <c r="U867" s="96"/>
      <c r="V867" s="96"/>
      <c r="W867" s="96"/>
      <c r="X867" s="96"/>
      <c r="Y867" s="96"/>
      <c r="Z867" s="96"/>
      <c r="AA867" s="96"/>
      <c r="AB867" s="96"/>
    </row>
    <row r="868">
      <c r="A868" s="87"/>
      <c r="B868" s="96"/>
      <c r="C868" s="96"/>
      <c r="D868" s="96"/>
      <c r="E868" s="87"/>
      <c r="F868" s="96"/>
      <c r="G868" s="96"/>
      <c r="H868" s="96"/>
      <c r="I868" s="96"/>
      <c r="J868" s="96"/>
      <c r="K868" s="96"/>
      <c r="L868" s="96"/>
      <c r="M868" s="96"/>
      <c r="N868" s="96"/>
      <c r="O868" s="96"/>
      <c r="P868" s="96"/>
      <c r="Q868" s="96"/>
      <c r="R868" s="96"/>
      <c r="S868" s="96"/>
      <c r="T868" s="96"/>
      <c r="U868" s="96"/>
      <c r="V868" s="96"/>
      <c r="W868" s="96"/>
      <c r="X868" s="96"/>
      <c r="Y868" s="96"/>
      <c r="Z868" s="96"/>
      <c r="AA868" s="96"/>
      <c r="AB868" s="96"/>
    </row>
    <row r="869">
      <c r="A869" s="87"/>
      <c r="B869" s="96"/>
      <c r="C869" s="96"/>
      <c r="D869" s="96"/>
      <c r="E869" s="87"/>
      <c r="F869" s="96"/>
      <c r="G869" s="96"/>
      <c r="H869" s="96"/>
      <c r="I869" s="96"/>
      <c r="J869" s="96"/>
      <c r="K869" s="96"/>
      <c r="L869" s="96"/>
      <c r="M869" s="96"/>
      <c r="N869" s="96"/>
      <c r="O869" s="96"/>
      <c r="P869" s="96"/>
      <c r="Q869" s="96"/>
      <c r="R869" s="96"/>
      <c r="S869" s="96"/>
      <c r="T869" s="96"/>
      <c r="U869" s="96"/>
      <c r="V869" s="96"/>
      <c r="W869" s="96"/>
      <c r="X869" s="96"/>
      <c r="Y869" s="96"/>
      <c r="Z869" s="96"/>
      <c r="AA869" s="96"/>
      <c r="AB869" s="96"/>
    </row>
    <row r="870">
      <c r="A870" s="87"/>
      <c r="B870" s="96"/>
      <c r="C870" s="96"/>
      <c r="D870" s="96"/>
      <c r="E870" s="87"/>
      <c r="F870" s="96"/>
      <c r="G870" s="96"/>
      <c r="H870" s="96"/>
      <c r="I870" s="96"/>
      <c r="J870" s="96"/>
      <c r="K870" s="96"/>
      <c r="L870" s="96"/>
      <c r="M870" s="96"/>
      <c r="N870" s="96"/>
      <c r="O870" s="96"/>
      <c r="P870" s="96"/>
      <c r="Q870" s="96"/>
      <c r="R870" s="96"/>
      <c r="S870" s="96"/>
      <c r="T870" s="96"/>
      <c r="U870" s="96"/>
      <c r="V870" s="96"/>
      <c r="W870" s="96"/>
      <c r="X870" s="96"/>
      <c r="Y870" s="96"/>
      <c r="Z870" s="96"/>
      <c r="AA870" s="96"/>
      <c r="AB870" s="96"/>
    </row>
    <row r="871">
      <c r="A871" s="87"/>
      <c r="B871" s="96"/>
      <c r="C871" s="96"/>
      <c r="D871" s="96"/>
      <c r="E871" s="87"/>
      <c r="F871" s="96"/>
      <c r="G871" s="96"/>
      <c r="H871" s="96"/>
      <c r="I871" s="96"/>
      <c r="J871" s="96"/>
      <c r="K871" s="96"/>
      <c r="L871" s="96"/>
      <c r="M871" s="96"/>
      <c r="N871" s="96"/>
      <c r="O871" s="96"/>
      <c r="P871" s="96"/>
      <c r="Q871" s="96"/>
      <c r="R871" s="96"/>
      <c r="S871" s="96"/>
      <c r="T871" s="96"/>
      <c r="U871" s="96"/>
      <c r="V871" s="96"/>
      <c r="W871" s="96"/>
      <c r="X871" s="96"/>
      <c r="Y871" s="96"/>
      <c r="Z871" s="96"/>
      <c r="AA871" s="96"/>
      <c r="AB871" s="96"/>
    </row>
    <row r="872">
      <c r="A872" s="87"/>
      <c r="B872" s="96"/>
      <c r="C872" s="96"/>
      <c r="D872" s="96"/>
      <c r="E872" s="87"/>
      <c r="F872" s="96"/>
      <c r="G872" s="96"/>
      <c r="H872" s="96"/>
      <c r="I872" s="96"/>
      <c r="J872" s="96"/>
      <c r="K872" s="96"/>
      <c r="L872" s="96"/>
      <c r="M872" s="96"/>
      <c r="N872" s="96"/>
      <c r="O872" s="96"/>
      <c r="P872" s="96"/>
      <c r="Q872" s="96"/>
      <c r="R872" s="96"/>
      <c r="S872" s="96"/>
      <c r="T872" s="96"/>
      <c r="U872" s="96"/>
      <c r="V872" s="96"/>
      <c r="W872" s="96"/>
      <c r="X872" s="96"/>
      <c r="Y872" s="96"/>
      <c r="Z872" s="96"/>
      <c r="AA872" s="96"/>
      <c r="AB872" s="96"/>
    </row>
    <row r="873">
      <c r="A873" s="87"/>
      <c r="B873" s="96"/>
      <c r="C873" s="96"/>
      <c r="D873" s="96"/>
      <c r="E873" s="87"/>
      <c r="F873" s="96"/>
      <c r="G873" s="96"/>
      <c r="H873" s="96"/>
      <c r="I873" s="96"/>
      <c r="J873" s="96"/>
      <c r="K873" s="96"/>
      <c r="L873" s="96"/>
      <c r="M873" s="96"/>
      <c r="N873" s="96"/>
      <c r="O873" s="96"/>
      <c r="P873" s="96"/>
      <c r="Q873" s="96"/>
      <c r="R873" s="96"/>
      <c r="S873" s="96"/>
      <c r="T873" s="96"/>
      <c r="U873" s="96"/>
      <c r="V873" s="96"/>
      <c r="W873" s="96"/>
      <c r="X873" s="96"/>
      <c r="Y873" s="96"/>
      <c r="Z873" s="96"/>
      <c r="AA873" s="96"/>
      <c r="AB873" s="96"/>
    </row>
    <row r="874">
      <c r="A874" s="87"/>
      <c r="B874" s="96"/>
      <c r="C874" s="96"/>
      <c r="D874" s="96"/>
      <c r="E874" s="87"/>
      <c r="F874" s="96"/>
      <c r="G874" s="96"/>
      <c r="H874" s="96"/>
      <c r="I874" s="96"/>
      <c r="J874" s="96"/>
      <c r="K874" s="96"/>
      <c r="L874" s="96"/>
      <c r="M874" s="96"/>
      <c r="N874" s="96"/>
      <c r="O874" s="96"/>
      <c r="P874" s="96"/>
      <c r="Q874" s="96"/>
      <c r="R874" s="96"/>
      <c r="S874" s="96"/>
      <c r="T874" s="96"/>
      <c r="U874" s="96"/>
      <c r="V874" s="96"/>
      <c r="W874" s="96"/>
      <c r="X874" s="96"/>
      <c r="Y874" s="96"/>
      <c r="Z874" s="96"/>
      <c r="AA874" s="96"/>
      <c r="AB874" s="96"/>
    </row>
    <row r="875">
      <c r="A875" s="87"/>
      <c r="B875" s="96"/>
      <c r="C875" s="96"/>
      <c r="D875" s="96"/>
      <c r="E875" s="87"/>
      <c r="F875" s="96"/>
      <c r="G875" s="96"/>
      <c r="H875" s="96"/>
      <c r="I875" s="96"/>
      <c r="J875" s="96"/>
      <c r="K875" s="96"/>
      <c r="L875" s="96"/>
      <c r="M875" s="96"/>
      <c r="N875" s="96"/>
      <c r="O875" s="96"/>
      <c r="P875" s="96"/>
      <c r="Q875" s="96"/>
      <c r="R875" s="96"/>
      <c r="S875" s="96"/>
      <c r="T875" s="96"/>
      <c r="U875" s="96"/>
      <c r="V875" s="96"/>
      <c r="W875" s="96"/>
      <c r="X875" s="96"/>
      <c r="Y875" s="96"/>
      <c r="Z875" s="96"/>
      <c r="AA875" s="96"/>
      <c r="AB875" s="96"/>
    </row>
    <row r="876">
      <c r="A876" s="87"/>
      <c r="B876" s="96"/>
      <c r="C876" s="96"/>
      <c r="D876" s="96"/>
      <c r="E876" s="87"/>
      <c r="F876" s="96"/>
      <c r="G876" s="96"/>
      <c r="H876" s="96"/>
      <c r="I876" s="96"/>
      <c r="J876" s="96"/>
      <c r="K876" s="96"/>
      <c r="L876" s="96"/>
      <c r="M876" s="96"/>
      <c r="N876" s="96"/>
      <c r="O876" s="96"/>
      <c r="P876" s="96"/>
      <c r="Q876" s="96"/>
      <c r="R876" s="96"/>
      <c r="S876" s="96"/>
      <c r="T876" s="96"/>
      <c r="U876" s="96"/>
      <c r="V876" s="96"/>
      <c r="W876" s="96"/>
      <c r="X876" s="96"/>
      <c r="Y876" s="96"/>
      <c r="Z876" s="96"/>
      <c r="AA876" s="96"/>
      <c r="AB876" s="96"/>
    </row>
    <row r="877">
      <c r="A877" s="87"/>
      <c r="B877" s="96"/>
      <c r="C877" s="96"/>
      <c r="D877" s="96"/>
      <c r="E877" s="87"/>
      <c r="F877" s="96"/>
      <c r="G877" s="96"/>
      <c r="H877" s="96"/>
      <c r="I877" s="96"/>
      <c r="J877" s="96"/>
      <c r="K877" s="96"/>
      <c r="L877" s="96"/>
      <c r="M877" s="96"/>
      <c r="N877" s="96"/>
      <c r="O877" s="96"/>
      <c r="P877" s="96"/>
      <c r="Q877" s="96"/>
      <c r="R877" s="96"/>
      <c r="S877" s="96"/>
      <c r="T877" s="96"/>
      <c r="U877" s="96"/>
      <c r="V877" s="96"/>
      <c r="W877" s="96"/>
      <c r="X877" s="96"/>
      <c r="Y877" s="96"/>
      <c r="Z877" s="96"/>
      <c r="AA877" s="96"/>
      <c r="AB877" s="96"/>
    </row>
    <row r="878">
      <c r="A878" s="87"/>
      <c r="B878" s="96"/>
      <c r="C878" s="96"/>
      <c r="D878" s="96"/>
      <c r="E878" s="87"/>
      <c r="F878" s="96"/>
      <c r="G878" s="96"/>
      <c r="H878" s="96"/>
      <c r="I878" s="96"/>
      <c r="J878" s="96"/>
      <c r="K878" s="96"/>
      <c r="L878" s="96"/>
      <c r="M878" s="96"/>
      <c r="N878" s="96"/>
      <c r="O878" s="96"/>
      <c r="P878" s="96"/>
      <c r="Q878" s="96"/>
      <c r="R878" s="96"/>
      <c r="S878" s="96"/>
      <c r="T878" s="96"/>
      <c r="U878" s="96"/>
      <c r="V878" s="96"/>
      <c r="W878" s="96"/>
      <c r="X878" s="96"/>
      <c r="Y878" s="96"/>
      <c r="Z878" s="96"/>
      <c r="AA878" s="96"/>
      <c r="AB878" s="96"/>
    </row>
    <row r="879">
      <c r="A879" s="87"/>
      <c r="B879" s="96"/>
      <c r="C879" s="96"/>
      <c r="D879" s="96"/>
      <c r="E879" s="87"/>
      <c r="F879" s="96"/>
      <c r="G879" s="96"/>
      <c r="H879" s="96"/>
      <c r="I879" s="96"/>
      <c r="J879" s="96"/>
      <c r="K879" s="96"/>
      <c r="L879" s="96"/>
      <c r="M879" s="96"/>
      <c r="N879" s="96"/>
      <c r="O879" s="96"/>
      <c r="P879" s="96"/>
      <c r="Q879" s="96"/>
      <c r="R879" s="96"/>
      <c r="S879" s="96"/>
      <c r="T879" s="96"/>
      <c r="U879" s="96"/>
      <c r="V879" s="96"/>
      <c r="W879" s="96"/>
      <c r="X879" s="96"/>
      <c r="Y879" s="96"/>
      <c r="Z879" s="96"/>
      <c r="AA879" s="96"/>
      <c r="AB879" s="96"/>
    </row>
    <row r="880">
      <c r="A880" s="87"/>
      <c r="B880" s="96"/>
      <c r="C880" s="96"/>
      <c r="D880" s="96"/>
      <c r="E880" s="87"/>
      <c r="F880" s="96"/>
      <c r="G880" s="96"/>
      <c r="H880" s="96"/>
      <c r="I880" s="96"/>
      <c r="J880" s="96"/>
      <c r="K880" s="96"/>
      <c r="L880" s="96"/>
      <c r="M880" s="96"/>
      <c r="N880" s="96"/>
      <c r="O880" s="96"/>
      <c r="P880" s="96"/>
      <c r="Q880" s="96"/>
      <c r="R880" s="96"/>
      <c r="S880" s="96"/>
      <c r="T880" s="96"/>
      <c r="U880" s="96"/>
      <c r="V880" s="96"/>
      <c r="W880" s="96"/>
      <c r="X880" s="96"/>
      <c r="Y880" s="96"/>
      <c r="Z880" s="96"/>
      <c r="AA880" s="96"/>
      <c r="AB880" s="96"/>
    </row>
    <row r="881">
      <c r="A881" s="87"/>
      <c r="B881" s="96"/>
      <c r="C881" s="96"/>
      <c r="D881" s="96"/>
      <c r="E881" s="87"/>
      <c r="F881" s="96"/>
      <c r="G881" s="96"/>
      <c r="H881" s="96"/>
      <c r="I881" s="96"/>
      <c r="J881" s="96"/>
      <c r="K881" s="96"/>
      <c r="L881" s="96"/>
      <c r="M881" s="96"/>
      <c r="N881" s="96"/>
      <c r="O881" s="96"/>
      <c r="P881" s="96"/>
      <c r="Q881" s="96"/>
      <c r="R881" s="96"/>
      <c r="S881" s="96"/>
      <c r="T881" s="96"/>
      <c r="U881" s="96"/>
      <c r="V881" s="96"/>
      <c r="W881" s="96"/>
      <c r="X881" s="96"/>
      <c r="Y881" s="96"/>
      <c r="Z881" s="96"/>
      <c r="AA881" s="96"/>
      <c r="AB881" s="96"/>
    </row>
    <row r="882">
      <c r="A882" s="87"/>
      <c r="B882" s="96"/>
      <c r="C882" s="96"/>
      <c r="D882" s="96"/>
      <c r="E882" s="87"/>
      <c r="F882" s="96"/>
      <c r="G882" s="96"/>
      <c r="H882" s="96"/>
      <c r="I882" s="96"/>
      <c r="J882" s="96"/>
      <c r="K882" s="96"/>
      <c r="L882" s="96"/>
      <c r="M882" s="96"/>
      <c r="N882" s="96"/>
      <c r="O882" s="96"/>
      <c r="P882" s="96"/>
      <c r="Q882" s="96"/>
      <c r="R882" s="96"/>
      <c r="S882" s="96"/>
      <c r="T882" s="96"/>
      <c r="U882" s="96"/>
      <c r="V882" s="96"/>
      <c r="W882" s="96"/>
      <c r="X882" s="96"/>
      <c r="Y882" s="96"/>
      <c r="Z882" s="96"/>
      <c r="AA882" s="96"/>
      <c r="AB882" s="96"/>
    </row>
    <row r="883">
      <c r="A883" s="87"/>
      <c r="B883" s="96"/>
      <c r="C883" s="96"/>
      <c r="D883" s="96"/>
      <c r="E883" s="87"/>
      <c r="F883" s="96"/>
      <c r="G883" s="96"/>
      <c r="H883" s="96"/>
      <c r="I883" s="96"/>
      <c r="J883" s="96"/>
      <c r="K883" s="96"/>
      <c r="L883" s="96"/>
      <c r="M883" s="96"/>
      <c r="N883" s="96"/>
      <c r="O883" s="96"/>
      <c r="P883" s="96"/>
      <c r="Q883" s="96"/>
      <c r="R883" s="96"/>
      <c r="S883" s="96"/>
      <c r="T883" s="96"/>
      <c r="U883" s="96"/>
      <c r="V883" s="96"/>
      <c r="W883" s="96"/>
      <c r="X883" s="96"/>
      <c r="Y883" s="96"/>
      <c r="Z883" s="96"/>
      <c r="AA883" s="96"/>
      <c r="AB883" s="96"/>
    </row>
    <row r="884">
      <c r="A884" s="87"/>
      <c r="B884" s="96"/>
      <c r="C884" s="96"/>
      <c r="D884" s="96"/>
      <c r="E884" s="87"/>
      <c r="F884" s="96"/>
      <c r="G884" s="96"/>
      <c r="H884" s="96"/>
      <c r="I884" s="96"/>
      <c r="J884" s="96"/>
      <c r="K884" s="96"/>
      <c r="L884" s="96"/>
      <c r="M884" s="96"/>
      <c r="N884" s="96"/>
      <c r="O884" s="96"/>
      <c r="P884" s="96"/>
      <c r="Q884" s="96"/>
      <c r="R884" s="96"/>
      <c r="S884" s="96"/>
      <c r="T884" s="96"/>
      <c r="U884" s="96"/>
      <c r="V884" s="96"/>
      <c r="W884" s="96"/>
      <c r="X884" s="96"/>
      <c r="Y884" s="96"/>
      <c r="Z884" s="96"/>
      <c r="AA884" s="96"/>
      <c r="AB884" s="96"/>
    </row>
    <row r="885">
      <c r="A885" s="87"/>
      <c r="B885" s="96"/>
      <c r="C885" s="96"/>
      <c r="D885" s="96"/>
      <c r="E885" s="87"/>
      <c r="F885" s="96"/>
      <c r="G885" s="96"/>
      <c r="H885" s="96"/>
      <c r="I885" s="96"/>
      <c r="J885" s="96"/>
      <c r="K885" s="96"/>
      <c r="L885" s="96"/>
      <c r="M885" s="96"/>
      <c r="N885" s="96"/>
      <c r="O885" s="96"/>
      <c r="P885" s="96"/>
      <c r="Q885" s="96"/>
      <c r="R885" s="96"/>
      <c r="S885" s="96"/>
      <c r="T885" s="96"/>
      <c r="U885" s="96"/>
      <c r="V885" s="96"/>
      <c r="W885" s="96"/>
      <c r="X885" s="96"/>
      <c r="Y885" s="96"/>
      <c r="Z885" s="96"/>
      <c r="AA885" s="96"/>
      <c r="AB885" s="96"/>
    </row>
    <row r="886">
      <c r="A886" s="87"/>
      <c r="B886" s="96"/>
      <c r="C886" s="96"/>
      <c r="D886" s="96"/>
      <c r="E886" s="87"/>
      <c r="F886" s="96"/>
      <c r="G886" s="96"/>
      <c r="H886" s="96"/>
      <c r="I886" s="96"/>
      <c r="J886" s="96"/>
      <c r="K886" s="96"/>
      <c r="L886" s="96"/>
      <c r="M886" s="96"/>
      <c r="N886" s="96"/>
      <c r="O886" s="96"/>
      <c r="P886" s="96"/>
      <c r="Q886" s="96"/>
      <c r="R886" s="96"/>
      <c r="S886" s="96"/>
      <c r="T886" s="96"/>
      <c r="U886" s="96"/>
      <c r="V886" s="96"/>
      <c r="W886" s="96"/>
      <c r="X886" s="96"/>
      <c r="Y886" s="96"/>
      <c r="Z886" s="96"/>
      <c r="AA886" s="96"/>
      <c r="AB886" s="96"/>
    </row>
    <row r="887">
      <c r="A887" s="87"/>
      <c r="B887" s="96"/>
      <c r="C887" s="96"/>
      <c r="D887" s="96"/>
      <c r="E887" s="87"/>
      <c r="F887" s="96"/>
      <c r="G887" s="96"/>
      <c r="H887" s="96"/>
      <c r="I887" s="96"/>
      <c r="J887" s="96"/>
      <c r="K887" s="96"/>
      <c r="L887" s="96"/>
      <c r="M887" s="96"/>
      <c r="N887" s="96"/>
      <c r="O887" s="96"/>
      <c r="P887" s="96"/>
      <c r="Q887" s="96"/>
      <c r="R887" s="96"/>
      <c r="S887" s="96"/>
      <c r="T887" s="96"/>
      <c r="U887" s="96"/>
      <c r="V887" s="96"/>
      <c r="W887" s="96"/>
      <c r="X887" s="96"/>
      <c r="Y887" s="96"/>
      <c r="Z887" s="96"/>
      <c r="AA887" s="96"/>
      <c r="AB887" s="96"/>
    </row>
    <row r="888">
      <c r="A888" s="87"/>
      <c r="B888" s="96"/>
      <c r="C888" s="96"/>
      <c r="D888" s="96"/>
      <c r="E888" s="87"/>
      <c r="F888" s="96"/>
      <c r="G888" s="96"/>
      <c r="H888" s="96"/>
      <c r="I888" s="96"/>
      <c r="J888" s="96"/>
      <c r="K888" s="96"/>
      <c r="L888" s="96"/>
      <c r="M888" s="96"/>
      <c r="N888" s="96"/>
      <c r="O888" s="96"/>
      <c r="P888" s="96"/>
      <c r="Q888" s="96"/>
      <c r="R888" s="96"/>
      <c r="S888" s="96"/>
      <c r="T888" s="96"/>
      <c r="U888" s="96"/>
      <c r="V888" s="96"/>
      <c r="W888" s="96"/>
      <c r="X888" s="96"/>
      <c r="Y888" s="96"/>
      <c r="Z888" s="96"/>
      <c r="AA888" s="96"/>
      <c r="AB888" s="96"/>
    </row>
    <row r="889">
      <c r="A889" s="87"/>
      <c r="B889" s="96"/>
      <c r="C889" s="96"/>
      <c r="D889" s="96"/>
      <c r="E889" s="87"/>
      <c r="F889" s="96"/>
      <c r="G889" s="96"/>
      <c r="H889" s="96"/>
      <c r="I889" s="96"/>
      <c r="J889" s="96"/>
      <c r="K889" s="96"/>
      <c r="L889" s="96"/>
      <c r="M889" s="96"/>
      <c r="N889" s="96"/>
      <c r="O889" s="96"/>
      <c r="P889" s="96"/>
      <c r="Q889" s="96"/>
      <c r="R889" s="96"/>
      <c r="S889" s="96"/>
      <c r="T889" s="96"/>
      <c r="U889" s="96"/>
      <c r="V889" s="96"/>
      <c r="W889" s="96"/>
      <c r="X889" s="96"/>
      <c r="Y889" s="96"/>
      <c r="Z889" s="96"/>
      <c r="AA889" s="96"/>
      <c r="AB889" s="96"/>
    </row>
    <row r="890">
      <c r="A890" s="87"/>
      <c r="B890" s="96"/>
      <c r="C890" s="96"/>
      <c r="D890" s="96"/>
      <c r="E890" s="87"/>
      <c r="F890" s="96"/>
      <c r="G890" s="96"/>
      <c r="H890" s="96"/>
      <c r="I890" s="96"/>
      <c r="J890" s="96"/>
      <c r="K890" s="96"/>
      <c r="L890" s="96"/>
      <c r="M890" s="96"/>
      <c r="N890" s="96"/>
      <c r="O890" s="96"/>
      <c r="P890" s="96"/>
      <c r="Q890" s="96"/>
      <c r="R890" s="96"/>
      <c r="S890" s="96"/>
      <c r="T890" s="96"/>
      <c r="U890" s="96"/>
      <c r="V890" s="96"/>
      <c r="W890" s="96"/>
      <c r="X890" s="96"/>
      <c r="Y890" s="96"/>
      <c r="Z890" s="96"/>
      <c r="AA890" s="96"/>
      <c r="AB890" s="96"/>
    </row>
    <row r="891">
      <c r="A891" s="87"/>
      <c r="B891" s="96"/>
      <c r="C891" s="96"/>
      <c r="D891" s="96"/>
      <c r="E891" s="87"/>
      <c r="F891" s="96"/>
      <c r="G891" s="96"/>
      <c r="H891" s="96"/>
      <c r="I891" s="96"/>
      <c r="J891" s="96"/>
      <c r="K891" s="96"/>
      <c r="L891" s="96"/>
      <c r="M891" s="96"/>
      <c r="N891" s="96"/>
      <c r="O891" s="96"/>
      <c r="P891" s="96"/>
      <c r="Q891" s="96"/>
      <c r="R891" s="96"/>
      <c r="S891" s="96"/>
      <c r="T891" s="96"/>
      <c r="U891" s="96"/>
      <c r="V891" s="96"/>
      <c r="W891" s="96"/>
      <c r="X891" s="96"/>
      <c r="Y891" s="96"/>
      <c r="Z891" s="96"/>
      <c r="AA891" s="96"/>
      <c r="AB891" s="96"/>
    </row>
    <row r="892">
      <c r="A892" s="87"/>
      <c r="B892" s="96"/>
      <c r="C892" s="96"/>
      <c r="D892" s="96"/>
      <c r="E892" s="87"/>
      <c r="F892" s="96"/>
      <c r="G892" s="96"/>
      <c r="H892" s="96"/>
      <c r="I892" s="96"/>
      <c r="J892" s="96"/>
      <c r="K892" s="96"/>
      <c r="L892" s="96"/>
      <c r="M892" s="96"/>
      <c r="N892" s="96"/>
      <c r="O892" s="96"/>
      <c r="P892" s="96"/>
      <c r="Q892" s="96"/>
      <c r="R892" s="96"/>
      <c r="S892" s="96"/>
      <c r="T892" s="96"/>
      <c r="U892" s="96"/>
      <c r="V892" s="96"/>
      <c r="W892" s="96"/>
      <c r="X892" s="96"/>
      <c r="Y892" s="96"/>
      <c r="Z892" s="96"/>
      <c r="AA892" s="96"/>
      <c r="AB892" s="96"/>
    </row>
    <row r="893">
      <c r="A893" s="87"/>
      <c r="B893" s="96"/>
      <c r="C893" s="96"/>
      <c r="D893" s="96"/>
      <c r="E893" s="87"/>
      <c r="F893" s="96"/>
      <c r="G893" s="96"/>
      <c r="H893" s="96"/>
      <c r="I893" s="96"/>
      <c r="J893" s="96"/>
      <c r="K893" s="96"/>
      <c r="L893" s="96"/>
      <c r="M893" s="96"/>
      <c r="N893" s="96"/>
      <c r="O893" s="96"/>
      <c r="P893" s="96"/>
      <c r="Q893" s="96"/>
      <c r="R893" s="96"/>
      <c r="S893" s="96"/>
      <c r="T893" s="96"/>
      <c r="U893" s="96"/>
      <c r="V893" s="96"/>
      <c r="W893" s="96"/>
      <c r="X893" s="96"/>
      <c r="Y893" s="96"/>
      <c r="Z893" s="96"/>
      <c r="AA893" s="96"/>
      <c r="AB893" s="96"/>
    </row>
    <row r="894">
      <c r="A894" s="87"/>
      <c r="B894" s="96"/>
      <c r="C894" s="96"/>
      <c r="D894" s="96"/>
      <c r="E894" s="87"/>
      <c r="F894" s="96"/>
      <c r="G894" s="96"/>
      <c r="H894" s="96"/>
      <c r="I894" s="96"/>
      <c r="J894" s="96"/>
      <c r="K894" s="96"/>
      <c r="L894" s="96"/>
      <c r="M894" s="96"/>
      <c r="N894" s="96"/>
      <c r="O894" s="96"/>
      <c r="P894" s="96"/>
      <c r="Q894" s="96"/>
      <c r="R894" s="96"/>
      <c r="S894" s="96"/>
      <c r="T894" s="96"/>
      <c r="U894" s="96"/>
      <c r="V894" s="96"/>
      <c r="W894" s="96"/>
      <c r="X894" s="96"/>
      <c r="Y894" s="96"/>
      <c r="Z894" s="96"/>
      <c r="AA894" s="96"/>
      <c r="AB894" s="96"/>
    </row>
    <row r="895">
      <c r="A895" s="87"/>
      <c r="B895" s="96"/>
      <c r="C895" s="96"/>
      <c r="D895" s="96"/>
      <c r="E895" s="87"/>
      <c r="F895" s="96"/>
      <c r="G895" s="96"/>
      <c r="H895" s="96"/>
      <c r="I895" s="96"/>
      <c r="J895" s="96"/>
      <c r="K895" s="96"/>
      <c r="L895" s="96"/>
      <c r="M895" s="96"/>
      <c r="N895" s="96"/>
      <c r="O895" s="96"/>
      <c r="P895" s="96"/>
      <c r="Q895" s="96"/>
      <c r="R895" s="96"/>
      <c r="S895" s="96"/>
      <c r="T895" s="96"/>
      <c r="U895" s="96"/>
      <c r="V895" s="96"/>
      <c r="W895" s="96"/>
      <c r="X895" s="96"/>
      <c r="Y895" s="96"/>
      <c r="Z895" s="96"/>
      <c r="AA895" s="96"/>
      <c r="AB895" s="96"/>
    </row>
    <row r="896">
      <c r="A896" s="87"/>
      <c r="B896" s="96"/>
      <c r="C896" s="96"/>
      <c r="D896" s="96"/>
      <c r="E896" s="87"/>
      <c r="F896" s="96"/>
      <c r="G896" s="96"/>
      <c r="H896" s="96"/>
      <c r="I896" s="96"/>
      <c r="J896" s="96"/>
      <c r="K896" s="96"/>
      <c r="L896" s="96"/>
      <c r="M896" s="96"/>
      <c r="N896" s="96"/>
      <c r="O896" s="96"/>
      <c r="P896" s="96"/>
      <c r="Q896" s="96"/>
      <c r="R896" s="96"/>
      <c r="S896" s="96"/>
      <c r="T896" s="96"/>
      <c r="U896" s="96"/>
      <c r="V896" s="96"/>
      <c r="W896" s="96"/>
      <c r="X896" s="96"/>
      <c r="Y896" s="96"/>
      <c r="Z896" s="96"/>
      <c r="AA896" s="96"/>
      <c r="AB896" s="96"/>
    </row>
    <row r="897">
      <c r="A897" s="87"/>
      <c r="B897" s="96"/>
      <c r="C897" s="96"/>
      <c r="D897" s="96"/>
      <c r="E897" s="87"/>
      <c r="F897" s="96"/>
      <c r="G897" s="96"/>
      <c r="H897" s="96"/>
      <c r="I897" s="96"/>
      <c r="J897" s="96"/>
      <c r="K897" s="96"/>
      <c r="L897" s="96"/>
      <c r="M897" s="96"/>
      <c r="N897" s="96"/>
      <c r="O897" s="96"/>
      <c r="P897" s="96"/>
      <c r="Q897" s="96"/>
      <c r="R897" s="96"/>
      <c r="S897" s="96"/>
      <c r="T897" s="96"/>
      <c r="U897" s="96"/>
      <c r="V897" s="96"/>
      <c r="W897" s="96"/>
      <c r="X897" s="96"/>
      <c r="Y897" s="96"/>
      <c r="Z897" s="96"/>
      <c r="AA897" s="96"/>
      <c r="AB897" s="96"/>
    </row>
    <row r="898">
      <c r="A898" s="87"/>
      <c r="B898" s="96"/>
      <c r="C898" s="96"/>
      <c r="D898" s="96"/>
      <c r="E898" s="87"/>
      <c r="F898" s="96"/>
      <c r="G898" s="96"/>
      <c r="H898" s="96"/>
      <c r="I898" s="96"/>
      <c r="J898" s="96"/>
      <c r="K898" s="96"/>
      <c r="L898" s="96"/>
      <c r="M898" s="96"/>
      <c r="N898" s="96"/>
      <c r="O898" s="96"/>
      <c r="P898" s="96"/>
      <c r="Q898" s="96"/>
      <c r="R898" s="96"/>
      <c r="S898" s="96"/>
      <c r="T898" s="96"/>
      <c r="U898" s="96"/>
      <c r="V898" s="96"/>
      <c r="W898" s="96"/>
      <c r="X898" s="96"/>
      <c r="Y898" s="96"/>
      <c r="Z898" s="96"/>
      <c r="AA898" s="96"/>
      <c r="AB898" s="96"/>
    </row>
    <row r="899">
      <c r="A899" s="87"/>
      <c r="B899" s="96"/>
      <c r="C899" s="96"/>
      <c r="D899" s="96"/>
      <c r="E899" s="87"/>
      <c r="F899" s="96"/>
      <c r="G899" s="96"/>
      <c r="H899" s="96"/>
      <c r="I899" s="96"/>
      <c r="J899" s="96"/>
      <c r="K899" s="96"/>
      <c r="L899" s="96"/>
      <c r="M899" s="96"/>
      <c r="N899" s="96"/>
      <c r="O899" s="96"/>
      <c r="P899" s="96"/>
      <c r="Q899" s="96"/>
      <c r="R899" s="96"/>
      <c r="S899" s="96"/>
      <c r="T899" s="96"/>
      <c r="U899" s="96"/>
      <c r="V899" s="96"/>
      <c r="W899" s="96"/>
      <c r="X899" s="96"/>
      <c r="Y899" s="96"/>
      <c r="Z899" s="96"/>
      <c r="AA899" s="96"/>
      <c r="AB899" s="96"/>
    </row>
    <row r="900">
      <c r="A900" s="87"/>
      <c r="B900" s="96"/>
      <c r="C900" s="96"/>
      <c r="D900" s="96"/>
      <c r="E900" s="87"/>
      <c r="F900" s="96"/>
      <c r="G900" s="96"/>
      <c r="H900" s="96"/>
      <c r="I900" s="96"/>
      <c r="J900" s="96"/>
      <c r="K900" s="96"/>
      <c r="L900" s="96"/>
      <c r="M900" s="96"/>
      <c r="N900" s="96"/>
      <c r="O900" s="96"/>
      <c r="P900" s="96"/>
      <c r="Q900" s="96"/>
      <c r="R900" s="96"/>
      <c r="S900" s="96"/>
      <c r="T900" s="96"/>
      <c r="U900" s="96"/>
      <c r="V900" s="96"/>
      <c r="W900" s="96"/>
      <c r="X900" s="96"/>
      <c r="Y900" s="96"/>
      <c r="Z900" s="96"/>
      <c r="AA900" s="96"/>
      <c r="AB900" s="96"/>
    </row>
    <row r="901">
      <c r="A901" s="87"/>
      <c r="B901" s="96"/>
      <c r="C901" s="96"/>
      <c r="D901" s="96"/>
      <c r="E901" s="87"/>
      <c r="F901" s="96"/>
      <c r="G901" s="96"/>
      <c r="H901" s="96"/>
      <c r="I901" s="96"/>
      <c r="J901" s="96"/>
      <c r="K901" s="96"/>
      <c r="L901" s="96"/>
      <c r="M901" s="96"/>
      <c r="N901" s="96"/>
      <c r="O901" s="96"/>
      <c r="P901" s="96"/>
      <c r="Q901" s="96"/>
      <c r="R901" s="96"/>
      <c r="S901" s="96"/>
      <c r="T901" s="96"/>
      <c r="U901" s="96"/>
      <c r="V901" s="96"/>
      <c r="W901" s="96"/>
      <c r="X901" s="96"/>
      <c r="Y901" s="96"/>
      <c r="Z901" s="96"/>
      <c r="AA901" s="96"/>
      <c r="AB901" s="96"/>
    </row>
    <row r="902">
      <c r="A902" s="87"/>
      <c r="B902" s="96"/>
      <c r="C902" s="96"/>
      <c r="D902" s="96"/>
      <c r="E902" s="87"/>
      <c r="F902" s="96"/>
      <c r="G902" s="96"/>
      <c r="H902" s="96"/>
      <c r="I902" s="96"/>
      <c r="J902" s="96"/>
      <c r="K902" s="96"/>
      <c r="L902" s="96"/>
      <c r="M902" s="96"/>
      <c r="N902" s="96"/>
      <c r="O902" s="96"/>
      <c r="P902" s="96"/>
      <c r="Q902" s="96"/>
      <c r="R902" s="96"/>
      <c r="S902" s="96"/>
      <c r="T902" s="96"/>
      <c r="U902" s="96"/>
      <c r="V902" s="96"/>
      <c r="W902" s="96"/>
      <c r="X902" s="96"/>
      <c r="Y902" s="96"/>
      <c r="Z902" s="96"/>
      <c r="AA902" s="96"/>
      <c r="AB902" s="96"/>
    </row>
    <row r="903">
      <c r="A903" s="87"/>
      <c r="B903" s="96"/>
      <c r="C903" s="96"/>
      <c r="D903" s="96"/>
      <c r="E903" s="87"/>
      <c r="F903" s="96"/>
      <c r="G903" s="96"/>
      <c r="H903" s="96"/>
      <c r="I903" s="96"/>
      <c r="J903" s="96"/>
      <c r="K903" s="96"/>
      <c r="L903" s="96"/>
      <c r="M903" s="96"/>
      <c r="N903" s="96"/>
      <c r="O903" s="96"/>
      <c r="P903" s="96"/>
      <c r="Q903" s="96"/>
      <c r="R903" s="96"/>
      <c r="S903" s="96"/>
      <c r="T903" s="96"/>
      <c r="U903" s="96"/>
      <c r="V903" s="96"/>
      <c r="W903" s="96"/>
      <c r="X903" s="96"/>
      <c r="Y903" s="96"/>
      <c r="Z903" s="96"/>
      <c r="AA903" s="96"/>
      <c r="AB903" s="96"/>
    </row>
    <row r="904">
      <c r="A904" s="87"/>
      <c r="B904" s="96"/>
      <c r="C904" s="96"/>
      <c r="D904" s="96"/>
      <c r="E904" s="87"/>
      <c r="F904" s="96"/>
      <c r="G904" s="96"/>
      <c r="H904" s="96"/>
      <c r="I904" s="96"/>
      <c r="J904" s="96"/>
      <c r="K904" s="96"/>
      <c r="L904" s="96"/>
      <c r="M904" s="96"/>
      <c r="N904" s="96"/>
      <c r="O904" s="96"/>
      <c r="P904" s="96"/>
      <c r="Q904" s="96"/>
      <c r="R904" s="96"/>
      <c r="S904" s="96"/>
      <c r="T904" s="96"/>
      <c r="U904" s="96"/>
      <c r="V904" s="96"/>
      <c r="W904" s="96"/>
      <c r="X904" s="96"/>
      <c r="Y904" s="96"/>
      <c r="Z904" s="96"/>
      <c r="AA904" s="96"/>
      <c r="AB904" s="96"/>
    </row>
    <row r="905">
      <c r="A905" s="87"/>
      <c r="B905" s="96"/>
      <c r="C905" s="96"/>
      <c r="D905" s="96"/>
      <c r="E905" s="87"/>
      <c r="F905" s="96"/>
      <c r="G905" s="96"/>
      <c r="H905" s="96"/>
      <c r="I905" s="96"/>
      <c r="J905" s="96"/>
      <c r="K905" s="96"/>
      <c r="L905" s="96"/>
      <c r="M905" s="96"/>
      <c r="N905" s="96"/>
      <c r="O905" s="96"/>
      <c r="P905" s="96"/>
      <c r="Q905" s="96"/>
      <c r="R905" s="96"/>
      <c r="S905" s="96"/>
      <c r="T905" s="96"/>
      <c r="U905" s="96"/>
      <c r="V905" s="96"/>
      <c r="W905" s="96"/>
      <c r="X905" s="96"/>
      <c r="Y905" s="96"/>
      <c r="Z905" s="96"/>
      <c r="AA905" s="96"/>
      <c r="AB905" s="96"/>
    </row>
    <row r="906">
      <c r="A906" s="87"/>
      <c r="B906" s="96"/>
      <c r="C906" s="96"/>
      <c r="D906" s="96"/>
      <c r="E906" s="87"/>
      <c r="F906" s="96"/>
      <c r="G906" s="96"/>
      <c r="H906" s="96"/>
      <c r="I906" s="96"/>
      <c r="J906" s="96"/>
      <c r="K906" s="96"/>
      <c r="L906" s="96"/>
      <c r="M906" s="96"/>
      <c r="N906" s="96"/>
      <c r="O906" s="96"/>
      <c r="P906" s="96"/>
      <c r="Q906" s="96"/>
      <c r="R906" s="96"/>
      <c r="S906" s="96"/>
      <c r="T906" s="96"/>
      <c r="U906" s="96"/>
      <c r="V906" s="96"/>
      <c r="W906" s="96"/>
      <c r="X906" s="96"/>
      <c r="Y906" s="96"/>
      <c r="Z906" s="96"/>
      <c r="AA906" s="96"/>
      <c r="AB906" s="96"/>
    </row>
    <row r="907">
      <c r="A907" s="87"/>
      <c r="B907" s="96"/>
      <c r="C907" s="96"/>
      <c r="D907" s="96"/>
      <c r="E907" s="87"/>
      <c r="F907" s="96"/>
      <c r="G907" s="96"/>
      <c r="H907" s="96"/>
      <c r="I907" s="96"/>
      <c r="J907" s="96"/>
      <c r="K907" s="96"/>
      <c r="L907" s="96"/>
      <c r="M907" s="96"/>
      <c r="N907" s="96"/>
      <c r="O907" s="96"/>
      <c r="P907" s="96"/>
      <c r="Q907" s="96"/>
      <c r="R907" s="96"/>
      <c r="S907" s="96"/>
      <c r="T907" s="96"/>
      <c r="U907" s="96"/>
      <c r="V907" s="96"/>
      <c r="W907" s="96"/>
      <c r="X907" s="96"/>
      <c r="Y907" s="96"/>
      <c r="Z907" s="96"/>
      <c r="AA907" s="96"/>
      <c r="AB907" s="96"/>
    </row>
    <row r="908">
      <c r="A908" s="87"/>
      <c r="B908" s="96"/>
      <c r="C908" s="96"/>
      <c r="D908" s="96"/>
      <c r="E908" s="87"/>
      <c r="F908" s="96"/>
      <c r="G908" s="96"/>
      <c r="H908" s="96"/>
      <c r="I908" s="96"/>
      <c r="J908" s="96"/>
      <c r="K908" s="96"/>
      <c r="L908" s="96"/>
      <c r="M908" s="96"/>
      <c r="N908" s="96"/>
      <c r="O908" s="96"/>
      <c r="P908" s="96"/>
      <c r="Q908" s="96"/>
      <c r="R908" s="96"/>
      <c r="S908" s="96"/>
      <c r="T908" s="96"/>
      <c r="U908" s="96"/>
      <c r="V908" s="96"/>
      <c r="W908" s="96"/>
      <c r="X908" s="96"/>
      <c r="Y908" s="96"/>
      <c r="Z908" s="96"/>
      <c r="AA908" s="96"/>
      <c r="AB908" s="96"/>
    </row>
    <row r="909">
      <c r="A909" s="87"/>
      <c r="B909" s="96"/>
      <c r="C909" s="96"/>
      <c r="D909" s="96"/>
      <c r="E909" s="87"/>
      <c r="F909" s="96"/>
      <c r="G909" s="96"/>
      <c r="H909" s="96"/>
      <c r="I909" s="96"/>
      <c r="J909" s="96"/>
      <c r="K909" s="96"/>
      <c r="L909" s="96"/>
      <c r="M909" s="96"/>
      <c r="N909" s="96"/>
      <c r="O909" s="96"/>
      <c r="P909" s="96"/>
      <c r="Q909" s="96"/>
      <c r="R909" s="96"/>
      <c r="S909" s="96"/>
      <c r="T909" s="96"/>
      <c r="U909" s="96"/>
      <c r="V909" s="96"/>
      <c r="W909" s="96"/>
      <c r="X909" s="96"/>
      <c r="Y909" s="96"/>
      <c r="Z909" s="96"/>
      <c r="AA909" s="96"/>
      <c r="AB909" s="96"/>
    </row>
    <row r="910">
      <c r="A910" s="87"/>
      <c r="B910" s="96"/>
      <c r="C910" s="96"/>
      <c r="D910" s="96"/>
      <c r="E910" s="87"/>
      <c r="F910" s="96"/>
      <c r="G910" s="96"/>
      <c r="H910" s="96"/>
      <c r="I910" s="96"/>
      <c r="J910" s="96"/>
      <c r="K910" s="96"/>
      <c r="L910" s="96"/>
      <c r="M910" s="96"/>
      <c r="N910" s="96"/>
      <c r="O910" s="96"/>
      <c r="P910" s="96"/>
      <c r="Q910" s="96"/>
      <c r="R910" s="96"/>
      <c r="S910" s="96"/>
      <c r="T910" s="96"/>
      <c r="U910" s="96"/>
      <c r="V910" s="96"/>
      <c r="W910" s="96"/>
      <c r="X910" s="96"/>
      <c r="Y910" s="96"/>
      <c r="Z910" s="96"/>
      <c r="AA910" s="96"/>
      <c r="AB910" s="96"/>
    </row>
    <row r="911">
      <c r="A911" s="87"/>
      <c r="B911" s="96"/>
      <c r="C911" s="96"/>
      <c r="D911" s="96"/>
      <c r="E911" s="87"/>
      <c r="F911" s="96"/>
      <c r="G911" s="96"/>
      <c r="H911" s="96"/>
      <c r="I911" s="96"/>
      <c r="J911" s="96"/>
      <c r="K911" s="96"/>
      <c r="L911" s="96"/>
      <c r="M911" s="96"/>
      <c r="N911" s="96"/>
      <c r="O911" s="96"/>
      <c r="P911" s="96"/>
      <c r="Q911" s="96"/>
      <c r="R911" s="96"/>
      <c r="S911" s="96"/>
      <c r="T911" s="96"/>
      <c r="U911" s="96"/>
      <c r="V911" s="96"/>
      <c r="W911" s="96"/>
      <c r="X911" s="96"/>
      <c r="Y911" s="96"/>
      <c r="Z911" s="96"/>
      <c r="AA911" s="96"/>
      <c r="AB911" s="96"/>
    </row>
    <row r="912">
      <c r="A912" s="87"/>
      <c r="B912" s="96"/>
      <c r="C912" s="96"/>
      <c r="D912" s="96"/>
      <c r="E912" s="87"/>
      <c r="F912" s="96"/>
      <c r="G912" s="96"/>
      <c r="H912" s="96"/>
      <c r="I912" s="96"/>
      <c r="J912" s="96"/>
      <c r="K912" s="96"/>
      <c r="L912" s="96"/>
      <c r="M912" s="96"/>
      <c r="N912" s="96"/>
      <c r="O912" s="96"/>
      <c r="P912" s="96"/>
      <c r="Q912" s="96"/>
      <c r="R912" s="96"/>
      <c r="S912" s="96"/>
      <c r="T912" s="96"/>
      <c r="U912" s="96"/>
      <c r="V912" s="96"/>
      <c r="W912" s="96"/>
      <c r="X912" s="96"/>
      <c r="Y912" s="96"/>
      <c r="Z912" s="96"/>
      <c r="AA912" s="96"/>
      <c r="AB912" s="96"/>
    </row>
    <row r="913">
      <c r="A913" s="87"/>
      <c r="B913" s="96"/>
      <c r="C913" s="96"/>
      <c r="D913" s="96"/>
      <c r="E913" s="87"/>
      <c r="F913" s="96"/>
      <c r="G913" s="96"/>
      <c r="H913" s="96"/>
      <c r="I913" s="96"/>
      <c r="J913" s="96"/>
      <c r="K913" s="96"/>
      <c r="L913" s="96"/>
      <c r="M913" s="96"/>
      <c r="N913" s="96"/>
      <c r="O913" s="96"/>
      <c r="P913" s="96"/>
      <c r="Q913" s="96"/>
      <c r="R913" s="96"/>
      <c r="S913" s="96"/>
      <c r="T913" s="96"/>
      <c r="U913" s="96"/>
      <c r="V913" s="96"/>
      <c r="W913" s="96"/>
      <c r="X913" s="96"/>
      <c r="Y913" s="96"/>
      <c r="Z913" s="96"/>
      <c r="AA913" s="96"/>
      <c r="AB913" s="96"/>
    </row>
    <row r="914">
      <c r="A914" s="87"/>
      <c r="B914" s="96"/>
      <c r="C914" s="96"/>
      <c r="D914" s="96"/>
      <c r="E914" s="87"/>
      <c r="F914" s="96"/>
      <c r="G914" s="96"/>
      <c r="H914" s="96"/>
      <c r="I914" s="96"/>
      <c r="J914" s="96"/>
      <c r="K914" s="96"/>
      <c r="L914" s="96"/>
      <c r="M914" s="96"/>
      <c r="N914" s="96"/>
      <c r="O914" s="96"/>
      <c r="P914" s="96"/>
      <c r="Q914" s="96"/>
      <c r="R914" s="96"/>
      <c r="S914" s="96"/>
      <c r="T914" s="96"/>
      <c r="U914" s="96"/>
      <c r="V914" s="96"/>
      <c r="W914" s="96"/>
      <c r="X914" s="96"/>
      <c r="Y914" s="96"/>
      <c r="Z914" s="96"/>
      <c r="AA914" s="96"/>
      <c r="AB914" s="96"/>
    </row>
    <row r="915">
      <c r="A915" s="87"/>
      <c r="B915" s="96"/>
      <c r="C915" s="96"/>
      <c r="D915" s="96"/>
      <c r="E915" s="87"/>
      <c r="F915" s="96"/>
      <c r="G915" s="96"/>
      <c r="H915" s="96"/>
      <c r="I915" s="96"/>
      <c r="J915" s="96"/>
      <c r="K915" s="96"/>
      <c r="L915" s="96"/>
      <c r="M915" s="96"/>
      <c r="N915" s="96"/>
      <c r="O915" s="96"/>
      <c r="P915" s="96"/>
      <c r="Q915" s="96"/>
      <c r="R915" s="96"/>
      <c r="S915" s="96"/>
      <c r="T915" s="96"/>
      <c r="U915" s="96"/>
      <c r="V915" s="96"/>
      <c r="W915" s="96"/>
      <c r="X915" s="96"/>
      <c r="Y915" s="96"/>
      <c r="Z915" s="96"/>
      <c r="AA915" s="96"/>
      <c r="AB915" s="96"/>
    </row>
    <row r="916">
      <c r="A916" s="87"/>
      <c r="B916" s="96"/>
      <c r="C916" s="96"/>
      <c r="D916" s="96"/>
      <c r="E916" s="87"/>
      <c r="F916" s="96"/>
      <c r="G916" s="96"/>
      <c r="H916" s="96"/>
      <c r="I916" s="96"/>
      <c r="J916" s="96"/>
      <c r="K916" s="96"/>
      <c r="L916" s="96"/>
      <c r="M916" s="96"/>
      <c r="N916" s="96"/>
      <c r="O916" s="96"/>
      <c r="P916" s="96"/>
      <c r="Q916" s="96"/>
      <c r="R916" s="96"/>
      <c r="S916" s="96"/>
      <c r="T916" s="96"/>
      <c r="U916" s="96"/>
      <c r="V916" s="96"/>
      <c r="W916" s="96"/>
      <c r="X916" s="96"/>
      <c r="Y916" s="96"/>
      <c r="Z916" s="96"/>
      <c r="AA916" s="96"/>
      <c r="AB916" s="96"/>
    </row>
    <row r="917">
      <c r="A917" s="87"/>
      <c r="B917" s="96"/>
      <c r="C917" s="96"/>
      <c r="D917" s="96"/>
      <c r="E917" s="87"/>
      <c r="F917" s="96"/>
      <c r="G917" s="96"/>
      <c r="H917" s="96"/>
      <c r="I917" s="96"/>
      <c r="J917" s="96"/>
      <c r="K917" s="96"/>
      <c r="L917" s="96"/>
      <c r="M917" s="96"/>
      <c r="N917" s="96"/>
      <c r="O917" s="96"/>
      <c r="P917" s="96"/>
      <c r="Q917" s="96"/>
      <c r="R917" s="96"/>
      <c r="S917" s="96"/>
      <c r="T917" s="96"/>
      <c r="U917" s="96"/>
      <c r="V917" s="96"/>
      <c r="W917" s="96"/>
      <c r="X917" s="96"/>
      <c r="Y917" s="96"/>
      <c r="Z917" s="96"/>
      <c r="AA917" s="96"/>
      <c r="AB917" s="96"/>
    </row>
    <row r="918">
      <c r="A918" s="87"/>
      <c r="B918" s="96"/>
      <c r="C918" s="96"/>
      <c r="D918" s="96"/>
      <c r="E918" s="87"/>
      <c r="F918" s="96"/>
      <c r="G918" s="96"/>
      <c r="H918" s="96"/>
      <c r="I918" s="96"/>
      <c r="J918" s="96"/>
      <c r="K918" s="96"/>
      <c r="L918" s="96"/>
      <c r="M918" s="96"/>
      <c r="N918" s="96"/>
      <c r="O918" s="96"/>
      <c r="P918" s="96"/>
      <c r="Q918" s="96"/>
      <c r="R918" s="96"/>
      <c r="S918" s="96"/>
      <c r="T918" s="96"/>
      <c r="U918" s="96"/>
      <c r="V918" s="96"/>
      <c r="W918" s="96"/>
      <c r="X918" s="96"/>
      <c r="Y918" s="96"/>
      <c r="Z918" s="96"/>
      <c r="AA918" s="96"/>
      <c r="AB918" s="96"/>
    </row>
    <row r="919">
      <c r="A919" s="87"/>
      <c r="B919" s="96"/>
      <c r="C919" s="96"/>
      <c r="D919" s="96"/>
      <c r="E919" s="87"/>
      <c r="F919" s="96"/>
      <c r="G919" s="96"/>
      <c r="H919" s="96"/>
      <c r="I919" s="96"/>
      <c r="J919" s="96"/>
      <c r="K919" s="96"/>
      <c r="L919" s="96"/>
      <c r="M919" s="96"/>
      <c r="N919" s="96"/>
      <c r="O919" s="96"/>
      <c r="P919" s="96"/>
      <c r="Q919" s="96"/>
      <c r="R919" s="96"/>
      <c r="S919" s="96"/>
      <c r="T919" s="96"/>
      <c r="U919" s="96"/>
      <c r="V919" s="96"/>
      <c r="W919" s="96"/>
      <c r="X919" s="96"/>
      <c r="Y919" s="96"/>
      <c r="Z919" s="96"/>
      <c r="AA919" s="96"/>
      <c r="AB919" s="96"/>
    </row>
    <row r="920">
      <c r="A920" s="87"/>
      <c r="B920" s="96"/>
      <c r="C920" s="96"/>
      <c r="D920" s="96"/>
      <c r="E920" s="87"/>
      <c r="F920" s="96"/>
      <c r="G920" s="96"/>
      <c r="H920" s="96"/>
      <c r="I920" s="96"/>
      <c r="J920" s="96"/>
      <c r="K920" s="96"/>
      <c r="L920" s="96"/>
      <c r="M920" s="96"/>
      <c r="N920" s="96"/>
      <c r="O920" s="96"/>
      <c r="P920" s="96"/>
      <c r="Q920" s="96"/>
      <c r="R920" s="96"/>
      <c r="S920" s="96"/>
      <c r="T920" s="96"/>
      <c r="U920" s="96"/>
      <c r="V920" s="96"/>
      <c r="W920" s="96"/>
      <c r="X920" s="96"/>
      <c r="Y920" s="96"/>
      <c r="Z920" s="96"/>
      <c r="AA920" s="96"/>
      <c r="AB920" s="96"/>
    </row>
    <row r="921">
      <c r="A921" s="87"/>
      <c r="B921" s="96"/>
      <c r="C921" s="96"/>
      <c r="D921" s="96"/>
      <c r="E921" s="87"/>
      <c r="F921" s="96"/>
      <c r="G921" s="96"/>
      <c r="H921" s="96"/>
      <c r="I921" s="96"/>
      <c r="J921" s="96"/>
      <c r="K921" s="96"/>
      <c r="L921" s="96"/>
      <c r="M921" s="96"/>
      <c r="N921" s="96"/>
      <c r="O921" s="96"/>
      <c r="P921" s="96"/>
      <c r="Q921" s="96"/>
      <c r="R921" s="96"/>
      <c r="S921" s="96"/>
      <c r="T921" s="96"/>
      <c r="U921" s="96"/>
      <c r="V921" s="96"/>
      <c r="W921" s="96"/>
      <c r="X921" s="96"/>
      <c r="Y921" s="96"/>
      <c r="Z921" s="96"/>
      <c r="AA921" s="96"/>
      <c r="AB921" s="96"/>
    </row>
    <row r="922">
      <c r="A922" s="87"/>
      <c r="B922" s="96"/>
      <c r="C922" s="96"/>
      <c r="D922" s="96"/>
      <c r="E922" s="87"/>
      <c r="F922" s="96"/>
      <c r="G922" s="96"/>
      <c r="H922" s="96"/>
      <c r="I922" s="96"/>
      <c r="J922" s="96"/>
      <c r="K922" s="96"/>
      <c r="L922" s="96"/>
      <c r="M922" s="96"/>
      <c r="N922" s="96"/>
      <c r="O922" s="96"/>
      <c r="P922" s="96"/>
      <c r="Q922" s="96"/>
      <c r="R922" s="96"/>
      <c r="S922" s="96"/>
      <c r="T922" s="96"/>
      <c r="U922" s="96"/>
      <c r="V922" s="96"/>
      <c r="W922" s="96"/>
      <c r="X922" s="96"/>
      <c r="Y922" s="96"/>
      <c r="Z922" s="96"/>
      <c r="AA922" s="96"/>
      <c r="AB922" s="96"/>
    </row>
    <row r="923">
      <c r="A923" s="87"/>
      <c r="B923" s="96"/>
      <c r="C923" s="96"/>
      <c r="D923" s="96"/>
      <c r="E923" s="87"/>
      <c r="F923" s="96"/>
      <c r="G923" s="96"/>
      <c r="H923" s="96"/>
      <c r="I923" s="96"/>
      <c r="J923" s="96"/>
      <c r="K923" s="96"/>
      <c r="L923" s="96"/>
      <c r="M923" s="96"/>
      <c r="N923" s="96"/>
      <c r="O923" s="96"/>
      <c r="P923" s="96"/>
      <c r="Q923" s="96"/>
      <c r="R923" s="96"/>
      <c r="S923" s="96"/>
      <c r="T923" s="96"/>
      <c r="U923" s="96"/>
      <c r="V923" s="96"/>
      <c r="W923" s="96"/>
      <c r="X923" s="96"/>
      <c r="Y923" s="96"/>
      <c r="Z923" s="96"/>
      <c r="AA923" s="96"/>
      <c r="AB923" s="96"/>
    </row>
    <row r="924">
      <c r="A924" s="87"/>
      <c r="B924" s="96"/>
      <c r="C924" s="96"/>
      <c r="D924" s="96"/>
      <c r="E924" s="87"/>
      <c r="F924" s="96"/>
      <c r="G924" s="96"/>
      <c r="H924" s="96"/>
      <c r="I924" s="96"/>
      <c r="J924" s="96"/>
      <c r="K924" s="96"/>
      <c r="L924" s="96"/>
      <c r="M924" s="96"/>
      <c r="N924" s="96"/>
      <c r="O924" s="96"/>
      <c r="P924" s="96"/>
      <c r="Q924" s="96"/>
      <c r="R924" s="96"/>
      <c r="S924" s="96"/>
      <c r="T924" s="96"/>
      <c r="U924" s="96"/>
      <c r="V924" s="96"/>
      <c r="W924" s="96"/>
      <c r="X924" s="96"/>
      <c r="Y924" s="96"/>
      <c r="Z924" s="96"/>
      <c r="AA924" s="96"/>
      <c r="AB924" s="96"/>
    </row>
    <row r="925">
      <c r="A925" s="87"/>
      <c r="B925" s="96"/>
      <c r="C925" s="96"/>
      <c r="D925" s="96"/>
      <c r="E925" s="87"/>
      <c r="F925" s="96"/>
      <c r="G925" s="96"/>
      <c r="H925" s="96"/>
      <c r="I925" s="96"/>
      <c r="J925" s="96"/>
      <c r="K925" s="96"/>
      <c r="L925" s="96"/>
      <c r="M925" s="96"/>
      <c r="N925" s="96"/>
      <c r="O925" s="96"/>
      <c r="P925" s="96"/>
      <c r="Q925" s="96"/>
      <c r="R925" s="96"/>
      <c r="S925" s="96"/>
      <c r="T925" s="96"/>
      <c r="U925" s="96"/>
      <c r="V925" s="96"/>
      <c r="W925" s="96"/>
      <c r="X925" s="96"/>
      <c r="Y925" s="96"/>
      <c r="Z925" s="96"/>
      <c r="AA925" s="96"/>
      <c r="AB925" s="96"/>
    </row>
    <row r="926">
      <c r="A926" s="87"/>
      <c r="B926" s="96"/>
      <c r="C926" s="96"/>
      <c r="D926" s="96"/>
      <c r="E926" s="87"/>
      <c r="F926" s="96"/>
      <c r="G926" s="96"/>
      <c r="H926" s="96"/>
      <c r="I926" s="96"/>
      <c r="J926" s="96"/>
      <c r="K926" s="96"/>
      <c r="L926" s="96"/>
      <c r="M926" s="96"/>
      <c r="N926" s="96"/>
      <c r="O926" s="96"/>
      <c r="P926" s="96"/>
      <c r="Q926" s="96"/>
      <c r="R926" s="96"/>
      <c r="S926" s="96"/>
      <c r="T926" s="96"/>
      <c r="U926" s="96"/>
      <c r="V926" s="96"/>
      <c r="W926" s="96"/>
      <c r="X926" s="96"/>
      <c r="Y926" s="96"/>
      <c r="Z926" s="96"/>
      <c r="AA926" s="96"/>
      <c r="AB926" s="96"/>
    </row>
    <row r="927">
      <c r="A927" s="87"/>
      <c r="B927" s="96"/>
      <c r="C927" s="96"/>
      <c r="D927" s="96"/>
      <c r="E927" s="87"/>
      <c r="F927" s="96"/>
      <c r="G927" s="96"/>
      <c r="H927" s="96"/>
      <c r="I927" s="96"/>
      <c r="J927" s="96"/>
      <c r="K927" s="96"/>
      <c r="L927" s="96"/>
      <c r="M927" s="96"/>
      <c r="N927" s="96"/>
      <c r="O927" s="96"/>
      <c r="P927" s="96"/>
      <c r="Q927" s="96"/>
      <c r="R927" s="96"/>
      <c r="S927" s="96"/>
      <c r="T927" s="96"/>
      <c r="U927" s="96"/>
      <c r="V927" s="96"/>
      <c r="W927" s="96"/>
      <c r="X927" s="96"/>
      <c r="Y927" s="96"/>
      <c r="Z927" s="96"/>
      <c r="AA927" s="96"/>
      <c r="AB927" s="96"/>
    </row>
    <row r="928">
      <c r="A928" s="87"/>
      <c r="B928" s="96"/>
      <c r="C928" s="96"/>
      <c r="D928" s="96"/>
      <c r="E928" s="87"/>
      <c r="F928" s="96"/>
      <c r="G928" s="96"/>
      <c r="H928" s="96"/>
      <c r="I928" s="96"/>
      <c r="J928" s="96"/>
      <c r="K928" s="96"/>
      <c r="L928" s="96"/>
      <c r="M928" s="96"/>
      <c r="N928" s="96"/>
      <c r="O928" s="96"/>
      <c r="P928" s="96"/>
      <c r="Q928" s="96"/>
      <c r="R928" s="96"/>
      <c r="S928" s="96"/>
      <c r="T928" s="96"/>
      <c r="U928" s="96"/>
      <c r="V928" s="96"/>
      <c r="W928" s="96"/>
      <c r="X928" s="96"/>
      <c r="Y928" s="96"/>
      <c r="Z928" s="96"/>
      <c r="AA928" s="96"/>
      <c r="AB928" s="96"/>
    </row>
    <row r="929">
      <c r="A929" s="87"/>
      <c r="B929" s="96"/>
      <c r="C929" s="96"/>
      <c r="D929" s="96"/>
      <c r="E929" s="87"/>
      <c r="F929" s="96"/>
      <c r="G929" s="96"/>
      <c r="H929" s="96"/>
      <c r="I929" s="96"/>
      <c r="J929" s="96"/>
      <c r="K929" s="96"/>
      <c r="L929" s="96"/>
      <c r="M929" s="96"/>
      <c r="N929" s="96"/>
      <c r="O929" s="96"/>
      <c r="P929" s="96"/>
      <c r="Q929" s="96"/>
      <c r="R929" s="96"/>
      <c r="S929" s="96"/>
      <c r="T929" s="96"/>
      <c r="U929" s="96"/>
      <c r="V929" s="96"/>
      <c r="W929" s="96"/>
      <c r="X929" s="96"/>
      <c r="Y929" s="96"/>
      <c r="Z929" s="96"/>
      <c r="AA929" s="96"/>
      <c r="AB929" s="96"/>
    </row>
    <row r="930">
      <c r="A930" s="87"/>
      <c r="B930" s="96"/>
      <c r="C930" s="96"/>
      <c r="D930" s="96"/>
      <c r="E930" s="87"/>
      <c r="F930" s="96"/>
      <c r="G930" s="96"/>
      <c r="H930" s="96"/>
      <c r="I930" s="96"/>
      <c r="J930" s="96"/>
      <c r="K930" s="96"/>
      <c r="L930" s="96"/>
      <c r="M930" s="96"/>
      <c r="N930" s="96"/>
      <c r="O930" s="96"/>
      <c r="P930" s="96"/>
      <c r="Q930" s="96"/>
      <c r="R930" s="96"/>
      <c r="S930" s="96"/>
      <c r="T930" s="96"/>
      <c r="U930" s="96"/>
      <c r="V930" s="96"/>
      <c r="W930" s="96"/>
      <c r="X930" s="96"/>
      <c r="Y930" s="96"/>
      <c r="Z930" s="96"/>
      <c r="AA930" s="96"/>
      <c r="AB930" s="96"/>
    </row>
    <row r="931">
      <c r="A931" s="87"/>
      <c r="B931" s="96"/>
      <c r="C931" s="96"/>
      <c r="D931" s="96"/>
      <c r="E931" s="87"/>
      <c r="F931" s="96"/>
      <c r="G931" s="96"/>
      <c r="H931" s="96"/>
      <c r="I931" s="96"/>
      <c r="J931" s="96"/>
      <c r="K931" s="96"/>
      <c r="L931" s="96"/>
      <c r="M931" s="96"/>
      <c r="N931" s="96"/>
      <c r="O931" s="96"/>
      <c r="P931" s="96"/>
      <c r="Q931" s="96"/>
      <c r="R931" s="96"/>
      <c r="S931" s="96"/>
      <c r="T931" s="96"/>
      <c r="U931" s="96"/>
      <c r="V931" s="96"/>
      <c r="W931" s="96"/>
      <c r="X931" s="96"/>
      <c r="Y931" s="96"/>
      <c r="Z931" s="96"/>
      <c r="AA931" s="96"/>
      <c r="AB931" s="96"/>
    </row>
    <row r="932">
      <c r="A932" s="87"/>
      <c r="B932" s="96"/>
      <c r="C932" s="96"/>
      <c r="D932" s="96"/>
      <c r="E932" s="87"/>
      <c r="F932" s="96"/>
      <c r="G932" s="96"/>
      <c r="H932" s="96"/>
      <c r="I932" s="96"/>
      <c r="J932" s="96"/>
      <c r="K932" s="96"/>
      <c r="L932" s="96"/>
      <c r="M932" s="96"/>
      <c r="N932" s="96"/>
      <c r="O932" s="96"/>
      <c r="P932" s="96"/>
      <c r="Q932" s="96"/>
      <c r="R932" s="96"/>
      <c r="S932" s="96"/>
      <c r="T932" s="96"/>
      <c r="U932" s="96"/>
      <c r="V932" s="96"/>
      <c r="W932" s="96"/>
      <c r="X932" s="96"/>
      <c r="Y932" s="96"/>
      <c r="Z932" s="96"/>
      <c r="AA932" s="96"/>
      <c r="AB932" s="96"/>
    </row>
    <row r="933">
      <c r="A933" s="87"/>
      <c r="B933" s="96"/>
      <c r="C933" s="96"/>
      <c r="D933" s="96"/>
      <c r="E933" s="87"/>
      <c r="F933" s="96"/>
      <c r="G933" s="96"/>
      <c r="H933" s="96"/>
      <c r="I933" s="96"/>
      <c r="J933" s="96"/>
      <c r="K933" s="96"/>
      <c r="L933" s="96"/>
      <c r="M933" s="96"/>
      <c r="N933" s="96"/>
      <c r="O933" s="96"/>
      <c r="P933" s="96"/>
      <c r="Q933" s="96"/>
      <c r="R933" s="96"/>
      <c r="S933" s="96"/>
      <c r="T933" s="96"/>
      <c r="U933" s="96"/>
      <c r="V933" s="96"/>
      <c r="W933" s="96"/>
      <c r="X933" s="96"/>
      <c r="Y933" s="96"/>
      <c r="Z933" s="96"/>
      <c r="AA933" s="96"/>
      <c r="AB933" s="96"/>
    </row>
    <row r="934">
      <c r="A934" s="87"/>
      <c r="B934" s="96"/>
      <c r="C934" s="96"/>
      <c r="D934" s="96"/>
      <c r="E934" s="87"/>
      <c r="F934" s="96"/>
      <c r="G934" s="96"/>
      <c r="H934" s="96"/>
      <c r="I934" s="96"/>
      <c r="J934" s="96"/>
      <c r="K934" s="96"/>
      <c r="L934" s="96"/>
      <c r="M934" s="96"/>
      <c r="N934" s="96"/>
      <c r="O934" s="96"/>
      <c r="P934" s="96"/>
      <c r="Q934" s="96"/>
      <c r="R934" s="96"/>
      <c r="S934" s="96"/>
      <c r="T934" s="96"/>
      <c r="U934" s="96"/>
      <c r="V934" s="96"/>
      <c r="W934" s="96"/>
      <c r="X934" s="96"/>
      <c r="Y934" s="96"/>
      <c r="Z934" s="96"/>
      <c r="AA934" s="96"/>
      <c r="AB934" s="96"/>
    </row>
    <row r="935">
      <c r="A935" s="87"/>
      <c r="B935" s="96"/>
      <c r="C935" s="96"/>
      <c r="D935" s="96"/>
      <c r="E935" s="87"/>
      <c r="F935" s="96"/>
      <c r="G935" s="96"/>
      <c r="H935" s="96"/>
      <c r="I935" s="96"/>
      <c r="J935" s="96"/>
      <c r="K935" s="96"/>
      <c r="L935" s="96"/>
      <c r="M935" s="96"/>
      <c r="N935" s="96"/>
      <c r="O935" s="96"/>
      <c r="P935" s="96"/>
      <c r="Q935" s="96"/>
      <c r="R935" s="96"/>
      <c r="S935" s="96"/>
      <c r="T935" s="96"/>
      <c r="U935" s="96"/>
      <c r="V935" s="96"/>
      <c r="W935" s="96"/>
      <c r="X935" s="96"/>
      <c r="Y935" s="96"/>
      <c r="Z935" s="96"/>
      <c r="AA935" s="96"/>
      <c r="AB935" s="96"/>
    </row>
    <row r="936">
      <c r="A936" s="87"/>
      <c r="B936" s="96"/>
      <c r="C936" s="96"/>
      <c r="D936" s="96"/>
      <c r="E936" s="87"/>
      <c r="F936" s="96"/>
      <c r="G936" s="96"/>
      <c r="H936" s="96"/>
      <c r="I936" s="96"/>
      <c r="J936" s="96"/>
      <c r="K936" s="96"/>
      <c r="L936" s="96"/>
      <c r="M936" s="96"/>
      <c r="N936" s="96"/>
      <c r="O936" s="96"/>
      <c r="P936" s="96"/>
      <c r="Q936" s="96"/>
      <c r="R936" s="96"/>
      <c r="S936" s="96"/>
      <c r="T936" s="96"/>
      <c r="U936" s="96"/>
      <c r="V936" s="96"/>
      <c r="W936" s="96"/>
      <c r="X936" s="96"/>
      <c r="Y936" s="96"/>
      <c r="Z936" s="96"/>
      <c r="AA936" s="96"/>
      <c r="AB936" s="96"/>
    </row>
    <row r="937">
      <c r="A937" s="87"/>
      <c r="B937" s="96"/>
      <c r="C937" s="96"/>
      <c r="D937" s="96"/>
      <c r="E937" s="87"/>
      <c r="F937" s="96"/>
      <c r="G937" s="96"/>
      <c r="H937" s="96"/>
      <c r="I937" s="96"/>
      <c r="J937" s="96"/>
      <c r="K937" s="96"/>
      <c r="L937" s="96"/>
      <c r="M937" s="96"/>
      <c r="N937" s="96"/>
      <c r="O937" s="96"/>
      <c r="P937" s="96"/>
      <c r="Q937" s="96"/>
      <c r="R937" s="96"/>
      <c r="S937" s="96"/>
      <c r="T937" s="96"/>
      <c r="U937" s="96"/>
      <c r="V937" s="96"/>
      <c r="W937" s="96"/>
      <c r="X937" s="96"/>
      <c r="Y937" s="96"/>
      <c r="Z937" s="96"/>
      <c r="AA937" s="96"/>
      <c r="AB937" s="96"/>
    </row>
    <row r="938">
      <c r="A938" s="87"/>
      <c r="B938" s="96"/>
      <c r="C938" s="96"/>
      <c r="D938" s="96"/>
      <c r="E938" s="87"/>
      <c r="F938" s="96"/>
      <c r="G938" s="96"/>
      <c r="H938" s="96"/>
      <c r="I938" s="96"/>
      <c r="J938" s="96"/>
      <c r="K938" s="96"/>
      <c r="L938" s="96"/>
      <c r="M938" s="96"/>
      <c r="N938" s="96"/>
      <c r="O938" s="96"/>
      <c r="P938" s="96"/>
      <c r="Q938" s="96"/>
      <c r="R938" s="96"/>
      <c r="S938" s="96"/>
      <c r="T938" s="96"/>
      <c r="U938" s="96"/>
      <c r="V938" s="96"/>
      <c r="W938" s="96"/>
      <c r="X938" s="96"/>
      <c r="Y938" s="96"/>
      <c r="Z938" s="96"/>
      <c r="AA938" s="96"/>
      <c r="AB938" s="96"/>
    </row>
    <row r="939">
      <c r="A939" s="87"/>
      <c r="B939" s="96"/>
      <c r="C939" s="96"/>
      <c r="D939" s="96"/>
      <c r="E939" s="87"/>
      <c r="F939" s="96"/>
      <c r="G939" s="96"/>
      <c r="H939" s="96"/>
      <c r="I939" s="96"/>
      <c r="J939" s="96"/>
      <c r="K939" s="96"/>
      <c r="L939" s="96"/>
      <c r="M939" s="96"/>
      <c r="N939" s="96"/>
      <c r="O939" s="96"/>
      <c r="P939" s="96"/>
      <c r="Q939" s="96"/>
      <c r="R939" s="96"/>
      <c r="S939" s="96"/>
      <c r="T939" s="96"/>
      <c r="U939" s="96"/>
      <c r="V939" s="96"/>
      <c r="W939" s="96"/>
      <c r="X939" s="96"/>
      <c r="Y939" s="96"/>
      <c r="Z939" s="96"/>
      <c r="AA939" s="96"/>
      <c r="AB939" s="96"/>
    </row>
    <row r="940">
      <c r="A940" s="87"/>
      <c r="B940" s="96"/>
      <c r="C940" s="96"/>
      <c r="D940" s="96"/>
      <c r="E940" s="87"/>
      <c r="F940" s="96"/>
      <c r="G940" s="96"/>
      <c r="H940" s="96"/>
      <c r="I940" s="96"/>
      <c r="J940" s="96"/>
      <c r="K940" s="96"/>
      <c r="L940" s="96"/>
      <c r="M940" s="96"/>
      <c r="N940" s="96"/>
      <c r="O940" s="96"/>
      <c r="P940" s="96"/>
      <c r="Q940" s="96"/>
      <c r="R940" s="96"/>
      <c r="S940" s="96"/>
      <c r="T940" s="96"/>
      <c r="U940" s="96"/>
      <c r="V940" s="96"/>
      <c r="W940" s="96"/>
      <c r="X940" s="96"/>
      <c r="Y940" s="96"/>
      <c r="Z940" s="96"/>
      <c r="AA940" s="96"/>
      <c r="AB940" s="96"/>
    </row>
    <row r="941">
      <c r="A941" s="87"/>
      <c r="B941" s="96"/>
      <c r="C941" s="96"/>
      <c r="D941" s="96"/>
      <c r="E941" s="87"/>
      <c r="F941" s="96"/>
      <c r="G941" s="96"/>
      <c r="H941" s="96"/>
      <c r="I941" s="96"/>
      <c r="J941" s="96"/>
      <c r="K941" s="96"/>
      <c r="L941" s="96"/>
      <c r="M941" s="96"/>
      <c r="N941" s="96"/>
      <c r="O941" s="96"/>
      <c r="P941" s="96"/>
      <c r="Q941" s="96"/>
      <c r="R941" s="96"/>
      <c r="S941" s="96"/>
      <c r="T941" s="96"/>
      <c r="U941" s="96"/>
      <c r="V941" s="96"/>
      <c r="W941" s="96"/>
      <c r="X941" s="96"/>
      <c r="Y941" s="96"/>
      <c r="Z941" s="96"/>
      <c r="AA941" s="96"/>
      <c r="AB941" s="96"/>
    </row>
    <row r="942">
      <c r="A942" s="87"/>
      <c r="B942" s="96"/>
      <c r="C942" s="96"/>
      <c r="D942" s="96"/>
      <c r="E942" s="87"/>
      <c r="F942" s="96"/>
      <c r="G942" s="96"/>
      <c r="H942" s="96"/>
      <c r="I942" s="96"/>
      <c r="J942" s="96"/>
      <c r="K942" s="96"/>
      <c r="L942" s="96"/>
      <c r="M942" s="96"/>
      <c r="N942" s="96"/>
      <c r="O942" s="96"/>
      <c r="P942" s="96"/>
      <c r="Q942" s="96"/>
      <c r="R942" s="96"/>
      <c r="S942" s="96"/>
      <c r="T942" s="96"/>
      <c r="U942" s="96"/>
      <c r="V942" s="96"/>
      <c r="W942" s="96"/>
      <c r="X942" s="96"/>
      <c r="Y942" s="96"/>
      <c r="Z942" s="96"/>
      <c r="AA942" s="96"/>
      <c r="AB942" s="96"/>
    </row>
    <row r="943">
      <c r="A943" s="87"/>
      <c r="B943" s="96"/>
      <c r="C943" s="96"/>
      <c r="D943" s="96"/>
      <c r="E943" s="87"/>
      <c r="F943" s="96"/>
      <c r="G943" s="96"/>
      <c r="H943" s="96"/>
      <c r="I943" s="96"/>
      <c r="J943" s="96"/>
      <c r="K943" s="96"/>
      <c r="L943" s="96"/>
      <c r="M943" s="96"/>
      <c r="N943" s="96"/>
      <c r="O943" s="96"/>
      <c r="P943" s="96"/>
      <c r="Q943" s="96"/>
      <c r="R943" s="96"/>
      <c r="S943" s="96"/>
      <c r="T943" s="96"/>
      <c r="U943" s="96"/>
      <c r="V943" s="96"/>
      <c r="W943" s="96"/>
      <c r="X943" s="96"/>
      <c r="Y943" s="96"/>
      <c r="Z943" s="96"/>
      <c r="AA943" s="96"/>
      <c r="AB943" s="96"/>
    </row>
    <row r="944">
      <c r="A944" s="87"/>
      <c r="B944" s="96"/>
      <c r="C944" s="96"/>
      <c r="D944" s="96"/>
      <c r="E944" s="87"/>
      <c r="F944" s="96"/>
      <c r="G944" s="96"/>
      <c r="H944" s="96"/>
      <c r="I944" s="96"/>
      <c r="J944" s="96"/>
      <c r="K944" s="96"/>
      <c r="L944" s="96"/>
      <c r="M944" s="96"/>
      <c r="N944" s="96"/>
      <c r="O944" s="96"/>
      <c r="P944" s="96"/>
      <c r="Q944" s="96"/>
      <c r="R944" s="96"/>
      <c r="S944" s="96"/>
      <c r="T944" s="96"/>
      <c r="U944" s="96"/>
      <c r="V944" s="96"/>
      <c r="W944" s="96"/>
      <c r="X944" s="96"/>
      <c r="Y944" s="96"/>
      <c r="Z944" s="96"/>
      <c r="AA944" s="96"/>
      <c r="AB944" s="96"/>
    </row>
    <row r="945">
      <c r="A945" s="87"/>
      <c r="B945" s="96"/>
      <c r="C945" s="96"/>
      <c r="D945" s="96"/>
      <c r="E945" s="87"/>
      <c r="F945" s="96"/>
      <c r="G945" s="96"/>
      <c r="H945" s="96"/>
      <c r="I945" s="96"/>
      <c r="J945" s="96"/>
      <c r="K945" s="96"/>
      <c r="L945" s="96"/>
      <c r="M945" s="96"/>
      <c r="N945" s="96"/>
      <c r="O945" s="96"/>
      <c r="P945" s="96"/>
      <c r="Q945" s="96"/>
      <c r="R945" s="96"/>
      <c r="S945" s="96"/>
      <c r="T945" s="96"/>
      <c r="U945" s="96"/>
      <c r="V945" s="96"/>
      <c r="W945" s="96"/>
      <c r="X945" s="96"/>
      <c r="Y945" s="96"/>
      <c r="Z945" s="96"/>
      <c r="AA945" s="96"/>
      <c r="AB945" s="96"/>
    </row>
    <row r="946">
      <c r="A946" s="87"/>
      <c r="B946" s="96"/>
      <c r="C946" s="96"/>
      <c r="D946" s="96"/>
      <c r="E946" s="87"/>
      <c r="F946" s="96"/>
      <c r="G946" s="96"/>
      <c r="H946" s="96"/>
      <c r="I946" s="96"/>
      <c r="J946" s="96"/>
      <c r="K946" s="96"/>
      <c r="L946" s="96"/>
      <c r="M946" s="96"/>
      <c r="N946" s="96"/>
      <c r="O946" s="96"/>
      <c r="P946" s="96"/>
      <c r="Q946" s="96"/>
      <c r="R946" s="96"/>
      <c r="S946" s="96"/>
      <c r="T946" s="96"/>
      <c r="U946" s="96"/>
      <c r="V946" s="96"/>
      <c r="W946" s="96"/>
      <c r="X946" s="96"/>
      <c r="Y946" s="96"/>
      <c r="Z946" s="96"/>
      <c r="AA946" s="96"/>
      <c r="AB946" s="96"/>
    </row>
    <row r="947">
      <c r="A947" s="87"/>
      <c r="B947" s="96"/>
      <c r="C947" s="96"/>
      <c r="D947" s="96"/>
      <c r="E947" s="87"/>
      <c r="F947" s="96"/>
      <c r="G947" s="96"/>
      <c r="H947" s="96"/>
      <c r="I947" s="96"/>
      <c r="J947" s="96"/>
      <c r="K947" s="96"/>
      <c r="L947" s="96"/>
      <c r="M947" s="96"/>
      <c r="N947" s="96"/>
      <c r="O947" s="96"/>
      <c r="P947" s="96"/>
      <c r="Q947" s="96"/>
      <c r="R947" s="96"/>
      <c r="S947" s="96"/>
      <c r="T947" s="96"/>
      <c r="U947" s="96"/>
      <c r="V947" s="96"/>
      <c r="W947" s="96"/>
      <c r="X947" s="96"/>
      <c r="Y947" s="96"/>
      <c r="Z947" s="96"/>
      <c r="AA947" s="96"/>
      <c r="AB947" s="96"/>
    </row>
    <row r="948">
      <c r="A948" s="87"/>
      <c r="B948" s="96"/>
      <c r="C948" s="96"/>
      <c r="D948" s="96"/>
      <c r="E948" s="87"/>
      <c r="F948" s="96"/>
      <c r="G948" s="96"/>
      <c r="H948" s="96"/>
      <c r="I948" s="96"/>
      <c r="J948" s="96"/>
      <c r="K948" s="96"/>
      <c r="L948" s="96"/>
      <c r="M948" s="96"/>
      <c r="N948" s="96"/>
      <c r="O948" s="96"/>
      <c r="P948" s="96"/>
      <c r="Q948" s="96"/>
      <c r="R948" s="96"/>
      <c r="S948" s="96"/>
      <c r="T948" s="96"/>
      <c r="U948" s="96"/>
      <c r="V948" s="96"/>
      <c r="W948" s="96"/>
      <c r="X948" s="96"/>
      <c r="Y948" s="96"/>
      <c r="Z948" s="96"/>
      <c r="AA948" s="96"/>
      <c r="AB948" s="96"/>
    </row>
    <row r="949">
      <c r="A949" s="87"/>
      <c r="B949" s="96"/>
      <c r="C949" s="96"/>
      <c r="D949" s="96"/>
      <c r="E949" s="87"/>
      <c r="F949" s="96"/>
      <c r="G949" s="96"/>
      <c r="H949" s="96"/>
      <c r="I949" s="96"/>
      <c r="J949" s="96"/>
      <c r="K949" s="96"/>
      <c r="L949" s="96"/>
      <c r="M949" s="96"/>
      <c r="N949" s="96"/>
      <c r="O949" s="96"/>
      <c r="P949" s="96"/>
      <c r="Q949" s="96"/>
      <c r="R949" s="96"/>
      <c r="S949" s="96"/>
      <c r="T949" s="96"/>
      <c r="U949" s="96"/>
      <c r="V949" s="96"/>
      <c r="W949" s="96"/>
      <c r="X949" s="96"/>
      <c r="Y949" s="96"/>
      <c r="Z949" s="96"/>
      <c r="AA949" s="96"/>
      <c r="AB949" s="96"/>
    </row>
    <row r="950">
      <c r="A950" s="87"/>
      <c r="B950" s="96"/>
      <c r="C950" s="96"/>
      <c r="D950" s="96"/>
      <c r="E950" s="87"/>
      <c r="F950" s="96"/>
      <c r="G950" s="96"/>
      <c r="H950" s="96"/>
      <c r="I950" s="96"/>
      <c r="J950" s="96"/>
      <c r="K950" s="96"/>
      <c r="L950" s="96"/>
      <c r="M950" s="96"/>
      <c r="N950" s="96"/>
      <c r="O950" s="96"/>
      <c r="P950" s="96"/>
      <c r="Q950" s="96"/>
      <c r="R950" s="96"/>
      <c r="S950" s="96"/>
      <c r="T950" s="96"/>
      <c r="U950" s="96"/>
      <c r="V950" s="96"/>
      <c r="W950" s="96"/>
      <c r="X950" s="96"/>
      <c r="Y950" s="96"/>
      <c r="Z950" s="96"/>
      <c r="AA950" s="96"/>
      <c r="AB950" s="96"/>
    </row>
    <row r="951">
      <c r="A951" s="87"/>
      <c r="B951" s="96"/>
      <c r="C951" s="96"/>
      <c r="D951" s="96"/>
      <c r="E951" s="87"/>
      <c r="F951" s="96"/>
      <c r="G951" s="96"/>
      <c r="H951" s="96"/>
      <c r="I951" s="96"/>
      <c r="J951" s="96"/>
      <c r="K951" s="96"/>
      <c r="L951" s="96"/>
      <c r="M951" s="96"/>
      <c r="N951" s="96"/>
      <c r="O951" s="96"/>
      <c r="P951" s="96"/>
      <c r="Q951" s="96"/>
      <c r="R951" s="96"/>
      <c r="S951" s="96"/>
      <c r="T951" s="96"/>
      <c r="U951" s="96"/>
      <c r="V951" s="96"/>
      <c r="W951" s="96"/>
      <c r="X951" s="96"/>
      <c r="Y951" s="96"/>
      <c r="Z951" s="96"/>
      <c r="AA951" s="96"/>
      <c r="AB951" s="96"/>
    </row>
    <row r="952">
      <c r="A952" s="87"/>
      <c r="B952" s="96"/>
      <c r="C952" s="96"/>
      <c r="D952" s="96"/>
      <c r="E952" s="87"/>
      <c r="F952" s="96"/>
      <c r="G952" s="96"/>
      <c r="H952" s="96"/>
      <c r="I952" s="96"/>
      <c r="J952" s="96"/>
      <c r="K952" s="96"/>
      <c r="L952" s="96"/>
      <c r="M952" s="96"/>
      <c r="N952" s="96"/>
      <c r="O952" s="96"/>
      <c r="P952" s="96"/>
      <c r="Q952" s="96"/>
      <c r="R952" s="96"/>
      <c r="S952" s="96"/>
      <c r="T952" s="96"/>
      <c r="U952" s="96"/>
      <c r="V952" s="96"/>
      <c r="W952" s="96"/>
      <c r="X952" s="96"/>
      <c r="Y952" s="96"/>
      <c r="Z952" s="96"/>
      <c r="AA952" s="96"/>
      <c r="AB952" s="96"/>
    </row>
    <row r="953">
      <c r="A953" s="87"/>
      <c r="B953" s="96"/>
      <c r="C953" s="96"/>
      <c r="D953" s="96"/>
      <c r="E953" s="87"/>
      <c r="F953" s="96"/>
      <c r="G953" s="96"/>
      <c r="H953" s="96"/>
      <c r="I953" s="96"/>
      <c r="J953" s="96"/>
      <c r="K953" s="96"/>
      <c r="L953" s="96"/>
      <c r="M953" s="96"/>
      <c r="N953" s="96"/>
      <c r="O953" s="96"/>
      <c r="P953" s="96"/>
      <c r="Q953" s="96"/>
      <c r="R953" s="96"/>
      <c r="S953" s="96"/>
      <c r="T953" s="96"/>
      <c r="U953" s="96"/>
      <c r="V953" s="96"/>
      <c r="W953" s="96"/>
      <c r="X953" s="96"/>
      <c r="Y953" s="96"/>
      <c r="Z953" s="96"/>
      <c r="AA953" s="96"/>
      <c r="AB953" s="96"/>
    </row>
    <row r="954">
      <c r="A954" s="87"/>
      <c r="B954" s="96"/>
      <c r="C954" s="96"/>
      <c r="D954" s="96"/>
      <c r="E954" s="87"/>
      <c r="F954" s="96"/>
      <c r="G954" s="96"/>
      <c r="H954" s="96"/>
      <c r="I954" s="96"/>
      <c r="J954" s="96"/>
      <c r="K954" s="96"/>
      <c r="L954" s="96"/>
      <c r="M954" s="96"/>
      <c r="N954" s="96"/>
      <c r="O954" s="96"/>
      <c r="P954" s="96"/>
      <c r="Q954" s="96"/>
      <c r="R954" s="96"/>
      <c r="S954" s="96"/>
      <c r="T954" s="96"/>
      <c r="U954" s="96"/>
      <c r="V954" s="96"/>
      <c r="W954" s="96"/>
      <c r="X954" s="96"/>
      <c r="Y954" s="96"/>
      <c r="Z954" s="96"/>
      <c r="AA954" s="96"/>
      <c r="AB954" s="96"/>
    </row>
    <row r="955">
      <c r="A955" s="87"/>
      <c r="B955" s="96"/>
      <c r="C955" s="96"/>
      <c r="D955" s="96"/>
      <c r="E955" s="87"/>
      <c r="F955" s="96"/>
      <c r="G955" s="96"/>
      <c r="H955" s="96"/>
      <c r="I955" s="96"/>
      <c r="J955" s="96"/>
      <c r="K955" s="96"/>
      <c r="L955" s="96"/>
      <c r="M955" s="96"/>
      <c r="N955" s="96"/>
      <c r="O955" s="96"/>
      <c r="P955" s="96"/>
      <c r="Q955" s="96"/>
      <c r="R955" s="96"/>
      <c r="S955" s="96"/>
      <c r="T955" s="96"/>
      <c r="U955" s="96"/>
      <c r="V955" s="96"/>
      <c r="W955" s="96"/>
      <c r="X955" s="96"/>
      <c r="Y955" s="96"/>
      <c r="Z955" s="96"/>
      <c r="AA955" s="96"/>
      <c r="AB955" s="96"/>
    </row>
    <row r="956">
      <c r="A956" s="87"/>
      <c r="B956" s="96"/>
      <c r="C956" s="96"/>
      <c r="D956" s="96"/>
      <c r="E956" s="87"/>
      <c r="F956" s="96"/>
      <c r="G956" s="96"/>
      <c r="H956" s="96"/>
      <c r="I956" s="96"/>
      <c r="J956" s="96"/>
      <c r="K956" s="96"/>
      <c r="L956" s="96"/>
      <c r="M956" s="96"/>
      <c r="N956" s="96"/>
      <c r="O956" s="96"/>
      <c r="P956" s="96"/>
      <c r="Q956" s="96"/>
      <c r="R956" s="96"/>
      <c r="S956" s="96"/>
      <c r="T956" s="96"/>
      <c r="U956" s="96"/>
      <c r="V956" s="96"/>
      <c r="W956" s="96"/>
      <c r="X956" s="96"/>
      <c r="Y956" s="96"/>
      <c r="Z956" s="96"/>
      <c r="AA956" s="96"/>
      <c r="AB956" s="96"/>
    </row>
    <row r="957">
      <c r="A957" s="87"/>
      <c r="B957" s="96"/>
      <c r="C957" s="96"/>
      <c r="D957" s="96"/>
      <c r="E957" s="87"/>
      <c r="F957" s="96"/>
      <c r="G957" s="96"/>
      <c r="H957" s="96"/>
      <c r="I957" s="96"/>
      <c r="J957" s="96"/>
      <c r="K957" s="96"/>
      <c r="L957" s="96"/>
      <c r="M957" s="96"/>
      <c r="N957" s="96"/>
      <c r="O957" s="96"/>
      <c r="P957" s="96"/>
      <c r="Q957" s="96"/>
      <c r="R957" s="96"/>
      <c r="S957" s="96"/>
      <c r="T957" s="96"/>
      <c r="U957" s="96"/>
      <c r="V957" s="96"/>
      <c r="W957" s="96"/>
      <c r="X957" s="96"/>
      <c r="Y957" s="96"/>
      <c r="Z957" s="96"/>
      <c r="AA957" s="96"/>
      <c r="AB957" s="96"/>
    </row>
    <row r="958">
      <c r="A958" s="87"/>
      <c r="B958" s="96"/>
      <c r="C958" s="96"/>
      <c r="D958" s="96"/>
      <c r="E958" s="87"/>
      <c r="F958" s="96"/>
      <c r="G958" s="96"/>
      <c r="H958" s="96"/>
      <c r="I958" s="96"/>
      <c r="J958" s="96"/>
      <c r="K958" s="96"/>
      <c r="L958" s="96"/>
      <c r="M958" s="96"/>
      <c r="N958" s="96"/>
      <c r="O958" s="96"/>
      <c r="P958" s="96"/>
      <c r="Q958" s="96"/>
      <c r="R958" s="96"/>
      <c r="S958" s="96"/>
      <c r="T958" s="96"/>
      <c r="U958" s="96"/>
      <c r="V958" s="96"/>
      <c r="W958" s="96"/>
      <c r="X958" s="96"/>
      <c r="Y958" s="96"/>
      <c r="Z958" s="96"/>
      <c r="AA958" s="96"/>
      <c r="AB958" s="96"/>
    </row>
    <row r="959">
      <c r="A959" s="87"/>
      <c r="B959" s="96"/>
      <c r="C959" s="96"/>
      <c r="D959" s="96"/>
      <c r="E959" s="87"/>
      <c r="F959" s="96"/>
      <c r="G959" s="96"/>
      <c r="H959" s="96"/>
      <c r="I959" s="96"/>
      <c r="J959" s="96"/>
      <c r="K959" s="96"/>
      <c r="L959" s="96"/>
      <c r="M959" s="96"/>
      <c r="N959" s="96"/>
      <c r="O959" s="96"/>
      <c r="P959" s="96"/>
      <c r="Q959" s="96"/>
      <c r="R959" s="96"/>
      <c r="S959" s="96"/>
      <c r="T959" s="96"/>
      <c r="U959" s="96"/>
      <c r="V959" s="96"/>
      <c r="W959" s="96"/>
      <c r="X959" s="96"/>
      <c r="Y959" s="96"/>
      <c r="Z959" s="96"/>
      <c r="AA959" s="96"/>
      <c r="AB959" s="96"/>
    </row>
    <row r="960">
      <c r="A960" s="87"/>
      <c r="B960" s="96"/>
      <c r="C960" s="96"/>
      <c r="D960" s="96"/>
      <c r="E960" s="87"/>
      <c r="F960" s="96"/>
      <c r="G960" s="96"/>
      <c r="H960" s="96"/>
      <c r="I960" s="96"/>
      <c r="J960" s="96"/>
      <c r="K960" s="96"/>
      <c r="L960" s="96"/>
      <c r="M960" s="96"/>
      <c r="N960" s="96"/>
      <c r="O960" s="96"/>
      <c r="P960" s="96"/>
      <c r="Q960" s="96"/>
      <c r="R960" s="96"/>
      <c r="S960" s="96"/>
      <c r="T960" s="96"/>
      <c r="U960" s="96"/>
      <c r="V960" s="96"/>
      <c r="W960" s="96"/>
      <c r="X960" s="96"/>
      <c r="Y960" s="96"/>
      <c r="Z960" s="96"/>
      <c r="AA960" s="96"/>
      <c r="AB960" s="96"/>
    </row>
    <row r="961">
      <c r="A961" s="87"/>
      <c r="B961" s="96"/>
      <c r="C961" s="96"/>
      <c r="D961" s="96"/>
      <c r="E961" s="87"/>
      <c r="F961" s="96"/>
      <c r="G961" s="96"/>
      <c r="H961" s="96"/>
      <c r="I961" s="96"/>
      <c r="J961" s="96"/>
      <c r="K961" s="96"/>
      <c r="L961" s="96"/>
      <c r="M961" s="96"/>
      <c r="N961" s="96"/>
      <c r="O961" s="96"/>
      <c r="P961" s="96"/>
      <c r="Q961" s="96"/>
      <c r="R961" s="96"/>
      <c r="S961" s="96"/>
      <c r="T961" s="96"/>
      <c r="U961" s="96"/>
      <c r="V961" s="96"/>
      <c r="W961" s="96"/>
      <c r="X961" s="96"/>
      <c r="Y961" s="96"/>
      <c r="Z961" s="96"/>
      <c r="AA961" s="96"/>
      <c r="AB961" s="96"/>
    </row>
    <row r="962">
      <c r="A962" s="87"/>
      <c r="B962" s="96"/>
      <c r="C962" s="96"/>
      <c r="D962" s="96"/>
      <c r="E962" s="87"/>
      <c r="F962" s="96"/>
      <c r="G962" s="96"/>
      <c r="H962" s="96"/>
      <c r="I962" s="96"/>
      <c r="J962" s="96"/>
      <c r="K962" s="96"/>
      <c r="L962" s="96"/>
      <c r="M962" s="96"/>
      <c r="N962" s="96"/>
      <c r="O962" s="96"/>
      <c r="P962" s="96"/>
      <c r="Q962" s="96"/>
      <c r="R962" s="96"/>
      <c r="S962" s="96"/>
      <c r="T962" s="96"/>
      <c r="U962" s="96"/>
      <c r="V962" s="96"/>
      <c r="W962" s="96"/>
      <c r="X962" s="96"/>
      <c r="Y962" s="96"/>
      <c r="Z962" s="96"/>
      <c r="AA962" s="96"/>
      <c r="AB962" s="96"/>
    </row>
    <row r="963">
      <c r="A963" s="87"/>
      <c r="B963" s="96"/>
      <c r="C963" s="96"/>
      <c r="D963" s="96"/>
      <c r="E963" s="87"/>
      <c r="F963" s="96"/>
      <c r="G963" s="96"/>
      <c r="H963" s="96"/>
      <c r="I963" s="96"/>
      <c r="J963" s="96"/>
      <c r="K963" s="96"/>
      <c r="L963" s="96"/>
      <c r="M963" s="96"/>
      <c r="N963" s="96"/>
      <c r="O963" s="96"/>
      <c r="P963" s="96"/>
      <c r="Q963" s="96"/>
      <c r="R963" s="96"/>
      <c r="S963" s="96"/>
      <c r="T963" s="96"/>
      <c r="U963" s="96"/>
      <c r="V963" s="96"/>
      <c r="W963" s="96"/>
      <c r="X963" s="96"/>
      <c r="Y963" s="96"/>
      <c r="Z963" s="96"/>
      <c r="AA963" s="96"/>
      <c r="AB963" s="96"/>
    </row>
    <row r="964">
      <c r="A964" s="87"/>
      <c r="B964" s="96"/>
      <c r="C964" s="96"/>
      <c r="D964" s="96"/>
      <c r="E964" s="87"/>
      <c r="F964" s="96"/>
      <c r="G964" s="96"/>
      <c r="H964" s="96"/>
      <c r="I964" s="96"/>
      <c r="J964" s="96"/>
      <c r="K964" s="96"/>
      <c r="L964" s="96"/>
      <c r="M964" s="96"/>
      <c r="N964" s="96"/>
      <c r="O964" s="96"/>
      <c r="P964" s="96"/>
      <c r="Q964" s="96"/>
      <c r="R964" s="96"/>
      <c r="S964" s="96"/>
      <c r="T964" s="96"/>
      <c r="U964" s="96"/>
      <c r="V964" s="96"/>
      <c r="W964" s="96"/>
      <c r="X964" s="96"/>
      <c r="Y964" s="96"/>
      <c r="Z964" s="96"/>
      <c r="AA964" s="96"/>
      <c r="AB964" s="96"/>
    </row>
    <row r="965">
      <c r="A965" s="87"/>
      <c r="B965" s="96"/>
      <c r="C965" s="96"/>
      <c r="D965" s="96"/>
      <c r="E965" s="87"/>
      <c r="F965" s="96"/>
      <c r="G965" s="96"/>
      <c r="H965" s="96"/>
      <c r="I965" s="96"/>
      <c r="J965" s="96"/>
      <c r="K965" s="96"/>
      <c r="L965" s="96"/>
      <c r="M965" s="96"/>
      <c r="N965" s="96"/>
      <c r="O965" s="96"/>
      <c r="P965" s="96"/>
      <c r="Q965" s="96"/>
      <c r="R965" s="96"/>
      <c r="S965" s="96"/>
      <c r="T965" s="96"/>
      <c r="U965" s="96"/>
      <c r="V965" s="96"/>
      <c r="W965" s="96"/>
      <c r="X965" s="96"/>
      <c r="Y965" s="96"/>
      <c r="Z965" s="96"/>
      <c r="AA965" s="96"/>
      <c r="AB965" s="96"/>
    </row>
    <row r="966">
      <c r="A966" s="87"/>
      <c r="B966" s="96"/>
      <c r="C966" s="96"/>
      <c r="D966" s="96"/>
      <c r="E966" s="87"/>
      <c r="F966" s="96"/>
      <c r="G966" s="96"/>
      <c r="H966" s="96"/>
      <c r="I966" s="96"/>
      <c r="J966" s="96"/>
      <c r="K966" s="96"/>
      <c r="L966" s="96"/>
      <c r="M966" s="96"/>
      <c r="N966" s="96"/>
      <c r="O966" s="96"/>
      <c r="P966" s="96"/>
      <c r="Q966" s="96"/>
      <c r="R966" s="96"/>
      <c r="S966" s="96"/>
      <c r="T966" s="96"/>
      <c r="U966" s="96"/>
      <c r="V966" s="96"/>
      <c r="W966" s="96"/>
      <c r="X966" s="96"/>
      <c r="Y966" s="96"/>
      <c r="Z966" s="96"/>
      <c r="AA966" s="96"/>
      <c r="AB966" s="96"/>
    </row>
    <row r="967">
      <c r="A967" s="87"/>
      <c r="B967" s="96"/>
      <c r="C967" s="96"/>
      <c r="D967" s="96"/>
      <c r="E967" s="87"/>
      <c r="F967" s="96"/>
      <c r="G967" s="96"/>
      <c r="H967" s="96"/>
      <c r="I967" s="96"/>
      <c r="J967" s="96"/>
      <c r="K967" s="96"/>
      <c r="L967" s="96"/>
      <c r="M967" s="96"/>
      <c r="N967" s="96"/>
      <c r="O967" s="96"/>
      <c r="P967" s="96"/>
      <c r="Q967" s="96"/>
      <c r="R967" s="96"/>
      <c r="S967" s="96"/>
      <c r="T967" s="96"/>
      <c r="U967" s="96"/>
      <c r="V967" s="96"/>
      <c r="W967" s="96"/>
      <c r="X967" s="96"/>
      <c r="Y967" s="96"/>
      <c r="Z967" s="96"/>
      <c r="AA967" s="96"/>
      <c r="AB967" s="96"/>
    </row>
    <row r="968">
      <c r="A968" s="87"/>
      <c r="B968" s="96"/>
      <c r="C968" s="96"/>
      <c r="D968" s="96"/>
      <c r="E968" s="87"/>
      <c r="F968" s="96"/>
      <c r="G968" s="96"/>
      <c r="H968" s="96"/>
      <c r="I968" s="96"/>
      <c r="J968" s="96"/>
      <c r="K968" s="96"/>
      <c r="L968" s="96"/>
      <c r="M968" s="96"/>
      <c r="N968" s="96"/>
      <c r="O968" s="96"/>
      <c r="P968" s="96"/>
      <c r="Q968" s="96"/>
      <c r="R968" s="96"/>
      <c r="S968" s="96"/>
      <c r="T968" s="96"/>
      <c r="U968" s="96"/>
      <c r="V968" s="96"/>
      <c r="W968" s="96"/>
      <c r="X968" s="96"/>
      <c r="Y968" s="96"/>
      <c r="Z968" s="96"/>
      <c r="AA968" s="96"/>
      <c r="AB968" s="96"/>
    </row>
    <row r="969">
      <c r="A969" s="87"/>
      <c r="B969" s="96"/>
      <c r="C969" s="96"/>
      <c r="D969" s="96"/>
      <c r="E969" s="87"/>
      <c r="F969" s="96"/>
      <c r="G969" s="96"/>
      <c r="H969" s="96"/>
      <c r="I969" s="96"/>
      <c r="J969" s="96"/>
      <c r="K969" s="96"/>
      <c r="L969" s="96"/>
      <c r="M969" s="96"/>
      <c r="N969" s="96"/>
      <c r="O969" s="96"/>
      <c r="P969" s="96"/>
      <c r="Q969" s="96"/>
      <c r="R969" s="96"/>
      <c r="S969" s="96"/>
      <c r="T969" s="96"/>
      <c r="U969" s="96"/>
      <c r="V969" s="96"/>
      <c r="W969" s="96"/>
      <c r="X969" s="96"/>
      <c r="Y969" s="96"/>
      <c r="Z969" s="96"/>
      <c r="AA969" s="96"/>
      <c r="AB969" s="96"/>
    </row>
    <row r="970">
      <c r="A970" s="87"/>
      <c r="B970" s="96"/>
      <c r="C970" s="96"/>
      <c r="D970" s="96"/>
      <c r="E970" s="87"/>
      <c r="F970" s="96"/>
      <c r="G970" s="96"/>
      <c r="H970" s="96"/>
      <c r="I970" s="96"/>
      <c r="J970" s="96"/>
      <c r="K970" s="96"/>
      <c r="L970" s="96"/>
      <c r="M970" s="96"/>
      <c r="N970" s="96"/>
      <c r="O970" s="96"/>
      <c r="P970" s="96"/>
      <c r="Q970" s="96"/>
      <c r="R970" s="96"/>
      <c r="S970" s="96"/>
      <c r="T970" s="96"/>
      <c r="U970" s="96"/>
      <c r="V970" s="96"/>
      <c r="W970" s="96"/>
      <c r="X970" s="96"/>
      <c r="Y970" s="96"/>
      <c r="Z970" s="96"/>
      <c r="AA970" s="96"/>
      <c r="AB970" s="96"/>
    </row>
    <row r="971">
      <c r="A971" s="87"/>
      <c r="B971" s="96"/>
      <c r="C971" s="96"/>
      <c r="D971" s="96"/>
      <c r="E971" s="87"/>
      <c r="F971" s="96"/>
      <c r="G971" s="96"/>
      <c r="H971" s="96"/>
      <c r="I971" s="96"/>
      <c r="J971" s="96"/>
      <c r="K971" s="96"/>
      <c r="L971" s="96"/>
      <c r="M971" s="96"/>
      <c r="N971" s="96"/>
      <c r="O971" s="96"/>
      <c r="P971" s="96"/>
      <c r="Q971" s="96"/>
      <c r="R971" s="96"/>
      <c r="S971" s="96"/>
      <c r="T971" s="96"/>
      <c r="U971" s="96"/>
      <c r="V971" s="96"/>
      <c r="W971" s="96"/>
      <c r="X971" s="96"/>
      <c r="Y971" s="96"/>
      <c r="Z971" s="96"/>
      <c r="AA971" s="96"/>
      <c r="AB971" s="96"/>
    </row>
    <row r="972">
      <c r="A972" s="87"/>
      <c r="B972" s="96"/>
      <c r="C972" s="96"/>
      <c r="D972" s="96"/>
      <c r="E972" s="87"/>
      <c r="F972" s="96"/>
      <c r="G972" s="96"/>
      <c r="H972" s="96"/>
      <c r="I972" s="96"/>
      <c r="J972" s="96"/>
      <c r="K972" s="96"/>
      <c r="L972" s="96"/>
      <c r="M972" s="96"/>
      <c r="N972" s="96"/>
      <c r="O972" s="96"/>
      <c r="P972" s="96"/>
      <c r="Q972" s="96"/>
      <c r="R972" s="96"/>
      <c r="S972" s="96"/>
      <c r="T972" s="96"/>
      <c r="U972" s="96"/>
      <c r="V972" s="96"/>
      <c r="W972" s="96"/>
      <c r="X972" s="96"/>
      <c r="Y972" s="96"/>
      <c r="Z972" s="96"/>
      <c r="AA972" s="96"/>
      <c r="AB972" s="96"/>
    </row>
    <row r="973">
      <c r="A973" s="87"/>
      <c r="B973" s="96"/>
      <c r="C973" s="96"/>
      <c r="D973" s="96"/>
      <c r="E973" s="87"/>
      <c r="F973" s="96"/>
      <c r="G973" s="96"/>
      <c r="H973" s="96"/>
      <c r="I973" s="96"/>
      <c r="J973" s="96"/>
      <c r="K973" s="96"/>
      <c r="L973" s="96"/>
      <c r="M973" s="96"/>
      <c r="N973" s="96"/>
      <c r="O973" s="96"/>
      <c r="P973" s="96"/>
      <c r="Q973" s="96"/>
      <c r="R973" s="96"/>
      <c r="S973" s="96"/>
      <c r="T973" s="96"/>
      <c r="U973" s="96"/>
      <c r="V973" s="96"/>
      <c r="W973" s="96"/>
      <c r="X973" s="96"/>
      <c r="Y973" s="96"/>
      <c r="Z973" s="96"/>
      <c r="AA973" s="96"/>
      <c r="AB973" s="96"/>
    </row>
    <row r="974">
      <c r="A974" s="87"/>
      <c r="B974" s="96"/>
      <c r="C974" s="96"/>
      <c r="D974" s="96"/>
      <c r="E974" s="87"/>
      <c r="F974" s="96"/>
      <c r="G974" s="96"/>
      <c r="H974" s="96"/>
      <c r="I974" s="96"/>
      <c r="J974" s="96"/>
      <c r="K974" s="96"/>
      <c r="L974" s="96"/>
      <c r="M974" s="96"/>
      <c r="N974" s="96"/>
      <c r="O974" s="96"/>
      <c r="P974" s="96"/>
      <c r="Q974" s="96"/>
      <c r="R974" s="96"/>
      <c r="S974" s="96"/>
      <c r="T974" s="96"/>
      <c r="U974" s="96"/>
      <c r="V974" s="96"/>
      <c r="W974" s="96"/>
      <c r="X974" s="96"/>
      <c r="Y974" s="96"/>
      <c r="Z974" s="96"/>
      <c r="AA974" s="96"/>
      <c r="AB974" s="96"/>
    </row>
    <row r="975">
      <c r="A975" s="87"/>
      <c r="B975" s="96"/>
      <c r="C975" s="96"/>
      <c r="D975" s="96"/>
      <c r="E975" s="87"/>
      <c r="F975" s="96"/>
      <c r="G975" s="96"/>
      <c r="H975" s="96"/>
      <c r="I975" s="96"/>
      <c r="J975" s="96"/>
      <c r="K975" s="96"/>
      <c r="L975" s="96"/>
      <c r="M975" s="96"/>
      <c r="N975" s="96"/>
      <c r="O975" s="96"/>
      <c r="P975" s="96"/>
      <c r="Q975" s="96"/>
      <c r="R975" s="96"/>
      <c r="S975" s="96"/>
      <c r="T975" s="96"/>
      <c r="U975" s="96"/>
      <c r="V975" s="96"/>
      <c r="W975" s="96"/>
      <c r="X975" s="96"/>
      <c r="Y975" s="96"/>
      <c r="Z975" s="96"/>
      <c r="AA975" s="96"/>
      <c r="AB975" s="96"/>
    </row>
    <row r="976">
      <c r="A976" s="87"/>
      <c r="B976" s="96"/>
      <c r="C976" s="96"/>
      <c r="D976" s="96"/>
      <c r="E976" s="87"/>
      <c r="F976" s="96"/>
      <c r="G976" s="96"/>
      <c r="H976" s="96"/>
      <c r="I976" s="96"/>
      <c r="J976" s="96"/>
      <c r="K976" s="96"/>
      <c r="L976" s="96"/>
      <c r="M976" s="96"/>
      <c r="N976" s="96"/>
      <c r="O976" s="96"/>
      <c r="P976" s="96"/>
      <c r="Q976" s="96"/>
      <c r="R976" s="96"/>
      <c r="S976" s="96"/>
      <c r="T976" s="96"/>
      <c r="U976" s="96"/>
      <c r="V976" s="96"/>
      <c r="W976" s="96"/>
      <c r="X976" s="96"/>
      <c r="Y976" s="96"/>
      <c r="Z976" s="96"/>
      <c r="AA976" s="96"/>
      <c r="AB976" s="96"/>
    </row>
    <row r="977">
      <c r="A977" s="87"/>
      <c r="B977" s="96"/>
      <c r="C977" s="96"/>
      <c r="D977" s="96"/>
      <c r="E977" s="87"/>
      <c r="F977" s="96"/>
      <c r="G977" s="96"/>
      <c r="H977" s="96"/>
      <c r="I977" s="96"/>
      <c r="J977" s="96"/>
      <c r="K977" s="96"/>
      <c r="L977" s="96"/>
      <c r="M977" s="96"/>
      <c r="N977" s="96"/>
      <c r="O977" s="96"/>
      <c r="P977" s="96"/>
      <c r="Q977" s="96"/>
      <c r="R977" s="96"/>
      <c r="S977" s="96"/>
      <c r="T977" s="96"/>
      <c r="U977" s="96"/>
      <c r="V977" s="96"/>
      <c r="W977" s="96"/>
      <c r="X977" s="96"/>
      <c r="Y977" s="96"/>
      <c r="Z977" s="96"/>
      <c r="AA977" s="96"/>
      <c r="AB977" s="96"/>
    </row>
    <row r="978">
      <c r="A978" s="87"/>
      <c r="B978" s="96"/>
      <c r="C978" s="96"/>
      <c r="D978" s="96"/>
      <c r="E978" s="87"/>
      <c r="F978" s="96"/>
      <c r="G978" s="96"/>
      <c r="H978" s="96"/>
      <c r="I978" s="96"/>
      <c r="J978" s="96"/>
      <c r="K978" s="96"/>
      <c r="L978" s="96"/>
      <c r="M978" s="96"/>
      <c r="N978" s="96"/>
      <c r="O978" s="96"/>
      <c r="P978" s="96"/>
      <c r="Q978" s="96"/>
      <c r="R978" s="96"/>
      <c r="S978" s="96"/>
      <c r="T978" s="96"/>
      <c r="U978" s="96"/>
      <c r="V978" s="96"/>
      <c r="W978" s="96"/>
      <c r="X978" s="96"/>
      <c r="Y978" s="96"/>
      <c r="Z978" s="96"/>
      <c r="AA978" s="96"/>
      <c r="AB978" s="96"/>
    </row>
    <row r="979">
      <c r="A979" s="87"/>
      <c r="B979" s="96"/>
      <c r="C979" s="96"/>
      <c r="D979" s="96"/>
      <c r="E979" s="87"/>
      <c r="F979" s="96"/>
      <c r="G979" s="96"/>
      <c r="H979" s="96"/>
      <c r="I979" s="96"/>
      <c r="J979" s="96"/>
      <c r="K979" s="96"/>
      <c r="L979" s="96"/>
      <c r="M979" s="96"/>
      <c r="N979" s="96"/>
      <c r="O979" s="96"/>
      <c r="P979" s="96"/>
      <c r="Q979" s="96"/>
      <c r="R979" s="96"/>
      <c r="S979" s="96"/>
      <c r="T979" s="96"/>
      <c r="U979" s="96"/>
      <c r="V979" s="96"/>
      <c r="W979" s="96"/>
      <c r="X979" s="96"/>
      <c r="Y979" s="96"/>
      <c r="Z979" s="96"/>
      <c r="AA979" s="96"/>
      <c r="AB979" s="96"/>
    </row>
    <row r="980">
      <c r="A980" s="87"/>
      <c r="B980" s="96"/>
      <c r="C980" s="96"/>
      <c r="D980" s="96"/>
      <c r="E980" s="87"/>
      <c r="F980" s="96"/>
      <c r="G980" s="96"/>
      <c r="H980" s="96"/>
      <c r="I980" s="96"/>
      <c r="J980" s="96"/>
      <c r="K980" s="96"/>
      <c r="L980" s="96"/>
      <c r="M980" s="96"/>
      <c r="N980" s="96"/>
      <c r="O980" s="96"/>
      <c r="P980" s="96"/>
      <c r="Q980" s="96"/>
      <c r="R980" s="96"/>
      <c r="S980" s="96"/>
      <c r="T980" s="96"/>
      <c r="U980" s="96"/>
      <c r="V980" s="96"/>
      <c r="W980" s="96"/>
      <c r="X980" s="96"/>
      <c r="Y980" s="96"/>
      <c r="Z980" s="96"/>
      <c r="AA980" s="96"/>
      <c r="AB980" s="96"/>
    </row>
    <row r="981">
      <c r="A981" s="87"/>
      <c r="B981" s="96"/>
      <c r="C981" s="96"/>
      <c r="D981" s="96"/>
      <c r="E981" s="87"/>
      <c r="F981" s="96"/>
      <c r="G981" s="96"/>
      <c r="H981" s="96"/>
      <c r="I981" s="96"/>
      <c r="J981" s="96"/>
      <c r="K981" s="96"/>
      <c r="L981" s="96"/>
      <c r="M981" s="96"/>
      <c r="N981" s="96"/>
      <c r="O981" s="96"/>
      <c r="P981" s="96"/>
      <c r="Q981" s="96"/>
      <c r="R981" s="96"/>
      <c r="S981" s="96"/>
      <c r="T981" s="96"/>
      <c r="U981" s="96"/>
      <c r="V981" s="96"/>
      <c r="W981" s="96"/>
      <c r="X981" s="96"/>
      <c r="Y981" s="96"/>
      <c r="Z981" s="96"/>
      <c r="AA981" s="96"/>
      <c r="AB981" s="96"/>
    </row>
    <row r="982">
      <c r="A982" s="87"/>
      <c r="B982" s="96"/>
      <c r="C982" s="96"/>
      <c r="D982" s="96"/>
      <c r="E982" s="87"/>
      <c r="F982" s="96"/>
      <c r="G982" s="96"/>
      <c r="H982" s="96"/>
      <c r="I982" s="96"/>
      <c r="J982" s="96"/>
      <c r="K982" s="96"/>
      <c r="L982" s="96"/>
      <c r="M982" s="96"/>
      <c r="N982" s="96"/>
      <c r="O982" s="96"/>
      <c r="P982" s="96"/>
      <c r="Q982" s="96"/>
      <c r="R982" s="96"/>
      <c r="S982" s="96"/>
      <c r="T982" s="96"/>
      <c r="U982" s="96"/>
      <c r="V982" s="96"/>
      <c r="W982" s="96"/>
      <c r="X982" s="96"/>
      <c r="Y982" s="96"/>
      <c r="Z982" s="96"/>
      <c r="AA982" s="96"/>
      <c r="AB982" s="96"/>
    </row>
    <row r="983">
      <c r="A983" s="87"/>
      <c r="B983" s="96"/>
      <c r="C983" s="96"/>
      <c r="D983" s="96"/>
      <c r="E983" s="87"/>
      <c r="F983" s="96"/>
      <c r="G983" s="96"/>
      <c r="H983" s="96"/>
      <c r="I983" s="96"/>
      <c r="J983" s="96"/>
      <c r="K983" s="96"/>
      <c r="L983" s="96"/>
      <c r="M983" s="96"/>
      <c r="N983" s="96"/>
      <c r="O983" s="96"/>
      <c r="P983" s="96"/>
      <c r="Q983" s="96"/>
      <c r="R983" s="96"/>
      <c r="S983" s="96"/>
      <c r="T983" s="96"/>
      <c r="U983" s="96"/>
      <c r="V983" s="96"/>
      <c r="W983" s="96"/>
      <c r="X983" s="96"/>
      <c r="Y983" s="96"/>
      <c r="Z983" s="96"/>
      <c r="AA983" s="96"/>
      <c r="AB983" s="96"/>
    </row>
    <row r="984">
      <c r="A984" s="87"/>
      <c r="B984" s="96"/>
      <c r="C984" s="96"/>
      <c r="D984" s="96"/>
      <c r="E984" s="87"/>
      <c r="F984" s="96"/>
      <c r="G984" s="96"/>
      <c r="H984" s="96"/>
      <c r="I984" s="96"/>
      <c r="J984" s="96"/>
      <c r="K984" s="96"/>
      <c r="L984" s="96"/>
      <c r="M984" s="96"/>
      <c r="N984" s="96"/>
      <c r="O984" s="96"/>
      <c r="P984" s="96"/>
      <c r="Q984" s="96"/>
      <c r="R984" s="96"/>
      <c r="S984" s="96"/>
      <c r="T984" s="96"/>
      <c r="U984" s="96"/>
      <c r="V984" s="96"/>
      <c r="W984" s="96"/>
      <c r="X984" s="96"/>
      <c r="Y984" s="96"/>
      <c r="Z984" s="96"/>
      <c r="AA984" s="96"/>
      <c r="AB984" s="96"/>
    </row>
    <row r="985">
      <c r="A985" s="87"/>
      <c r="B985" s="96"/>
      <c r="C985" s="96"/>
      <c r="D985" s="96"/>
      <c r="E985" s="87"/>
      <c r="F985" s="96"/>
      <c r="G985" s="96"/>
      <c r="H985" s="96"/>
      <c r="I985" s="96"/>
      <c r="J985" s="96"/>
      <c r="K985" s="96"/>
      <c r="L985" s="96"/>
      <c r="M985" s="96"/>
      <c r="N985" s="96"/>
      <c r="O985" s="96"/>
      <c r="P985" s="96"/>
      <c r="Q985" s="96"/>
      <c r="R985" s="96"/>
      <c r="S985" s="96"/>
      <c r="T985" s="96"/>
      <c r="U985" s="96"/>
      <c r="V985" s="96"/>
      <c r="W985" s="96"/>
      <c r="X985" s="96"/>
      <c r="Y985" s="96"/>
      <c r="Z985" s="96"/>
      <c r="AA985" s="96"/>
      <c r="AB985" s="96"/>
    </row>
    <row r="986">
      <c r="A986" s="87"/>
      <c r="B986" s="96"/>
      <c r="C986" s="96"/>
      <c r="D986" s="96"/>
      <c r="E986" s="87"/>
      <c r="F986" s="96"/>
      <c r="G986" s="96"/>
      <c r="H986" s="96"/>
      <c r="I986" s="96"/>
      <c r="J986" s="96"/>
      <c r="K986" s="96"/>
      <c r="L986" s="96"/>
      <c r="M986" s="96"/>
      <c r="N986" s="96"/>
      <c r="O986" s="96"/>
      <c r="P986" s="96"/>
      <c r="Q986" s="96"/>
      <c r="R986" s="96"/>
      <c r="S986" s="96"/>
      <c r="T986" s="96"/>
      <c r="U986" s="96"/>
      <c r="V986" s="96"/>
      <c r="W986" s="96"/>
      <c r="X986" s="96"/>
      <c r="Y986" s="96"/>
      <c r="Z986" s="96"/>
      <c r="AA986" s="96"/>
      <c r="AB986" s="96"/>
    </row>
    <row r="987">
      <c r="A987" s="87"/>
      <c r="B987" s="96"/>
      <c r="C987" s="96"/>
      <c r="D987" s="96"/>
      <c r="E987" s="87"/>
      <c r="F987" s="96"/>
      <c r="G987" s="96"/>
      <c r="H987" s="96"/>
      <c r="I987" s="96"/>
      <c r="J987" s="96"/>
      <c r="K987" s="96"/>
      <c r="L987" s="96"/>
      <c r="M987" s="96"/>
      <c r="N987" s="96"/>
      <c r="O987" s="96"/>
      <c r="P987" s="96"/>
      <c r="Q987" s="96"/>
      <c r="R987" s="96"/>
      <c r="S987" s="96"/>
      <c r="T987" s="96"/>
      <c r="U987" s="96"/>
      <c r="V987" s="96"/>
      <c r="W987" s="96"/>
      <c r="X987" s="96"/>
      <c r="Y987" s="96"/>
      <c r="Z987" s="96"/>
      <c r="AA987" s="96"/>
      <c r="AB987" s="96"/>
    </row>
    <row r="988">
      <c r="A988" s="87"/>
      <c r="B988" s="96"/>
      <c r="C988" s="96"/>
      <c r="D988" s="96"/>
      <c r="E988" s="87"/>
      <c r="F988" s="96"/>
      <c r="G988" s="96"/>
      <c r="H988" s="96"/>
      <c r="I988" s="96"/>
      <c r="J988" s="96"/>
      <c r="K988" s="96"/>
      <c r="L988" s="96"/>
      <c r="M988" s="96"/>
      <c r="N988" s="96"/>
      <c r="O988" s="96"/>
      <c r="P988" s="96"/>
      <c r="Q988" s="96"/>
      <c r="R988" s="96"/>
      <c r="S988" s="96"/>
      <c r="T988" s="96"/>
      <c r="U988" s="96"/>
      <c r="V988" s="96"/>
      <c r="W988" s="96"/>
      <c r="X988" s="96"/>
      <c r="Y988" s="96"/>
      <c r="Z988" s="96"/>
      <c r="AA988" s="96"/>
      <c r="AB988" s="96"/>
    </row>
    <row r="989">
      <c r="A989" s="87"/>
      <c r="B989" s="96"/>
      <c r="C989" s="96"/>
      <c r="D989" s="96"/>
      <c r="E989" s="87"/>
      <c r="F989" s="96"/>
      <c r="G989" s="96"/>
      <c r="H989" s="96"/>
      <c r="I989" s="96"/>
      <c r="J989" s="96"/>
      <c r="K989" s="96"/>
      <c r="L989" s="96"/>
      <c r="M989" s="96"/>
      <c r="N989" s="96"/>
      <c r="O989" s="96"/>
      <c r="P989" s="96"/>
      <c r="Q989" s="96"/>
      <c r="R989" s="96"/>
      <c r="S989" s="96"/>
      <c r="T989" s="96"/>
      <c r="U989" s="96"/>
      <c r="V989" s="96"/>
      <c r="W989" s="96"/>
      <c r="X989" s="96"/>
      <c r="Y989" s="96"/>
      <c r="Z989" s="96"/>
      <c r="AA989" s="96"/>
      <c r="AB989" s="96"/>
    </row>
    <row r="990">
      <c r="A990" s="87"/>
      <c r="B990" s="96"/>
      <c r="C990" s="96"/>
      <c r="D990" s="96"/>
      <c r="E990" s="87"/>
      <c r="F990" s="96"/>
      <c r="G990" s="96"/>
      <c r="H990" s="96"/>
      <c r="I990" s="96"/>
      <c r="J990" s="96"/>
      <c r="K990" s="96"/>
      <c r="L990" s="96"/>
      <c r="M990" s="96"/>
      <c r="N990" s="96"/>
      <c r="O990" s="96"/>
      <c r="P990" s="96"/>
      <c r="Q990" s="96"/>
      <c r="R990" s="96"/>
      <c r="S990" s="96"/>
      <c r="T990" s="96"/>
      <c r="U990" s="96"/>
      <c r="V990" s="96"/>
      <c r="W990" s="96"/>
      <c r="X990" s="96"/>
      <c r="Y990" s="96"/>
      <c r="Z990" s="96"/>
      <c r="AA990" s="96"/>
      <c r="AB990" s="96"/>
    </row>
    <row r="991">
      <c r="A991" s="87"/>
      <c r="B991" s="96"/>
      <c r="C991" s="96"/>
      <c r="D991" s="96"/>
      <c r="E991" s="87"/>
      <c r="F991" s="96"/>
      <c r="G991" s="96"/>
      <c r="H991" s="96"/>
      <c r="I991" s="96"/>
      <c r="J991" s="96"/>
      <c r="K991" s="96"/>
      <c r="L991" s="96"/>
      <c r="M991" s="96"/>
      <c r="N991" s="96"/>
      <c r="O991" s="96"/>
      <c r="P991" s="96"/>
      <c r="Q991" s="96"/>
      <c r="R991" s="96"/>
      <c r="S991" s="96"/>
      <c r="T991" s="96"/>
      <c r="U991" s="96"/>
      <c r="V991" s="96"/>
      <c r="W991" s="96"/>
      <c r="X991" s="96"/>
      <c r="Y991" s="96"/>
      <c r="Z991" s="96"/>
      <c r="AA991" s="96"/>
      <c r="AB991" s="96"/>
    </row>
    <row r="992">
      <c r="A992" s="87"/>
      <c r="B992" s="96"/>
      <c r="C992" s="96"/>
      <c r="D992" s="96"/>
      <c r="E992" s="87"/>
      <c r="F992" s="96"/>
      <c r="G992" s="96"/>
      <c r="H992" s="96"/>
      <c r="I992" s="96"/>
      <c r="J992" s="96"/>
      <c r="K992" s="96"/>
      <c r="L992" s="96"/>
      <c r="M992" s="96"/>
      <c r="N992" s="96"/>
      <c r="O992" s="96"/>
      <c r="P992" s="96"/>
      <c r="Q992" s="96"/>
      <c r="R992" s="96"/>
      <c r="S992" s="96"/>
      <c r="T992" s="96"/>
      <c r="U992" s="96"/>
      <c r="V992" s="96"/>
      <c r="W992" s="96"/>
      <c r="X992" s="96"/>
      <c r="Y992" s="96"/>
      <c r="Z992" s="96"/>
      <c r="AA992" s="96"/>
      <c r="AB992" s="96"/>
    </row>
    <row r="993">
      <c r="A993" s="87"/>
      <c r="B993" s="96"/>
      <c r="C993" s="96"/>
      <c r="D993" s="96"/>
      <c r="E993" s="87"/>
      <c r="F993" s="96"/>
      <c r="G993" s="96"/>
      <c r="H993" s="96"/>
      <c r="I993" s="96"/>
      <c r="J993" s="96"/>
      <c r="K993" s="96"/>
      <c r="L993" s="96"/>
      <c r="M993" s="96"/>
      <c r="N993" s="96"/>
      <c r="O993" s="96"/>
      <c r="P993" s="96"/>
      <c r="Q993" s="96"/>
      <c r="R993" s="96"/>
      <c r="S993" s="96"/>
      <c r="T993" s="96"/>
      <c r="U993" s="96"/>
      <c r="V993" s="96"/>
      <c r="W993" s="96"/>
      <c r="X993" s="96"/>
      <c r="Y993" s="96"/>
      <c r="Z993" s="96"/>
      <c r="AA993" s="96"/>
      <c r="AB993" s="96"/>
    </row>
    <row r="994">
      <c r="A994" s="87"/>
      <c r="B994" s="96"/>
      <c r="C994" s="96"/>
      <c r="D994" s="96"/>
      <c r="E994" s="87"/>
      <c r="F994" s="96"/>
      <c r="G994" s="96"/>
      <c r="H994" s="96"/>
      <c r="I994" s="96"/>
      <c r="J994" s="96"/>
      <c r="K994" s="96"/>
      <c r="L994" s="96"/>
      <c r="M994" s="96"/>
      <c r="N994" s="96"/>
      <c r="O994" s="96"/>
      <c r="P994" s="96"/>
      <c r="Q994" s="96"/>
      <c r="R994" s="96"/>
      <c r="S994" s="96"/>
      <c r="T994" s="96"/>
      <c r="U994" s="96"/>
      <c r="V994" s="96"/>
      <c r="W994" s="96"/>
      <c r="X994" s="96"/>
      <c r="Y994" s="96"/>
      <c r="Z994" s="96"/>
      <c r="AA994" s="96"/>
      <c r="AB994" s="96"/>
    </row>
    <row r="995">
      <c r="A995" s="87"/>
      <c r="B995" s="96"/>
      <c r="C995" s="96"/>
      <c r="D995" s="96"/>
      <c r="E995" s="87"/>
      <c r="F995" s="96"/>
      <c r="G995" s="96"/>
      <c r="H995" s="96"/>
      <c r="I995" s="96"/>
      <c r="J995" s="96"/>
      <c r="K995" s="96"/>
      <c r="L995" s="96"/>
      <c r="M995" s="96"/>
      <c r="N995" s="96"/>
      <c r="O995" s="96"/>
      <c r="P995" s="96"/>
      <c r="Q995" s="96"/>
      <c r="R995" s="96"/>
      <c r="S995" s="96"/>
      <c r="T995" s="96"/>
      <c r="U995" s="96"/>
      <c r="V995" s="96"/>
      <c r="W995" s="96"/>
      <c r="X995" s="96"/>
      <c r="Y995" s="96"/>
      <c r="Z995" s="96"/>
      <c r="AA995" s="96"/>
      <c r="AB995" s="96"/>
    </row>
    <row r="996">
      <c r="A996" s="87"/>
      <c r="B996" s="96"/>
      <c r="C996" s="96"/>
      <c r="D996" s="96"/>
      <c r="E996" s="87"/>
      <c r="F996" s="96"/>
      <c r="G996" s="96"/>
      <c r="H996" s="96"/>
      <c r="I996" s="96"/>
      <c r="J996" s="96"/>
      <c r="K996" s="96"/>
      <c r="L996" s="96"/>
      <c r="M996" s="96"/>
      <c r="N996" s="96"/>
      <c r="O996" s="96"/>
      <c r="P996" s="96"/>
      <c r="Q996" s="96"/>
      <c r="R996" s="96"/>
      <c r="S996" s="96"/>
      <c r="T996" s="96"/>
      <c r="U996" s="96"/>
      <c r="V996" s="96"/>
      <c r="W996" s="96"/>
      <c r="X996" s="96"/>
      <c r="Y996" s="96"/>
      <c r="Z996" s="96"/>
      <c r="AA996" s="96"/>
      <c r="AB996" s="96"/>
    </row>
    <row r="997">
      <c r="A997" s="87"/>
      <c r="B997" s="96"/>
      <c r="C997" s="96"/>
      <c r="D997" s="96"/>
      <c r="E997" s="87"/>
      <c r="F997" s="96"/>
      <c r="G997" s="96"/>
      <c r="H997" s="96"/>
      <c r="I997" s="96"/>
      <c r="J997" s="96"/>
      <c r="K997" s="96"/>
      <c r="L997" s="96"/>
      <c r="M997" s="96"/>
      <c r="N997" s="96"/>
      <c r="O997" s="96"/>
      <c r="P997" s="96"/>
      <c r="Q997" s="96"/>
      <c r="R997" s="96"/>
      <c r="S997" s="96"/>
      <c r="T997" s="96"/>
      <c r="U997" s="96"/>
      <c r="V997" s="96"/>
      <c r="W997" s="96"/>
      <c r="X997" s="96"/>
      <c r="Y997" s="96"/>
      <c r="Z997" s="96"/>
      <c r="AA997" s="96"/>
      <c r="AB997" s="96"/>
    </row>
    <row r="998">
      <c r="A998" s="87"/>
      <c r="B998" s="96"/>
      <c r="C998" s="96"/>
      <c r="D998" s="96"/>
      <c r="E998" s="87"/>
      <c r="F998" s="96"/>
      <c r="G998" s="96"/>
      <c r="H998" s="96"/>
      <c r="I998" s="96"/>
      <c r="J998" s="96"/>
      <c r="K998" s="96"/>
      <c r="L998" s="96"/>
      <c r="M998" s="96"/>
      <c r="N998" s="96"/>
      <c r="O998" s="96"/>
      <c r="P998" s="96"/>
      <c r="Q998" s="96"/>
      <c r="R998" s="96"/>
      <c r="S998" s="96"/>
      <c r="T998" s="96"/>
      <c r="U998" s="96"/>
      <c r="V998" s="96"/>
      <c r="W998" s="96"/>
      <c r="X998" s="96"/>
      <c r="Y998" s="96"/>
      <c r="Z998" s="96"/>
      <c r="AA998" s="96"/>
      <c r="AB998" s="96"/>
    </row>
    <row r="999">
      <c r="A999" s="87"/>
      <c r="B999" s="96"/>
      <c r="C999" s="96"/>
      <c r="D999" s="96"/>
      <c r="E999" s="87"/>
      <c r="F999" s="96"/>
      <c r="G999" s="96"/>
      <c r="H999" s="96"/>
      <c r="I999" s="96"/>
      <c r="J999" s="96"/>
      <c r="K999" s="96"/>
      <c r="L999" s="96"/>
      <c r="M999" s="96"/>
      <c r="N999" s="96"/>
      <c r="O999" s="96"/>
      <c r="P999" s="96"/>
      <c r="Q999" s="96"/>
      <c r="R999" s="96"/>
      <c r="S999" s="96"/>
      <c r="T999" s="96"/>
      <c r="U999" s="96"/>
      <c r="V999" s="96"/>
      <c r="W999" s="96"/>
      <c r="X999" s="96"/>
      <c r="Y999" s="96"/>
      <c r="Z999" s="96"/>
      <c r="AA999" s="96"/>
      <c r="AB999" s="96"/>
    </row>
    <row r="1000">
      <c r="A1000" s="87"/>
      <c r="B1000" s="96"/>
      <c r="C1000" s="96"/>
      <c r="D1000" s="96"/>
      <c r="E1000" s="87"/>
      <c r="F1000" s="96"/>
      <c r="G1000" s="96"/>
      <c r="H1000" s="96"/>
      <c r="I1000" s="96"/>
      <c r="J1000" s="96"/>
      <c r="K1000" s="96"/>
      <c r="L1000" s="96"/>
      <c r="M1000" s="96"/>
      <c r="N1000" s="96"/>
      <c r="O1000" s="96"/>
      <c r="P1000" s="96"/>
      <c r="Q1000" s="96"/>
      <c r="R1000" s="96"/>
      <c r="S1000" s="96"/>
      <c r="T1000" s="96"/>
      <c r="U1000" s="96"/>
      <c r="V1000" s="96"/>
      <c r="W1000" s="96"/>
      <c r="X1000" s="96"/>
      <c r="Y1000" s="96"/>
      <c r="Z1000" s="96"/>
      <c r="AA1000" s="96"/>
      <c r="AB1000" s="9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88"/>
  </cols>
  <sheetData>
    <row r="2">
      <c r="B2" s="10" t="s">
        <v>518</v>
      </c>
    </row>
    <row r="4">
      <c r="B4" s="10" t="s">
        <v>431</v>
      </c>
      <c r="C4" s="10" t="s">
        <v>433</v>
      </c>
      <c r="D4" s="10" t="s">
        <v>519</v>
      </c>
    </row>
    <row r="5">
      <c r="B5" s="10" t="s">
        <v>25</v>
      </c>
      <c r="C5" s="10" t="s">
        <v>520</v>
      </c>
    </row>
    <row r="6">
      <c r="B6" s="10" t="s">
        <v>34</v>
      </c>
    </row>
    <row r="7">
      <c r="B7" s="10" t="s">
        <v>48</v>
      </c>
      <c r="C7" s="10" t="s">
        <v>521</v>
      </c>
    </row>
    <row r="8">
      <c r="B8" s="10" t="s">
        <v>522</v>
      </c>
      <c r="C8" s="10" t="s">
        <v>523</v>
      </c>
    </row>
    <row r="9">
      <c r="B9" s="10" t="s">
        <v>7</v>
      </c>
      <c r="C9" s="10" t="s">
        <v>524</v>
      </c>
    </row>
    <row r="10">
      <c r="B10" s="10" t="s">
        <v>50</v>
      </c>
    </row>
    <row r="11">
      <c r="B11" s="10" t="s">
        <v>22</v>
      </c>
      <c r="C11" s="10" t="s">
        <v>525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23.63"/>
    <col customWidth="1" min="3" max="3" width="27.88"/>
  </cols>
  <sheetData>
    <row r="1">
      <c r="A1" s="107" t="s">
        <v>431</v>
      </c>
      <c r="B1" s="107" t="s">
        <v>526</v>
      </c>
      <c r="C1" s="107" t="s">
        <v>527</v>
      </c>
    </row>
    <row r="2">
      <c r="A2" s="108" t="s">
        <v>522</v>
      </c>
      <c r="B2" s="109" t="s">
        <v>528</v>
      </c>
      <c r="C2" s="109" t="s">
        <v>529</v>
      </c>
    </row>
    <row r="3">
      <c r="A3" s="108" t="s">
        <v>530</v>
      </c>
      <c r="B3" s="109" t="s">
        <v>531</v>
      </c>
      <c r="C3" s="108" t="s">
        <v>532</v>
      </c>
    </row>
    <row r="4">
      <c r="A4" s="108" t="s">
        <v>533</v>
      </c>
      <c r="B4" s="108" t="s">
        <v>532</v>
      </c>
      <c r="C4" s="109" t="s">
        <v>534</v>
      </c>
    </row>
    <row r="5">
      <c r="B5" s="11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58.5"/>
  </cols>
  <sheetData>
    <row r="1">
      <c r="A1" s="111" t="s">
        <v>535</v>
      </c>
      <c r="B1" s="111" t="s">
        <v>431</v>
      </c>
      <c r="C1" s="111" t="s">
        <v>536</v>
      </c>
      <c r="D1" s="111" t="s">
        <v>405</v>
      </c>
      <c r="E1" s="111" t="s">
        <v>537</v>
      </c>
      <c r="F1" s="111" t="s">
        <v>538</v>
      </c>
      <c r="G1" s="112"/>
      <c r="H1" s="113"/>
      <c r="I1" s="113"/>
      <c r="J1" s="113"/>
      <c r="K1" s="113"/>
      <c r="L1" s="113"/>
      <c r="M1" s="113"/>
      <c r="N1" s="113"/>
      <c r="O1" s="113"/>
      <c r="P1" s="113"/>
      <c r="Q1" s="113"/>
      <c r="R1" s="113"/>
      <c r="S1" s="113"/>
      <c r="T1" s="113"/>
      <c r="U1" s="113"/>
      <c r="V1" s="113"/>
      <c r="W1" s="113"/>
      <c r="X1" s="113"/>
      <c r="Y1" s="113"/>
    </row>
    <row r="2">
      <c r="A2" s="114" t="s">
        <v>539</v>
      </c>
      <c r="B2" s="114" t="s">
        <v>540</v>
      </c>
      <c r="C2" s="114" t="s">
        <v>541</v>
      </c>
      <c r="D2" s="114" t="s">
        <v>542</v>
      </c>
      <c r="E2" s="114" t="s">
        <v>543</v>
      </c>
      <c r="F2" s="114" t="s">
        <v>488</v>
      </c>
      <c r="G2" s="115"/>
      <c r="H2" s="113"/>
      <c r="I2" s="113"/>
      <c r="J2" s="113"/>
      <c r="K2" s="113"/>
      <c r="L2" s="113"/>
      <c r="M2" s="113"/>
      <c r="N2" s="113"/>
      <c r="O2" s="113"/>
      <c r="P2" s="113"/>
      <c r="Q2" s="113"/>
      <c r="R2" s="113"/>
      <c r="S2" s="113"/>
      <c r="T2" s="113"/>
      <c r="U2" s="113"/>
      <c r="V2" s="113"/>
      <c r="W2" s="113"/>
      <c r="X2" s="113"/>
      <c r="Y2" s="113"/>
    </row>
    <row r="3">
      <c r="A3" s="116" t="s">
        <v>544</v>
      </c>
      <c r="B3" s="116" t="s">
        <v>20</v>
      </c>
      <c r="C3" s="116" t="s">
        <v>545</v>
      </c>
      <c r="D3" s="116" t="s">
        <v>546</v>
      </c>
      <c r="E3" s="116" t="s">
        <v>547</v>
      </c>
      <c r="F3" s="116" t="s">
        <v>548</v>
      </c>
      <c r="G3" s="115"/>
      <c r="H3" s="113"/>
      <c r="I3" s="113"/>
      <c r="J3" s="113"/>
      <c r="K3" s="113"/>
      <c r="L3" s="113"/>
      <c r="M3" s="113"/>
      <c r="N3" s="113"/>
      <c r="O3" s="113"/>
      <c r="P3" s="113"/>
      <c r="Q3" s="113"/>
      <c r="R3" s="113"/>
      <c r="S3" s="113"/>
      <c r="T3" s="113"/>
      <c r="U3" s="113"/>
      <c r="V3" s="113"/>
      <c r="W3" s="113"/>
      <c r="X3" s="113"/>
      <c r="Y3" s="113"/>
    </row>
    <row r="4">
      <c r="A4" s="116" t="s">
        <v>549</v>
      </c>
      <c r="B4" s="116" t="s">
        <v>20</v>
      </c>
      <c r="C4" s="116" t="s">
        <v>550</v>
      </c>
      <c r="D4" s="116" t="s">
        <v>546</v>
      </c>
      <c r="E4" s="116" t="s">
        <v>547</v>
      </c>
      <c r="F4" s="116" t="s">
        <v>548</v>
      </c>
      <c r="G4" s="115"/>
      <c r="H4" s="113"/>
      <c r="I4" s="113"/>
      <c r="J4" s="113"/>
      <c r="K4" s="113"/>
      <c r="L4" s="113"/>
      <c r="M4" s="113"/>
      <c r="N4" s="113"/>
      <c r="O4" s="113"/>
      <c r="P4" s="113"/>
      <c r="Q4" s="113"/>
      <c r="R4" s="113"/>
      <c r="S4" s="113"/>
      <c r="T4" s="113"/>
      <c r="U4" s="113"/>
      <c r="V4" s="113"/>
      <c r="W4" s="113"/>
      <c r="X4" s="113"/>
      <c r="Y4" s="113"/>
    </row>
    <row r="5">
      <c r="A5" s="116" t="s">
        <v>539</v>
      </c>
      <c r="B5" s="116" t="s">
        <v>20</v>
      </c>
      <c r="C5" s="116" t="s">
        <v>551</v>
      </c>
      <c r="D5" s="116" t="s">
        <v>546</v>
      </c>
      <c r="E5" s="116" t="s">
        <v>547</v>
      </c>
      <c r="F5" s="116" t="s">
        <v>548</v>
      </c>
      <c r="G5" s="115"/>
      <c r="H5" s="113"/>
      <c r="I5" s="113"/>
      <c r="J5" s="113"/>
      <c r="K5" s="113"/>
      <c r="L5" s="113"/>
      <c r="M5" s="113"/>
      <c r="N5" s="113"/>
      <c r="O5" s="113"/>
      <c r="P5" s="113"/>
      <c r="Q5" s="113"/>
      <c r="R5" s="113"/>
      <c r="S5" s="113"/>
      <c r="T5" s="113"/>
      <c r="U5" s="113"/>
      <c r="V5" s="113"/>
      <c r="W5" s="113"/>
      <c r="X5" s="113"/>
      <c r="Y5" s="113"/>
    </row>
    <row r="6">
      <c r="A6" s="114" t="s">
        <v>552</v>
      </c>
      <c r="B6" s="114" t="s">
        <v>553</v>
      </c>
      <c r="C6" s="114" t="s">
        <v>554</v>
      </c>
      <c r="D6" s="114" t="s">
        <v>555</v>
      </c>
      <c r="E6" s="114" t="s">
        <v>186</v>
      </c>
      <c r="F6" s="114" t="s">
        <v>548</v>
      </c>
      <c r="G6" s="114" t="s">
        <v>556</v>
      </c>
      <c r="H6" s="113"/>
      <c r="I6" s="113"/>
      <c r="J6" s="113"/>
      <c r="K6" s="113"/>
      <c r="L6" s="113"/>
      <c r="M6" s="113"/>
      <c r="N6" s="113"/>
      <c r="O6" s="113"/>
      <c r="P6" s="113"/>
      <c r="Q6" s="113"/>
      <c r="R6" s="113"/>
      <c r="S6" s="113"/>
      <c r="T6" s="113"/>
      <c r="U6" s="113"/>
      <c r="V6" s="113"/>
      <c r="W6" s="113"/>
      <c r="X6" s="113"/>
      <c r="Y6" s="113"/>
    </row>
    <row r="7">
      <c r="A7" s="116" t="s">
        <v>549</v>
      </c>
      <c r="B7" s="116" t="s">
        <v>20</v>
      </c>
      <c r="C7" s="116" t="s">
        <v>557</v>
      </c>
      <c r="D7" s="116" t="s">
        <v>555</v>
      </c>
      <c r="E7" s="116" t="s">
        <v>186</v>
      </c>
      <c r="F7" s="116" t="s">
        <v>558</v>
      </c>
      <c r="G7" s="115"/>
      <c r="H7" s="113"/>
      <c r="I7" s="113"/>
      <c r="J7" s="113"/>
      <c r="K7" s="113"/>
      <c r="L7" s="113"/>
      <c r="M7" s="113"/>
      <c r="N7" s="113"/>
      <c r="O7" s="113"/>
      <c r="P7" s="113"/>
      <c r="Q7" s="113"/>
      <c r="R7" s="113"/>
      <c r="S7" s="113"/>
      <c r="T7" s="113"/>
      <c r="U7" s="113"/>
      <c r="V7" s="113"/>
      <c r="W7" s="113"/>
      <c r="X7" s="113"/>
      <c r="Y7" s="113"/>
    </row>
    <row r="8">
      <c r="A8" s="114" t="s">
        <v>549</v>
      </c>
      <c r="B8" s="114" t="s">
        <v>20</v>
      </c>
      <c r="C8" s="114" t="s">
        <v>559</v>
      </c>
      <c r="D8" s="114" t="s">
        <v>560</v>
      </c>
      <c r="E8" s="114" t="s">
        <v>7</v>
      </c>
      <c r="F8" s="114" t="s">
        <v>488</v>
      </c>
      <c r="G8" s="115"/>
      <c r="H8" s="117"/>
      <c r="I8" s="118" t="s">
        <v>561</v>
      </c>
      <c r="J8" s="113"/>
      <c r="K8" s="113"/>
      <c r="L8" s="113"/>
      <c r="M8" s="113"/>
      <c r="N8" s="113"/>
      <c r="O8" s="113"/>
      <c r="P8" s="113"/>
      <c r="Q8" s="113"/>
      <c r="R8" s="113"/>
      <c r="S8" s="113"/>
      <c r="T8" s="113"/>
      <c r="U8" s="113"/>
      <c r="V8" s="113"/>
      <c r="W8" s="113"/>
      <c r="X8" s="113"/>
      <c r="Y8" s="113"/>
    </row>
    <row r="9">
      <c r="A9" s="116" t="s">
        <v>549</v>
      </c>
      <c r="B9" s="116" t="s">
        <v>20</v>
      </c>
      <c r="C9" s="116" t="s">
        <v>562</v>
      </c>
      <c r="D9" s="116" t="s">
        <v>563</v>
      </c>
      <c r="E9" s="116" t="s">
        <v>188</v>
      </c>
      <c r="F9" s="116" t="s">
        <v>488</v>
      </c>
      <c r="G9" s="115"/>
      <c r="H9" s="119"/>
      <c r="I9" s="118" t="s">
        <v>564</v>
      </c>
      <c r="J9" s="113"/>
      <c r="K9" s="113"/>
      <c r="L9" s="113"/>
      <c r="M9" s="113"/>
      <c r="N9" s="113"/>
      <c r="O9" s="113"/>
      <c r="P9" s="113"/>
      <c r="Q9" s="113"/>
      <c r="R9" s="113"/>
      <c r="S9" s="113"/>
      <c r="T9" s="113"/>
      <c r="U9" s="113"/>
      <c r="V9" s="113"/>
      <c r="W9" s="113"/>
      <c r="X9" s="113"/>
      <c r="Y9" s="113"/>
    </row>
    <row r="10">
      <c r="A10" s="116" t="s">
        <v>549</v>
      </c>
      <c r="B10" s="116" t="s">
        <v>20</v>
      </c>
      <c r="C10" s="116" t="s">
        <v>562</v>
      </c>
      <c r="D10" s="116" t="s">
        <v>563</v>
      </c>
      <c r="E10" s="116" t="s">
        <v>188</v>
      </c>
      <c r="F10" s="116" t="s">
        <v>488</v>
      </c>
      <c r="G10" s="115"/>
      <c r="H10" s="113"/>
      <c r="I10" s="113"/>
      <c r="J10" s="113"/>
      <c r="K10" s="113"/>
      <c r="L10" s="113"/>
      <c r="M10" s="113"/>
      <c r="N10" s="113"/>
      <c r="O10" s="113"/>
      <c r="P10" s="113"/>
      <c r="Q10" s="113"/>
      <c r="R10" s="113"/>
      <c r="S10" s="113"/>
      <c r="T10" s="113"/>
      <c r="U10" s="113"/>
      <c r="V10" s="113"/>
      <c r="W10" s="113"/>
      <c r="X10" s="113"/>
      <c r="Y10" s="113"/>
    </row>
    <row r="11">
      <c r="A11" s="120" t="s">
        <v>539</v>
      </c>
      <c r="B11" s="120" t="s">
        <v>565</v>
      </c>
      <c r="C11" s="120" t="s">
        <v>566</v>
      </c>
      <c r="D11" s="120" t="s">
        <v>546</v>
      </c>
      <c r="E11" s="120" t="s">
        <v>17</v>
      </c>
      <c r="F11" s="120" t="s">
        <v>548</v>
      </c>
      <c r="G11" s="114" t="s">
        <v>567</v>
      </c>
      <c r="H11" s="113"/>
      <c r="I11" s="113"/>
      <c r="J11" s="113"/>
      <c r="K11" s="113"/>
      <c r="L11" s="113"/>
      <c r="M11" s="113"/>
      <c r="N11" s="113"/>
      <c r="O11" s="113"/>
      <c r="P11" s="113"/>
      <c r="Q11" s="113"/>
      <c r="R11" s="113"/>
      <c r="S11" s="113"/>
      <c r="T11" s="113"/>
      <c r="U11" s="113"/>
      <c r="V11" s="113"/>
      <c r="W11" s="113"/>
      <c r="X11" s="113"/>
      <c r="Y11" s="113"/>
    </row>
    <row r="12">
      <c r="A12" s="114" t="s">
        <v>552</v>
      </c>
      <c r="B12" s="114" t="s">
        <v>568</v>
      </c>
      <c r="C12" s="114" t="s">
        <v>569</v>
      </c>
      <c r="D12" s="114" t="s">
        <v>546</v>
      </c>
      <c r="E12" s="114" t="s">
        <v>17</v>
      </c>
      <c r="F12" s="114" t="s">
        <v>548</v>
      </c>
      <c r="G12" s="115"/>
      <c r="H12" s="113"/>
      <c r="I12" s="113"/>
      <c r="J12" s="113"/>
      <c r="K12" s="113"/>
      <c r="L12" s="113"/>
      <c r="M12" s="113"/>
      <c r="N12" s="113"/>
      <c r="O12" s="113"/>
      <c r="P12" s="113"/>
      <c r="Q12" s="113"/>
      <c r="R12" s="113"/>
      <c r="S12" s="113"/>
      <c r="T12" s="113"/>
      <c r="U12" s="113"/>
      <c r="V12" s="113"/>
      <c r="W12" s="113"/>
      <c r="X12" s="113"/>
      <c r="Y12" s="113"/>
    </row>
    <row r="13">
      <c r="A13" s="116" t="s">
        <v>549</v>
      </c>
      <c r="B13" s="116" t="s">
        <v>20</v>
      </c>
      <c r="C13" s="116" t="s">
        <v>570</v>
      </c>
      <c r="D13" s="116" t="s">
        <v>546</v>
      </c>
      <c r="E13" s="116" t="s">
        <v>17</v>
      </c>
      <c r="F13" s="116" t="s">
        <v>548</v>
      </c>
      <c r="G13" s="115"/>
      <c r="H13" s="113"/>
      <c r="I13" s="113"/>
      <c r="J13" s="113"/>
      <c r="K13" s="113"/>
      <c r="L13" s="113"/>
      <c r="M13" s="113"/>
      <c r="N13" s="113"/>
      <c r="O13" s="113"/>
      <c r="P13" s="113"/>
      <c r="Q13" s="113"/>
      <c r="R13" s="113"/>
      <c r="S13" s="113"/>
      <c r="T13" s="113"/>
      <c r="U13" s="113"/>
      <c r="V13" s="113"/>
      <c r="W13" s="113"/>
      <c r="X13" s="113"/>
      <c r="Y13" s="113"/>
    </row>
    <row r="14">
      <c r="A14" s="116" t="s">
        <v>549</v>
      </c>
      <c r="B14" s="116" t="s">
        <v>20</v>
      </c>
      <c r="C14" s="116" t="s">
        <v>571</v>
      </c>
      <c r="D14" s="116" t="s">
        <v>546</v>
      </c>
      <c r="E14" s="116" t="s">
        <v>17</v>
      </c>
      <c r="F14" s="116" t="s">
        <v>548</v>
      </c>
      <c r="G14" s="115"/>
      <c r="H14" s="113"/>
      <c r="I14" s="113"/>
      <c r="J14" s="113"/>
      <c r="K14" s="113"/>
      <c r="L14" s="113"/>
      <c r="M14" s="113"/>
      <c r="N14" s="113"/>
      <c r="O14" s="113"/>
      <c r="P14" s="113"/>
      <c r="Q14" s="113"/>
      <c r="R14" s="113"/>
      <c r="S14" s="113"/>
      <c r="T14" s="113"/>
      <c r="U14" s="113"/>
      <c r="V14" s="113"/>
      <c r="W14" s="113"/>
      <c r="X14" s="113"/>
      <c r="Y14" s="113"/>
    </row>
    <row r="15">
      <c r="A15" s="116" t="s">
        <v>572</v>
      </c>
      <c r="B15" s="116" t="s">
        <v>573</v>
      </c>
      <c r="C15" s="116" t="s">
        <v>574</v>
      </c>
      <c r="D15" s="116" t="s">
        <v>575</v>
      </c>
      <c r="E15" s="116" t="s">
        <v>576</v>
      </c>
      <c r="F15" s="116" t="s">
        <v>488</v>
      </c>
      <c r="G15" s="115"/>
      <c r="H15" s="113"/>
      <c r="I15" s="113"/>
      <c r="J15" s="113"/>
      <c r="K15" s="113"/>
      <c r="L15" s="113"/>
      <c r="M15" s="113"/>
      <c r="N15" s="113"/>
      <c r="O15" s="113"/>
      <c r="P15" s="113"/>
      <c r="Q15" s="113"/>
      <c r="R15" s="113"/>
      <c r="S15" s="113"/>
      <c r="T15" s="113"/>
      <c r="U15" s="113"/>
      <c r="V15" s="113"/>
      <c r="W15" s="113"/>
      <c r="X15" s="113"/>
      <c r="Y15" s="113"/>
    </row>
    <row r="16">
      <c r="A16" s="116" t="s">
        <v>572</v>
      </c>
      <c r="B16" s="116" t="s">
        <v>577</v>
      </c>
      <c r="C16" s="116" t="s">
        <v>574</v>
      </c>
      <c r="D16" s="116" t="s">
        <v>575</v>
      </c>
      <c r="E16" s="116" t="s">
        <v>576</v>
      </c>
      <c r="F16" s="116" t="s">
        <v>488</v>
      </c>
      <c r="G16" s="115"/>
      <c r="H16" s="113"/>
      <c r="I16" s="113"/>
      <c r="J16" s="113"/>
      <c r="K16" s="113"/>
      <c r="L16" s="113"/>
      <c r="M16" s="113"/>
      <c r="N16" s="113"/>
      <c r="O16" s="113"/>
      <c r="P16" s="113"/>
      <c r="Q16" s="113"/>
      <c r="R16" s="113"/>
      <c r="S16" s="113"/>
      <c r="T16" s="113"/>
      <c r="U16" s="113"/>
      <c r="V16" s="113"/>
      <c r="W16" s="113"/>
      <c r="X16" s="113"/>
      <c r="Y16" s="113"/>
    </row>
    <row r="17">
      <c r="A17" s="120" t="s">
        <v>549</v>
      </c>
      <c r="B17" s="120" t="s">
        <v>20</v>
      </c>
      <c r="C17" s="120" t="s">
        <v>578</v>
      </c>
      <c r="D17" s="120" t="s">
        <v>546</v>
      </c>
      <c r="E17" s="120" t="s">
        <v>17</v>
      </c>
      <c r="F17" s="120" t="s">
        <v>548</v>
      </c>
      <c r="G17" s="114" t="s">
        <v>567</v>
      </c>
      <c r="H17" s="113"/>
      <c r="I17" s="113"/>
      <c r="J17" s="113"/>
      <c r="K17" s="113"/>
      <c r="L17" s="113"/>
      <c r="M17" s="113"/>
      <c r="N17" s="113"/>
      <c r="O17" s="113"/>
      <c r="P17" s="113"/>
      <c r="Q17" s="113"/>
      <c r="R17" s="113"/>
      <c r="S17" s="113"/>
      <c r="T17" s="113"/>
      <c r="U17" s="113"/>
      <c r="V17" s="113"/>
      <c r="W17" s="113"/>
      <c r="X17" s="113"/>
      <c r="Y17" s="113"/>
    </row>
    <row r="18">
      <c r="A18" s="114" t="s">
        <v>544</v>
      </c>
      <c r="B18" s="114" t="s">
        <v>20</v>
      </c>
      <c r="C18" s="114" t="s">
        <v>579</v>
      </c>
      <c r="D18" s="114" t="s">
        <v>546</v>
      </c>
      <c r="E18" s="114" t="s">
        <v>21</v>
      </c>
      <c r="F18" s="114" t="s">
        <v>488</v>
      </c>
      <c r="G18" s="115"/>
      <c r="H18" s="113"/>
      <c r="I18" s="113"/>
      <c r="J18" s="113"/>
      <c r="K18" s="113"/>
      <c r="L18" s="113"/>
      <c r="M18" s="113"/>
      <c r="N18" s="113"/>
      <c r="O18" s="113"/>
      <c r="P18" s="113"/>
      <c r="Q18" s="113"/>
      <c r="R18" s="113"/>
      <c r="S18" s="113"/>
      <c r="T18" s="113"/>
      <c r="U18" s="113"/>
      <c r="V18" s="113"/>
      <c r="W18" s="113"/>
      <c r="X18" s="113"/>
      <c r="Y18" s="113"/>
    </row>
    <row r="19">
      <c r="A19" s="114" t="s">
        <v>549</v>
      </c>
      <c r="B19" s="114" t="s">
        <v>20</v>
      </c>
      <c r="C19" s="114" t="s">
        <v>580</v>
      </c>
      <c r="D19" s="114" t="s">
        <v>546</v>
      </c>
      <c r="E19" s="114" t="s">
        <v>21</v>
      </c>
      <c r="F19" s="114" t="s">
        <v>488</v>
      </c>
      <c r="G19" s="115"/>
      <c r="H19" s="113"/>
      <c r="I19" s="113"/>
      <c r="J19" s="113"/>
      <c r="K19" s="113"/>
      <c r="L19" s="113"/>
      <c r="M19" s="113"/>
      <c r="N19" s="113"/>
      <c r="O19" s="113"/>
      <c r="P19" s="113"/>
      <c r="Q19" s="113"/>
      <c r="R19" s="113"/>
      <c r="S19" s="113"/>
      <c r="T19" s="113"/>
      <c r="U19" s="113"/>
      <c r="V19" s="113"/>
      <c r="W19" s="113"/>
      <c r="X19" s="113"/>
      <c r="Y19" s="113"/>
    </row>
    <row r="20">
      <c r="A20" s="114" t="s">
        <v>549</v>
      </c>
      <c r="B20" s="114" t="s">
        <v>20</v>
      </c>
      <c r="C20" s="114" t="s">
        <v>580</v>
      </c>
      <c r="D20" s="114" t="s">
        <v>546</v>
      </c>
      <c r="E20" s="114" t="s">
        <v>21</v>
      </c>
      <c r="F20" s="114" t="s">
        <v>488</v>
      </c>
      <c r="G20" s="115"/>
      <c r="H20" s="113"/>
      <c r="I20" s="113"/>
      <c r="J20" s="113"/>
      <c r="K20" s="113"/>
      <c r="L20" s="113"/>
      <c r="M20" s="113"/>
      <c r="N20" s="113"/>
      <c r="O20" s="113"/>
      <c r="P20" s="113"/>
      <c r="Q20" s="113"/>
      <c r="R20" s="113"/>
      <c r="S20" s="113"/>
      <c r="T20" s="113"/>
      <c r="U20" s="113"/>
      <c r="V20" s="113"/>
      <c r="W20" s="113"/>
      <c r="X20" s="113"/>
      <c r="Y20" s="113"/>
    </row>
    <row r="21">
      <c r="A21" s="121" t="s">
        <v>552</v>
      </c>
      <c r="B21" s="121" t="s">
        <v>581</v>
      </c>
      <c r="C21" s="122" t="s">
        <v>582</v>
      </c>
      <c r="D21" s="121" t="s">
        <v>546</v>
      </c>
      <c r="E21" s="121" t="s">
        <v>216</v>
      </c>
      <c r="F21" s="121" t="s">
        <v>548</v>
      </c>
      <c r="G21" s="114" t="s">
        <v>583</v>
      </c>
      <c r="H21" s="113"/>
      <c r="I21" s="113"/>
      <c r="J21" s="113"/>
      <c r="K21" s="113"/>
      <c r="L21" s="113"/>
      <c r="M21" s="113"/>
      <c r="N21" s="113"/>
      <c r="O21" s="113"/>
      <c r="P21" s="113"/>
      <c r="Q21" s="113"/>
      <c r="R21" s="113"/>
      <c r="S21" s="113"/>
      <c r="T21" s="113"/>
      <c r="U21" s="113"/>
      <c r="V21" s="113"/>
      <c r="W21" s="113"/>
      <c r="X21" s="113"/>
      <c r="Y21" s="113"/>
    </row>
    <row r="22">
      <c r="A22" s="114" t="s">
        <v>544</v>
      </c>
      <c r="B22" s="114" t="s">
        <v>584</v>
      </c>
      <c r="C22" s="123" t="s">
        <v>585</v>
      </c>
      <c r="D22" s="114" t="s">
        <v>546</v>
      </c>
      <c r="E22" s="114" t="s">
        <v>22</v>
      </c>
      <c r="F22" s="114" t="s">
        <v>488</v>
      </c>
      <c r="G22" s="115"/>
      <c r="H22" s="113"/>
      <c r="I22" s="113"/>
      <c r="J22" s="113"/>
      <c r="K22" s="113"/>
      <c r="L22" s="113"/>
      <c r="M22" s="113"/>
      <c r="N22" s="113"/>
      <c r="O22" s="113"/>
      <c r="P22" s="113"/>
      <c r="Q22" s="113"/>
      <c r="R22" s="113"/>
      <c r="S22" s="113"/>
      <c r="T22" s="113"/>
      <c r="U22" s="113"/>
      <c r="V22" s="113"/>
      <c r="W22" s="113"/>
      <c r="X22" s="113"/>
      <c r="Y22" s="113"/>
    </row>
    <row r="23">
      <c r="A23" s="114" t="s">
        <v>539</v>
      </c>
      <c r="B23" s="114" t="s">
        <v>20</v>
      </c>
      <c r="C23" s="114" t="s">
        <v>586</v>
      </c>
      <c r="D23" s="114" t="s">
        <v>575</v>
      </c>
      <c r="E23" s="114" t="s">
        <v>25</v>
      </c>
      <c r="F23" s="114" t="s">
        <v>488</v>
      </c>
      <c r="G23" s="115"/>
      <c r="H23" s="113"/>
      <c r="I23" s="113"/>
      <c r="J23" s="113"/>
      <c r="K23" s="113"/>
      <c r="L23" s="113"/>
      <c r="M23" s="113"/>
      <c r="N23" s="113"/>
      <c r="O23" s="113"/>
      <c r="P23" s="113"/>
      <c r="Q23" s="113"/>
      <c r="R23" s="113"/>
      <c r="S23" s="113"/>
      <c r="T23" s="113"/>
      <c r="U23" s="113"/>
      <c r="V23" s="113"/>
      <c r="W23" s="113"/>
      <c r="X23" s="113"/>
      <c r="Y23" s="113"/>
    </row>
    <row r="24">
      <c r="A24" s="116" t="s">
        <v>549</v>
      </c>
      <c r="B24" s="116" t="s">
        <v>20</v>
      </c>
      <c r="C24" s="124" t="s">
        <v>587</v>
      </c>
      <c r="D24" s="116" t="s">
        <v>546</v>
      </c>
      <c r="E24" s="116" t="s">
        <v>193</v>
      </c>
      <c r="F24" s="116" t="s">
        <v>488</v>
      </c>
      <c r="G24" s="115"/>
      <c r="H24" s="113"/>
      <c r="I24" s="113"/>
      <c r="J24" s="113"/>
      <c r="K24" s="113"/>
      <c r="L24" s="113"/>
      <c r="M24" s="113"/>
      <c r="N24" s="113"/>
      <c r="O24" s="113"/>
      <c r="P24" s="113"/>
      <c r="Q24" s="113"/>
      <c r="R24" s="113"/>
      <c r="S24" s="113"/>
      <c r="T24" s="113"/>
      <c r="U24" s="113"/>
      <c r="V24" s="113"/>
      <c r="W24" s="113"/>
      <c r="X24" s="113"/>
      <c r="Y24" s="113"/>
    </row>
    <row r="25">
      <c r="A25" s="116" t="s">
        <v>549</v>
      </c>
      <c r="B25" s="116" t="s">
        <v>20</v>
      </c>
      <c r="C25" s="124" t="s">
        <v>588</v>
      </c>
      <c r="D25" s="116" t="s">
        <v>546</v>
      </c>
      <c r="E25" s="116" t="s">
        <v>193</v>
      </c>
      <c r="F25" s="116" t="s">
        <v>488</v>
      </c>
      <c r="G25" s="115"/>
      <c r="H25" s="113"/>
      <c r="I25" s="113"/>
      <c r="J25" s="113"/>
      <c r="K25" s="113"/>
      <c r="L25" s="113"/>
      <c r="M25" s="113"/>
      <c r="N25" s="113"/>
      <c r="O25" s="113"/>
      <c r="P25" s="113"/>
      <c r="Q25" s="113"/>
      <c r="R25" s="113"/>
      <c r="S25" s="113"/>
      <c r="T25" s="113"/>
      <c r="U25" s="113"/>
      <c r="V25" s="113"/>
      <c r="W25" s="113"/>
      <c r="X25" s="113"/>
      <c r="Y25" s="113"/>
    </row>
    <row r="26">
      <c r="A26" s="116" t="s">
        <v>539</v>
      </c>
      <c r="B26" s="116" t="s">
        <v>20</v>
      </c>
      <c r="C26" s="124" t="s">
        <v>589</v>
      </c>
      <c r="D26" s="116" t="s">
        <v>546</v>
      </c>
      <c r="E26" s="116" t="s">
        <v>193</v>
      </c>
      <c r="F26" s="116" t="s">
        <v>548</v>
      </c>
      <c r="G26" s="115"/>
      <c r="H26" s="113"/>
      <c r="I26" s="113"/>
      <c r="J26" s="113"/>
      <c r="K26" s="113"/>
      <c r="L26" s="113"/>
      <c r="M26" s="113"/>
      <c r="N26" s="113"/>
      <c r="O26" s="113"/>
      <c r="P26" s="113"/>
      <c r="Q26" s="113"/>
      <c r="R26" s="113"/>
      <c r="S26" s="113"/>
      <c r="T26" s="113"/>
      <c r="U26" s="113"/>
      <c r="V26" s="113"/>
      <c r="W26" s="113"/>
      <c r="X26" s="113"/>
      <c r="Y26" s="113"/>
    </row>
    <row r="27">
      <c r="A27" s="116" t="s">
        <v>549</v>
      </c>
      <c r="B27" s="116" t="s">
        <v>20</v>
      </c>
      <c r="C27" s="116" t="s">
        <v>590</v>
      </c>
      <c r="D27" s="116" t="s">
        <v>591</v>
      </c>
      <c r="E27" s="116" t="s">
        <v>592</v>
      </c>
      <c r="F27" s="116" t="s">
        <v>548</v>
      </c>
      <c r="G27" s="115"/>
      <c r="H27" s="113"/>
      <c r="I27" s="113"/>
      <c r="J27" s="113"/>
      <c r="K27" s="113"/>
      <c r="L27" s="113"/>
      <c r="M27" s="113"/>
      <c r="N27" s="113"/>
      <c r="O27" s="113"/>
      <c r="P27" s="113"/>
      <c r="Q27" s="113"/>
      <c r="R27" s="113"/>
      <c r="S27" s="113"/>
      <c r="T27" s="113"/>
      <c r="U27" s="113"/>
      <c r="V27" s="113"/>
      <c r="W27" s="113"/>
      <c r="X27" s="113"/>
      <c r="Y27" s="113"/>
    </row>
    <row r="28">
      <c r="A28" s="116" t="s">
        <v>539</v>
      </c>
      <c r="B28" s="116" t="s">
        <v>20</v>
      </c>
      <c r="C28" s="116" t="s">
        <v>593</v>
      </c>
      <c r="D28" s="116" t="s">
        <v>591</v>
      </c>
      <c r="E28" s="116" t="s">
        <v>592</v>
      </c>
      <c r="F28" s="116" t="s">
        <v>548</v>
      </c>
      <c r="G28" s="114" t="s">
        <v>594</v>
      </c>
      <c r="H28" s="113"/>
      <c r="I28" s="113"/>
      <c r="J28" s="113"/>
      <c r="K28" s="113"/>
      <c r="L28" s="113"/>
      <c r="M28" s="113"/>
      <c r="N28" s="113"/>
      <c r="O28" s="113"/>
      <c r="P28" s="113"/>
      <c r="Q28" s="113"/>
      <c r="R28" s="113"/>
      <c r="S28" s="113"/>
      <c r="T28" s="113"/>
      <c r="U28" s="113"/>
      <c r="V28" s="113"/>
      <c r="W28" s="113"/>
      <c r="X28" s="113"/>
      <c r="Y28" s="113"/>
    </row>
    <row r="29">
      <c r="A29" s="120" t="s">
        <v>539</v>
      </c>
      <c r="B29" s="120" t="s">
        <v>20</v>
      </c>
      <c r="C29" s="120" t="s">
        <v>595</v>
      </c>
      <c r="D29" s="120" t="s">
        <v>546</v>
      </c>
      <c r="E29" s="120" t="s">
        <v>20</v>
      </c>
      <c r="F29" s="120" t="s">
        <v>548</v>
      </c>
      <c r="G29" s="114" t="s">
        <v>567</v>
      </c>
      <c r="H29" s="113"/>
      <c r="I29" s="113"/>
      <c r="J29" s="113"/>
      <c r="K29" s="113"/>
      <c r="L29" s="113"/>
      <c r="M29" s="113"/>
      <c r="N29" s="113"/>
      <c r="O29" s="113"/>
      <c r="P29" s="113"/>
      <c r="Q29" s="113"/>
      <c r="R29" s="113"/>
      <c r="S29" s="113"/>
      <c r="T29" s="113"/>
      <c r="U29" s="113"/>
      <c r="V29" s="113"/>
      <c r="W29" s="113"/>
      <c r="X29" s="113"/>
      <c r="Y29" s="113"/>
    </row>
    <row r="30">
      <c r="A30" s="120" t="s">
        <v>539</v>
      </c>
      <c r="B30" s="120" t="s">
        <v>20</v>
      </c>
      <c r="C30" s="120" t="s">
        <v>596</v>
      </c>
      <c r="D30" s="120" t="s">
        <v>546</v>
      </c>
      <c r="E30" s="120" t="s">
        <v>597</v>
      </c>
      <c r="F30" s="120" t="s">
        <v>548</v>
      </c>
      <c r="G30" s="114" t="s">
        <v>567</v>
      </c>
      <c r="H30" s="113"/>
      <c r="I30" s="113"/>
      <c r="J30" s="113"/>
      <c r="K30" s="113"/>
      <c r="L30" s="113"/>
      <c r="M30" s="113"/>
      <c r="N30" s="113"/>
      <c r="O30" s="113"/>
      <c r="P30" s="113"/>
      <c r="Q30" s="113"/>
      <c r="R30" s="113"/>
      <c r="S30" s="113"/>
      <c r="T30" s="113"/>
      <c r="U30" s="113"/>
      <c r="V30" s="113"/>
      <c r="W30" s="113"/>
      <c r="X30" s="113"/>
      <c r="Y30" s="113"/>
    </row>
    <row r="31">
      <c r="A31" s="114" t="s">
        <v>549</v>
      </c>
      <c r="B31" s="114" t="s">
        <v>20</v>
      </c>
      <c r="C31" s="125" t="s">
        <v>598</v>
      </c>
      <c r="D31" s="114" t="s">
        <v>591</v>
      </c>
      <c r="E31" s="114" t="s">
        <v>22</v>
      </c>
      <c r="F31" s="114" t="s">
        <v>488</v>
      </c>
      <c r="G31" s="115"/>
      <c r="H31" s="113"/>
      <c r="I31" s="113"/>
      <c r="J31" s="113"/>
      <c r="K31" s="113"/>
      <c r="L31" s="113"/>
      <c r="M31" s="113"/>
      <c r="N31" s="113"/>
      <c r="O31" s="113"/>
      <c r="P31" s="113"/>
      <c r="Q31" s="113"/>
      <c r="R31" s="113"/>
      <c r="S31" s="113"/>
      <c r="T31" s="113"/>
      <c r="U31" s="113"/>
      <c r="V31" s="113"/>
      <c r="W31" s="113"/>
      <c r="X31" s="113"/>
      <c r="Y31" s="113"/>
    </row>
    <row r="32">
      <c r="A32" s="121" t="s">
        <v>544</v>
      </c>
      <c r="B32" s="121" t="s">
        <v>20</v>
      </c>
      <c r="C32" s="121" t="s">
        <v>599</v>
      </c>
      <c r="D32" s="121" t="s">
        <v>591</v>
      </c>
      <c r="E32" s="121" t="s">
        <v>592</v>
      </c>
      <c r="F32" s="121" t="s">
        <v>548</v>
      </c>
      <c r="G32" s="114" t="s">
        <v>600</v>
      </c>
      <c r="H32" s="113"/>
      <c r="I32" s="113"/>
      <c r="J32" s="113"/>
      <c r="K32" s="113"/>
      <c r="L32" s="113"/>
      <c r="M32" s="113"/>
      <c r="N32" s="113"/>
      <c r="O32" s="113"/>
      <c r="P32" s="113"/>
      <c r="Q32" s="113"/>
      <c r="R32" s="113"/>
      <c r="S32" s="113"/>
      <c r="T32" s="113"/>
      <c r="U32" s="113"/>
      <c r="V32" s="113"/>
      <c r="W32" s="113"/>
      <c r="X32" s="113"/>
      <c r="Y32" s="113"/>
    </row>
    <row r="33">
      <c r="A33" s="120" t="s">
        <v>549</v>
      </c>
      <c r="B33" s="120" t="s">
        <v>20</v>
      </c>
      <c r="C33" s="126" t="s">
        <v>601</v>
      </c>
      <c r="D33" s="120" t="s">
        <v>591</v>
      </c>
      <c r="E33" s="120" t="s">
        <v>597</v>
      </c>
      <c r="F33" s="120" t="s">
        <v>548</v>
      </c>
      <c r="G33" s="114" t="s">
        <v>567</v>
      </c>
      <c r="H33" s="113"/>
      <c r="I33" s="113"/>
      <c r="J33" s="113"/>
      <c r="K33" s="113"/>
      <c r="L33" s="113"/>
      <c r="M33" s="113"/>
      <c r="N33" s="113"/>
      <c r="O33" s="113"/>
      <c r="P33" s="113"/>
      <c r="Q33" s="113"/>
      <c r="R33" s="113"/>
      <c r="S33" s="113"/>
      <c r="T33" s="113"/>
      <c r="U33" s="113"/>
      <c r="V33" s="113"/>
      <c r="W33" s="113"/>
      <c r="X33" s="113"/>
      <c r="Y33" s="113"/>
    </row>
    <row r="34">
      <c r="A34" s="116" t="s">
        <v>549</v>
      </c>
      <c r="B34" s="116" t="s">
        <v>20</v>
      </c>
      <c r="C34" s="127" t="s">
        <v>601</v>
      </c>
      <c r="D34" s="116" t="s">
        <v>591</v>
      </c>
      <c r="E34" s="116" t="s">
        <v>597</v>
      </c>
      <c r="F34" s="116" t="s">
        <v>548</v>
      </c>
      <c r="G34" s="115"/>
      <c r="H34" s="113"/>
      <c r="I34" s="113"/>
      <c r="J34" s="113"/>
      <c r="K34" s="113"/>
      <c r="L34" s="113"/>
      <c r="M34" s="113"/>
      <c r="N34" s="113"/>
      <c r="O34" s="113"/>
      <c r="P34" s="113"/>
      <c r="Q34" s="113"/>
      <c r="R34" s="113"/>
      <c r="S34" s="113"/>
      <c r="T34" s="113"/>
      <c r="U34" s="113"/>
      <c r="V34" s="113"/>
      <c r="W34" s="113"/>
      <c r="X34" s="113"/>
      <c r="Y34" s="113"/>
    </row>
    <row r="35">
      <c r="A35" s="120" t="s">
        <v>602</v>
      </c>
      <c r="B35" s="120" t="s">
        <v>603</v>
      </c>
      <c r="C35" s="120" t="s">
        <v>604</v>
      </c>
      <c r="D35" s="120" t="s">
        <v>605</v>
      </c>
      <c r="E35" s="120" t="s">
        <v>576</v>
      </c>
      <c r="F35" s="120" t="s">
        <v>548</v>
      </c>
      <c r="G35" s="114" t="s">
        <v>561</v>
      </c>
      <c r="H35" s="113"/>
      <c r="I35" s="113"/>
      <c r="J35" s="113"/>
      <c r="K35" s="113"/>
      <c r="L35" s="113"/>
      <c r="M35" s="113"/>
      <c r="N35" s="113"/>
      <c r="O35" s="113"/>
      <c r="P35" s="113"/>
      <c r="Q35" s="113"/>
      <c r="R35" s="113"/>
      <c r="S35" s="113"/>
      <c r="T35" s="113"/>
      <c r="U35" s="113"/>
      <c r="V35" s="113"/>
      <c r="W35" s="113"/>
      <c r="X35" s="113"/>
      <c r="Y35" s="113"/>
    </row>
    <row r="36">
      <c r="A36" s="121" t="s">
        <v>602</v>
      </c>
      <c r="B36" s="121" t="s">
        <v>606</v>
      </c>
      <c r="C36" s="121" t="s">
        <v>607</v>
      </c>
      <c r="D36" s="121" t="s">
        <v>608</v>
      </c>
      <c r="E36" s="121" t="s">
        <v>576</v>
      </c>
      <c r="F36" s="121" t="s">
        <v>488</v>
      </c>
      <c r="G36" s="115"/>
      <c r="H36" s="113"/>
      <c r="I36" s="113"/>
      <c r="J36" s="113"/>
      <c r="K36" s="113"/>
      <c r="L36" s="113"/>
      <c r="M36" s="113"/>
      <c r="N36" s="113"/>
      <c r="O36" s="113"/>
      <c r="P36" s="113"/>
      <c r="Q36" s="113"/>
      <c r="R36" s="113"/>
      <c r="S36" s="113"/>
      <c r="T36" s="113"/>
      <c r="U36" s="113"/>
      <c r="V36" s="113"/>
      <c r="W36" s="113"/>
      <c r="X36" s="113"/>
      <c r="Y36" s="113"/>
    </row>
    <row r="37">
      <c r="A37" s="121" t="s">
        <v>552</v>
      </c>
      <c r="B37" s="121" t="s">
        <v>609</v>
      </c>
      <c r="C37" s="121" t="s">
        <v>610</v>
      </c>
      <c r="D37" s="121" t="s">
        <v>546</v>
      </c>
      <c r="E37" s="121" t="s">
        <v>576</v>
      </c>
      <c r="F37" s="121" t="s">
        <v>488</v>
      </c>
      <c r="G37" s="115"/>
      <c r="H37" s="113"/>
      <c r="I37" s="113"/>
      <c r="J37" s="113"/>
      <c r="K37" s="113"/>
      <c r="L37" s="113"/>
      <c r="M37" s="113"/>
      <c r="N37" s="113"/>
      <c r="O37" s="113"/>
      <c r="P37" s="113"/>
      <c r="Q37" s="113"/>
      <c r="R37" s="113"/>
      <c r="S37" s="113"/>
      <c r="T37" s="113"/>
      <c r="U37" s="113"/>
      <c r="V37" s="113"/>
      <c r="W37" s="113"/>
      <c r="X37" s="113"/>
      <c r="Y37" s="113"/>
    </row>
    <row r="38">
      <c r="A38" s="116" t="s">
        <v>549</v>
      </c>
      <c r="B38" s="116" t="s">
        <v>20</v>
      </c>
      <c r="C38" s="116" t="s">
        <v>611</v>
      </c>
      <c r="D38" s="116" t="s">
        <v>546</v>
      </c>
      <c r="E38" s="116" t="s">
        <v>576</v>
      </c>
      <c r="F38" s="116" t="s">
        <v>488</v>
      </c>
      <c r="G38" s="115"/>
      <c r="H38" s="113"/>
      <c r="I38" s="113"/>
      <c r="J38" s="113"/>
      <c r="K38" s="113"/>
      <c r="L38" s="113"/>
      <c r="M38" s="113"/>
      <c r="N38" s="113"/>
      <c r="O38" s="113"/>
      <c r="P38" s="113"/>
      <c r="Q38" s="113"/>
      <c r="R38" s="113"/>
      <c r="S38" s="113"/>
      <c r="T38" s="113"/>
      <c r="U38" s="113"/>
      <c r="V38" s="113"/>
      <c r="W38" s="113"/>
      <c r="X38" s="113"/>
      <c r="Y38" s="113"/>
    </row>
    <row r="39">
      <c r="A39" s="121" t="s">
        <v>602</v>
      </c>
      <c r="B39" s="121" t="s">
        <v>612</v>
      </c>
      <c r="C39" s="121" t="s">
        <v>613</v>
      </c>
      <c r="D39" s="121" t="s">
        <v>575</v>
      </c>
      <c r="E39" s="121" t="s">
        <v>576</v>
      </c>
      <c r="F39" s="121" t="s">
        <v>488</v>
      </c>
      <c r="G39" s="115"/>
      <c r="H39" s="113"/>
      <c r="I39" s="113"/>
      <c r="J39" s="113"/>
      <c r="K39" s="113"/>
      <c r="L39" s="113"/>
      <c r="M39" s="113"/>
      <c r="N39" s="113"/>
      <c r="O39" s="113"/>
      <c r="P39" s="113"/>
      <c r="Q39" s="113"/>
      <c r="R39" s="113"/>
      <c r="S39" s="113"/>
      <c r="T39" s="113"/>
      <c r="U39" s="113"/>
      <c r="V39" s="113"/>
      <c r="W39" s="113"/>
      <c r="X39" s="113"/>
      <c r="Y39" s="113"/>
    </row>
    <row r="40">
      <c r="A40" s="114" t="s">
        <v>539</v>
      </c>
      <c r="B40" s="114" t="s">
        <v>614</v>
      </c>
      <c r="C40" s="114" t="s">
        <v>615</v>
      </c>
      <c r="D40" s="114" t="s">
        <v>591</v>
      </c>
      <c r="E40" s="114" t="s">
        <v>11</v>
      </c>
      <c r="F40" s="114" t="s">
        <v>488</v>
      </c>
      <c r="G40" s="115"/>
      <c r="H40" s="113"/>
      <c r="I40" s="113"/>
      <c r="J40" s="113"/>
      <c r="K40" s="113"/>
      <c r="L40" s="113"/>
      <c r="M40" s="113"/>
      <c r="N40" s="113"/>
      <c r="O40" s="113"/>
      <c r="P40" s="113"/>
      <c r="Q40" s="113"/>
      <c r="R40" s="113"/>
      <c r="S40" s="113"/>
      <c r="T40" s="113"/>
      <c r="U40" s="113"/>
      <c r="V40" s="113"/>
      <c r="W40" s="113"/>
      <c r="X40" s="113"/>
      <c r="Y40" s="113"/>
    </row>
    <row r="41">
      <c r="A41" s="114" t="s">
        <v>539</v>
      </c>
      <c r="B41" s="114" t="s">
        <v>616</v>
      </c>
      <c r="C41" s="125" t="s">
        <v>617</v>
      </c>
      <c r="D41" s="114" t="s">
        <v>618</v>
      </c>
      <c r="E41" s="114" t="s">
        <v>37</v>
      </c>
      <c r="F41" s="114" t="s">
        <v>488</v>
      </c>
      <c r="G41" s="115"/>
      <c r="H41" s="113"/>
      <c r="I41" s="113"/>
      <c r="J41" s="113"/>
      <c r="K41" s="113"/>
      <c r="L41" s="113"/>
      <c r="M41" s="113"/>
      <c r="N41" s="113"/>
      <c r="O41" s="113"/>
      <c r="P41" s="113"/>
      <c r="Q41" s="113"/>
      <c r="R41" s="113"/>
      <c r="S41" s="113"/>
      <c r="T41" s="113"/>
      <c r="U41" s="113"/>
      <c r="V41" s="113"/>
      <c r="W41" s="113"/>
      <c r="X41" s="113"/>
      <c r="Y41" s="113"/>
    </row>
    <row r="42">
      <c r="A42" s="114" t="s">
        <v>619</v>
      </c>
      <c r="B42" s="114" t="s">
        <v>620</v>
      </c>
      <c r="C42" s="114" t="s">
        <v>621</v>
      </c>
      <c r="D42" s="114" t="s">
        <v>618</v>
      </c>
      <c r="E42" s="114" t="s">
        <v>37</v>
      </c>
      <c r="F42" s="114" t="s">
        <v>488</v>
      </c>
      <c r="G42" s="115"/>
      <c r="H42" s="113"/>
      <c r="I42" s="113"/>
      <c r="J42" s="113"/>
      <c r="K42" s="113"/>
      <c r="L42" s="113"/>
      <c r="M42" s="113"/>
      <c r="N42" s="113"/>
      <c r="O42" s="113"/>
      <c r="P42" s="113"/>
      <c r="Q42" s="113"/>
      <c r="R42" s="113"/>
      <c r="S42" s="113"/>
      <c r="T42" s="113"/>
      <c r="U42" s="113"/>
      <c r="V42" s="113"/>
      <c r="W42" s="113"/>
      <c r="X42" s="113"/>
      <c r="Y42" s="113"/>
    </row>
    <row r="43">
      <c r="A43" s="114" t="s">
        <v>549</v>
      </c>
      <c r="B43" s="114" t="s">
        <v>20</v>
      </c>
      <c r="C43" s="114" t="s">
        <v>622</v>
      </c>
      <c r="D43" s="114" t="s">
        <v>618</v>
      </c>
      <c r="E43" s="114" t="s">
        <v>37</v>
      </c>
      <c r="F43" s="114" t="s">
        <v>488</v>
      </c>
      <c r="G43" s="115"/>
      <c r="H43" s="113"/>
      <c r="I43" s="113"/>
      <c r="J43" s="113"/>
      <c r="K43" s="113"/>
      <c r="L43" s="113"/>
      <c r="M43" s="113"/>
      <c r="N43" s="113"/>
      <c r="O43" s="113"/>
      <c r="P43" s="113"/>
      <c r="Q43" s="113"/>
      <c r="R43" s="113"/>
      <c r="S43" s="113"/>
      <c r="T43" s="113"/>
      <c r="U43" s="113"/>
      <c r="V43" s="113"/>
      <c r="W43" s="113"/>
      <c r="X43" s="113"/>
      <c r="Y43" s="113"/>
    </row>
    <row r="44">
      <c r="A44" s="116" t="s">
        <v>539</v>
      </c>
      <c r="B44" s="116" t="s">
        <v>565</v>
      </c>
      <c r="C44" s="116" t="s">
        <v>623</v>
      </c>
      <c r="D44" s="116" t="s">
        <v>546</v>
      </c>
      <c r="E44" s="116" t="s">
        <v>17</v>
      </c>
      <c r="F44" s="116" t="s">
        <v>488</v>
      </c>
      <c r="G44" s="115"/>
      <c r="H44" s="113"/>
      <c r="I44" s="113"/>
      <c r="J44" s="113"/>
      <c r="K44" s="113"/>
      <c r="L44" s="113"/>
      <c r="M44" s="113"/>
      <c r="N44" s="113"/>
      <c r="O44" s="113"/>
      <c r="P44" s="113"/>
      <c r="Q44" s="113"/>
      <c r="R44" s="113"/>
      <c r="S44" s="113"/>
      <c r="T44" s="113"/>
      <c r="U44" s="113"/>
      <c r="V44" s="113"/>
      <c r="W44" s="113"/>
      <c r="X44" s="113"/>
      <c r="Y44" s="113"/>
    </row>
    <row r="45">
      <c r="A45" s="116" t="s">
        <v>539</v>
      </c>
      <c r="B45" s="116" t="s">
        <v>624</v>
      </c>
      <c r="C45" s="116" t="s">
        <v>625</v>
      </c>
      <c r="D45" s="116" t="s">
        <v>563</v>
      </c>
      <c r="E45" s="116" t="s">
        <v>188</v>
      </c>
      <c r="F45" s="116" t="s">
        <v>488</v>
      </c>
      <c r="G45" s="115"/>
      <c r="H45" s="113"/>
      <c r="I45" s="113"/>
      <c r="J45" s="113"/>
      <c r="K45" s="113"/>
      <c r="L45" s="113"/>
      <c r="M45" s="113"/>
      <c r="N45" s="113"/>
      <c r="O45" s="113"/>
      <c r="P45" s="113"/>
      <c r="Q45" s="113"/>
      <c r="R45" s="113"/>
      <c r="S45" s="113"/>
      <c r="T45" s="113"/>
      <c r="U45" s="113"/>
      <c r="V45" s="113"/>
      <c r="W45" s="113"/>
      <c r="X45" s="113"/>
      <c r="Y45" s="113"/>
    </row>
    <row r="46">
      <c r="A46" s="116" t="s">
        <v>549</v>
      </c>
      <c r="B46" s="116" t="s">
        <v>20</v>
      </c>
      <c r="C46" s="116" t="s">
        <v>626</v>
      </c>
      <c r="D46" s="116" t="s">
        <v>563</v>
      </c>
      <c r="E46" s="116" t="s">
        <v>188</v>
      </c>
      <c r="F46" s="116" t="s">
        <v>488</v>
      </c>
      <c r="G46" s="115"/>
      <c r="H46" s="113"/>
      <c r="I46" s="113"/>
      <c r="J46" s="113"/>
      <c r="K46" s="113"/>
      <c r="L46" s="113"/>
      <c r="M46" s="113"/>
      <c r="N46" s="113"/>
      <c r="O46" s="113"/>
      <c r="P46" s="113"/>
      <c r="Q46" s="113"/>
      <c r="R46" s="113"/>
      <c r="S46" s="113"/>
      <c r="T46" s="113"/>
      <c r="U46" s="113"/>
      <c r="V46" s="113"/>
      <c r="W46" s="113"/>
      <c r="X46" s="113"/>
      <c r="Y46" s="113"/>
    </row>
    <row r="47">
      <c r="A47" s="125" t="s">
        <v>544</v>
      </c>
      <c r="B47" s="125" t="s">
        <v>627</v>
      </c>
      <c r="C47" s="125" t="s">
        <v>628</v>
      </c>
      <c r="D47" s="114" t="s">
        <v>575</v>
      </c>
      <c r="E47" s="125" t="s">
        <v>24</v>
      </c>
      <c r="F47" s="125" t="s">
        <v>488</v>
      </c>
      <c r="G47" s="115"/>
      <c r="H47" s="113"/>
      <c r="I47" s="113"/>
      <c r="J47" s="113"/>
      <c r="K47" s="113"/>
      <c r="L47" s="113"/>
      <c r="M47" s="113"/>
      <c r="N47" s="113"/>
      <c r="O47" s="113"/>
      <c r="P47" s="113"/>
      <c r="Q47" s="113"/>
      <c r="R47" s="113"/>
      <c r="S47" s="113"/>
      <c r="T47" s="113"/>
      <c r="U47" s="113"/>
      <c r="V47" s="113"/>
      <c r="W47" s="113"/>
      <c r="X47" s="113"/>
      <c r="Y47" s="113"/>
    </row>
    <row r="48">
      <c r="C48" s="125" t="s">
        <v>629</v>
      </c>
      <c r="G48" s="115"/>
      <c r="H48" s="113"/>
      <c r="I48" s="113"/>
      <c r="J48" s="113"/>
      <c r="K48" s="113"/>
      <c r="L48" s="113"/>
      <c r="M48" s="113"/>
      <c r="N48" s="113"/>
      <c r="O48" s="113"/>
      <c r="P48" s="113"/>
      <c r="Q48" s="113"/>
      <c r="R48" s="113"/>
      <c r="S48" s="113"/>
      <c r="T48" s="113"/>
      <c r="U48" s="113"/>
      <c r="V48" s="113"/>
      <c r="W48" s="113"/>
      <c r="X48" s="113"/>
      <c r="Y48" s="113"/>
    </row>
    <row r="49">
      <c r="C49" s="125" t="s">
        <v>630</v>
      </c>
      <c r="G49" s="115"/>
      <c r="H49" s="113"/>
      <c r="I49" s="113"/>
      <c r="J49" s="113"/>
      <c r="K49" s="113"/>
      <c r="L49" s="113"/>
      <c r="M49" s="113"/>
      <c r="N49" s="113"/>
      <c r="O49" s="113"/>
      <c r="P49" s="113"/>
      <c r="Q49" s="113"/>
      <c r="R49" s="113"/>
      <c r="S49" s="113"/>
      <c r="T49" s="113"/>
      <c r="U49" s="113"/>
      <c r="V49" s="113"/>
      <c r="W49" s="113"/>
      <c r="X49" s="113"/>
      <c r="Y49" s="113"/>
    </row>
    <row r="50">
      <c r="A50" s="114" t="s">
        <v>539</v>
      </c>
      <c r="B50" s="114" t="s">
        <v>631</v>
      </c>
      <c r="C50" s="114" t="s">
        <v>632</v>
      </c>
      <c r="D50" s="114" t="s">
        <v>575</v>
      </c>
      <c r="E50" s="114" t="s">
        <v>24</v>
      </c>
      <c r="F50" s="114" t="s">
        <v>633</v>
      </c>
      <c r="G50" s="114"/>
      <c r="H50" s="113"/>
      <c r="I50" s="113"/>
      <c r="J50" s="113"/>
      <c r="K50" s="113"/>
      <c r="L50" s="113"/>
      <c r="M50" s="113"/>
      <c r="N50" s="113"/>
      <c r="O50" s="113"/>
      <c r="P50" s="113"/>
      <c r="Q50" s="113"/>
      <c r="R50" s="113"/>
      <c r="S50" s="113"/>
      <c r="T50" s="113"/>
      <c r="U50" s="113"/>
      <c r="V50" s="113"/>
      <c r="W50" s="113"/>
      <c r="X50" s="113"/>
      <c r="Y50" s="113"/>
    </row>
    <row r="51">
      <c r="A51" s="118" t="s">
        <v>539</v>
      </c>
      <c r="B51" s="118" t="s">
        <v>634</v>
      </c>
      <c r="C51" s="118" t="s">
        <v>635</v>
      </c>
      <c r="D51" s="118" t="s">
        <v>560</v>
      </c>
      <c r="E51" s="118" t="s">
        <v>636</v>
      </c>
      <c r="F51" s="118" t="s">
        <v>488</v>
      </c>
      <c r="G51" s="113"/>
      <c r="H51" s="113"/>
      <c r="I51" s="113"/>
      <c r="J51" s="113"/>
      <c r="K51" s="113"/>
      <c r="L51" s="113"/>
      <c r="M51" s="113"/>
      <c r="N51" s="113"/>
      <c r="O51" s="113"/>
      <c r="P51" s="113"/>
      <c r="Q51" s="113"/>
      <c r="R51" s="113"/>
      <c r="S51" s="113"/>
      <c r="T51" s="113"/>
      <c r="U51" s="113"/>
      <c r="V51" s="113"/>
      <c r="W51" s="113"/>
      <c r="X51" s="113"/>
      <c r="Y51" s="113"/>
    </row>
    <row r="52">
      <c r="A52" s="118" t="s">
        <v>539</v>
      </c>
      <c r="B52" s="118" t="s">
        <v>637</v>
      </c>
      <c r="C52" s="118" t="s">
        <v>635</v>
      </c>
      <c r="D52" s="118" t="s">
        <v>638</v>
      </c>
      <c r="E52" s="118" t="s">
        <v>27</v>
      </c>
      <c r="F52" s="118" t="s">
        <v>488</v>
      </c>
      <c r="G52" s="113"/>
      <c r="H52" s="113"/>
      <c r="I52" s="113"/>
      <c r="J52" s="113"/>
      <c r="K52" s="113"/>
      <c r="L52" s="113"/>
      <c r="M52" s="113"/>
      <c r="N52" s="113"/>
      <c r="O52" s="113"/>
      <c r="P52" s="113"/>
      <c r="Q52" s="113"/>
      <c r="R52" s="113"/>
      <c r="S52" s="113"/>
      <c r="T52" s="113"/>
      <c r="U52" s="113"/>
      <c r="V52" s="113"/>
      <c r="W52" s="113"/>
      <c r="X52" s="113"/>
      <c r="Y52" s="113"/>
    </row>
    <row r="53">
      <c r="A53" s="118" t="s">
        <v>539</v>
      </c>
      <c r="B53" s="118" t="s">
        <v>639</v>
      </c>
      <c r="C53" s="118" t="s">
        <v>640</v>
      </c>
      <c r="D53" s="118" t="s">
        <v>546</v>
      </c>
      <c r="E53" s="118" t="s">
        <v>22</v>
      </c>
      <c r="F53" s="118" t="s">
        <v>488</v>
      </c>
      <c r="G53" s="113"/>
      <c r="H53" s="113"/>
      <c r="I53" s="113"/>
      <c r="J53" s="113"/>
      <c r="K53" s="113"/>
      <c r="L53" s="113"/>
      <c r="M53" s="113"/>
      <c r="N53" s="113"/>
      <c r="O53" s="113"/>
      <c r="P53" s="113"/>
      <c r="Q53" s="113"/>
      <c r="R53" s="113"/>
      <c r="S53" s="113"/>
      <c r="T53" s="113"/>
      <c r="U53" s="113"/>
      <c r="V53" s="113"/>
      <c r="W53" s="113"/>
      <c r="X53" s="113"/>
      <c r="Y53" s="113"/>
    </row>
    <row r="54">
      <c r="A54" s="118" t="s">
        <v>544</v>
      </c>
      <c r="B54" s="118" t="s">
        <v>641</v>
      </c>
      <c r="C54" s="128" t="s">
        <v>642</v>
      </c>
      <c r="D54" s="118" t="s">
        <v>546</v>
      </c>
      <c r="E54" s="118" t="s">
        <v>19</v>
      </c>
      <c r="F54" s="118" t="s">
        <v>488</v>
      </c>
      <c r="G54" s="113"/>
      <c r="H54" s="113"/>
      <c r="I54" s="113"/>
      <c r="J54" s="113"/>
      <c r="K54" s="113"/>
      <c r="L54" s="113"/>
      <c r="M54" s="113"/>
      <c r="N54" s="113"/>
      <c r="O54" s="113"/>
      <c r="P54" s="113"/>
      <c r="Q54" s="113"/>
      <c r="R54" s="113"/>
      <c r="S54" s="113"/>
      <c r="T54" s="113"/>
      <c r="U54" s="113"/>
      <c r="V54" s="113"/>
      <c r="W54" s="113"/>
      <c r="X54" s="113"/>
      <c r="Y54" s="113"/>
    </row>
    <row r="55">
      <c r="A55" s="118" t="s">
        <v>539</v>
      </c>
      <c r="B55" s="118" t="s">
        <v>643</v>
      </c>
      <c r="C55" s="118" t="s">
        <v>644</v>
      </c>
      <c r="D55" s="113"/>
      <c r="E55" s="118" t="s">
        <v>28</v>
      </c>
      <c r="F55" s="118" t="s">
        <v>488</v>
      </c>
      <c r="G55" s="113"/>
      <c r="H55" s="113"/>
      <c r="I55" s="113"/>
      <c r="J55" s="113"/>
      <c r="K55" s="113"/>
      <c r="L55" s="113"/>
      <c r="M55" s="113"/>
      <c r="N55" s="113"/>
      <c r="O55" s="113"/>
      <c r="P55" s="113"/>
      <c r="Q55" s="113"/>
      <c r="R55" s="113"/>
      <c r="S55" s="113"/>
      <c r="T55" s="113"/>
      <c r="U55" s="113"/>
      <c r="V55" s="113"/>
      <c r="W55" s="113"/>
      <c r="X55" s="113"/>
      <c r="Y55" s="113"/>
    </row>
    <row r="56">
      <c r="A56" s="118" t="s">
        <v>549</v>
      </c>
      <c r="B56" s="129" t="s">
        <v>20</v>
      </c>
      <c r="C56" s="129" t="s">
        <v>645</v>
      </c>
      <c r="D56" s="129" t="s">
        <v>546</v>
      </c>
      <c r="E56" s="118" t="s">
        <v>11</v>
      </c>
      <c r="F56" s="118" t="s">
        <v>488</v>
      </c>
      <c r="G56" s="113"/>
      <c r="H56" s="113"/>
      <c r="I56" s="113"/>
      <c r="J56" s="113"/>
      <c r="K56" s="113"/>
      <c r="L56" s="113"/>
      <c r="M56" s="113"/>
      <c r="N56" s="113"/>
      <c r="O56" s="113"/>
      <c r="P56" s="113"/>
      <c r="Q56" s="113"/>
      <c r="R56" s="113"/>
      <c r="S56" s="113"/>
      <c r="T56" s="113"/>
      <c r="U56" s="113"/>
      <c r="V56" s="113"/>
      <c r="W56" s="113"/>
      <c r="X56" s="113"/>
      <c r="Y56" s="113"/>
    </row>
    <row r="57">
      <c r="A57" s="118" t="s">
        <v>549</v>
      </c>
      <c r="B57" s="130" t="s">
        <v>20</v>
      </c>
      <c r="C57" s="118" t="s">
        <v>646</v>
      </c>
      <c r="D57" s="118" t="s">
        <v>546</v>
      </c>
      <c r="E57" s="113"/>
      <c r="F57" s="118" t="s">
        <v>548</v>
      </c>
      <c r="G57" s="113"/>
      <c r="H57" s="113"/>
      <c r="I57" s="113"/>
      <c r="J57" s="113"/>
      <c r="K57" s="113"/>
      <c r="L57" s="113"/>
      <c r="M57" s="113"/>
      <c r="N57" s="113"/>
      <c r="O57" s="113"/>
      <c r="P57" s="113"/>
      <c r="Q57" s="113"/>
      <c r="R57" s="113"/>
      <c r="S57" s="113"/>
      <c r="T57" s="113"/>
      <c r="U57" s="113"/>
      <c r="V57" s="113"/>
      <c r="W57" s="113"/>
      <c r="X57" s="113"/>
      <c r="Y57" s="113"/>
    </row>
    <row r="58">
      <c r="A58" s="118" t="s">
        <v>549</v>
      </c>
      <c r="B58" s="130" t="s">
        <v>20</v>
      </c>
      <c r="C58" s="131" t="s">
        <v>647</v>
      </c>
      <c r="D58" s="118" t="s">
        <v>546</v>
      </c>
      <c r="E58" s="113"/>
      <c r="F58" s="118" t="s">
        <v>548</v>
      </c>
      <c r="G58" s="113"/>
      <c r="H58" s="113"/>
      <c r="I58" s="113"/>
      <c r="J58" s="113"/>
      <c r="K58" s="113"/>
      <c r="L58" s="113"/>
      <c r="M58" s="113"/>
      <c r="N58" s="113"/>
      <c r="O58" s="113"/>
      <c r="P58" s="113"/>
      <c r="Q58" s="113"/>
      <c r="R58" s="113"/>
      <c r="S58" s="113"/>
      <c r="T58" s="113"/>
      <c r="U58" s="113"/>
      <c r="V58" s="113"/>
      <c r="W58" s="113"/>
      <c r="X58" s="113"/>
      <c r="Y58" s="113"/>
    </row>
    <row r="59">
      <c r="A59" s="118" t="s">
        <v>549</v>
      </c>
      <c r="B59" s="118" t="s">
        <v>20</v>
      </c>
      <c r="C59" s="128" t="s">
        <v>648</v>
      </c>
      <c r="D59" s="118" t="s">
        <v>546</v>
      </c>
      <c r="E59" s="113"/>
      <c r="F59" s="118" t="s">
        <v>548</v>
      </c>
      <c r="G59" s="113"/>
      <c r="H59" s="113"/>
      <c r="I59" s="113"/>
      <c r="J59" s="113"/>
      <c r="K59" s="113"/>
      <c r="L59" s="113"/>
      <c r="M59" s="113"/>
      <c r="N59" s="113"/>
      <c r="O59" s="113"/>
      <c r="P59" s="113"/>
      <c r="Q59" s="113"/>
      <c r="R59" s="113"/>
      <c r="S59" s="113"/>
      <c r="T59" s="113"/>
      <c r="U59" s="113"/>
      <c r="V59" s="113"/>
      <c r="W59" s="113"/>
      <c r="X59" s="113"/>
      <c r="Y59" s="113"/>
    </row>
    <row r="60">
      <c r="A60" s="118" t="s">
        <v>549</v>
      </c>
      <c r="B60" s="118" t="s">
        <v>20</v>
      </c>
      <c r="C60" s="118" t="s">
        <v>649</v>
      </c>
      <c r="D60" s="118" t="s">
        <v>546</v>
      </c>
      <c r="E60" s="113"/>
      <c r="F60" s="118" t="s">
        <v>548</v>
      </c>
      <c r="G60" s="113"/>
      <c r="H60" s="113"/>
      <c r="I60" s="113"/>
      <c r="J60" s="113"/>
      <c r="K60" s="113"/>
      <c r="L60" s="113"/>
      <c r="M60" s="113"/>
      <c r="N60" s="113"/>
      <c r="O60" s="113"/>
      <c r="P60" s="113"/>
      <c r="Q60" s="113"/>
      <c r="R60" s="113"/>
      <c r="S60" s="113"/>
      <c r="T60" s="113"/>
      <c r="U60" s="113"/>
      <c r="V60" s="113"/>
      <c r="W60" s="113"/>
      <c r="X60" s="113"/>
      <c r="Y60" s="113"/>
    </row>
    <row r="61">
      <c r="A61" s="113"/>
      <c r="B61" s="113"/>
      <c r="C61" s="113"/>
      <c r="D61" s="113"/>
      <c r="E61" s="113"/>
      <c r="F61" s="113"/>
      <c r="G61" s="113"/>
      <c r="H61" s="113"/>
      <c r="I61" s="113"/>
      <c r="J61" s="113"/>
      <c r="K61" s="113"/>
      <c r="L61" s="113"/>
      <c r="M61" s="113"/>
      <c r="N61" s="113"/>
      <c r="O61" s="113"/>
      <c r="P61" s="113"/>
      <c r="Q61" s="113"/>
      <c r="R61" s="113"/>
      <c r="S61" s="113"/>
      <c r="T61" s="113"/>
      <c r="U61" s="113"/>
      <c r="V61" s="113"/>
      <c r="W61" s="113"/>
      <c r="X61" s="113"/>
      <c r="Y61" s="113"/>
    </row>
    <row r="62">
      <c r="A62" s="113"/>
      <c r="B62" s="113"/>
      <c r="C62" s="113"/>
      <c r="D62" s="113"/>
      <c r="E62" s="113"/>
      <c r="F62" s="113"/>
      <c r="G62" s="113"/>
      <c r="H62" s="113"/>
      <c r="I62" s="113"/>
      <c r="J62" s="113"/>
      <c r="K62" s="113"/>
      <c r="L62" s="113"/>
      <c r="M62" s="113"/>
      <c r="N62" s="113"/>
      <c r="O62" s="113"/>
      <c r="P62" s="113"/>
      <c r="Q62" s="113"/>
      <c r="R62" s="113"/>
      <c r="S62" s="113"/>
      <c r="T62" s="113"/>
      <c r="U62" s="113"/>
      <c r="V62" s="113"/>
      <c r="W62" s="113"/>
      <c r="X62" s="113"/>
      <c r="Y62" s="113"/>
    </row>
    <row r="63">
      <c r="A63" s="113"/>
      <c r="B63" s="113"/>
      <c r="C63" s="113"/>
      <c r="D63" s="113"/>
      <c r="E63" s="113"/>
      <c r="F63" s="113"/>
      <c r="G63" s="113"/>
      <c r="H63" s="113"/>
      <c r="I63" s="113"/>
      <c r="J63" s="113"/>
      <c r="K63" s="113"/>
      <c r="L63" s="113"/>
      <c r="M63" s="113"/>
      <c r="N63" s="113"/>
      <c r="O63" s="113"/>
      <c r="P63" s="113"/>
      <c r="Q63" s="113"/>
      <c r="R63" s="113"/>
      <c r="S63" s="113"/>
      <c r="T63" s="113"/>
      <c r="U63" s="113"/>
      <c r="V63" s="113"/>
      <c r="W63" s="113"/>
      <c r="X63" s="113"/>
      <c r="Y63" s="113"/>
    </row>
    <row r="64">
      <c r="A64" s="113"/>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row>
    <row r="65">
      <c r="A65" s="113"/>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row>
    <row r="66">
      <c r="A66" s="113"/>
      <c r="B66" s="113"/>
      <c r="C66" s="113"/>
      <c r="D66" s="113"/>
      <c r="E66" s="113"/>
      <c r="F66" s="113"/>
      <c r="G66" s="113"/>
      <c r="H66" s="113"/>
      <c r="I66" s="113"/>
      <c r="J66" s="113"/>
      <c r="K66" s="113"/>
      <c r="L66" s="113"/>
      <c r="M66" s="113"/>
      <c r="N66" s="113"/>
      <c r="O66" s="113"/>
      <c r="P66" s="113"/>
      <c r="Q66" s="113"/>
      <c r="R66" s="113"/>
      <c r="S66" s="113"/>
      <c r="T66" s="113"/>
      <c r="U66" s="113"/>
      <c r="V66" s="113"/>
      <c r="W66" s="113"/>
      <c r="X66" s="113"/>
      <c r="Y66" s="113"/>
    </row>
    <row r="67">
      <c r="A67" s="113"/>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row>
    <row r="68">
      <c r="A68" s="113"/>
      <c r="B68" s="113"/>
      <c r="C68" s="113"/>
      <c r="D68" s="113"/>
      <c r="E68" s="113"/>
      <c r="F68" s="113"/>
      <c r="G68" s="113"/>
      <c r="H68" s="113"/>
      <c r="I68" s="113"/>
      <c r="J68" s="113"/>
      <c r="K68" s="113"/>
      <c r="L68" s="113"/>
      <c r="M68" s="113"/>
      <c r="N68" s="113"/>
      <c r="O68" s="113"/>
      <c r="P68" s="113"/>
      <c r="Q68" s="113"/>
      <c r="R68" s="113"/>
      <c r="S68" s="113"/>
      <c r="T68" s="113"/>
      <c r="U68" s="113"/>
      <c r="V68" s="113"/>
      <c r="W68" s="113"/>
      <c r="X68" s="113"/>
      <c r="Y68" s="113"/>
    </row>
    <row r="69">
      <c r="A69" s="113"/>
      <c r="B69" s="113"/>
      <c r="C69" s="113"/>
      <c r="D69" s="113"/>
      <c r="E69" s="113"/>
      <c r="F69" s="113"/>
      <c r="G69" s="113"/>
      <c r="H69" s="113"/>
      <c r="I69" s="113"/>
      <c r="J69" s="113"/>
      <c r="K69" s="113"/>
      <c r="L69" s="113"/>
      <c r="M69" s="113"/>
      <c r="N69" s="113"/>
      <c r="O69" s="113"/>
      <c r="P69" s="113"/>
      <c r="Q69" s="113"/>
      <c r="R69" s="113"/>
      <c r="S69" s="113"/>
      <c r="T69" s="113"/>
      <c r="U69" s="113"/>
      <c r="V69" s="113"/>
      <c r="W69" s="113"/>
      <c r="X69" s="113"/>
      <c r="Y69" s="113"/>
    </row>
    <row r="70">
      <c r="A70" s="113"/>
      <c r="B70" s="113"/>
      <c r="C70" s="113"/>
      <c r="D70" s="113"/>
      <c r="E70" s="113"/>
      <c r="F70" s="113"/>
      <c r="G70" s="113"/>
      <c r="H70" s="113"/>
      <c r="I70" s="113"/>
      <c r="J70" s="113"/>
      <c r="K70" s="113"/>
      <c r="L70" s="113"/>
      <c r="M70" s="113"/>
      <c r="N70" s="113"/>
      <c r="O70" s="113"/>
      <c r="P70" s="113"/>
      <c r="Q70" s="113"/>
      <c r="R70" s="113"/>
      <c r="S70" s="113"/>
      <c r="T70" s="113"/>
      <c r="U70" s="113"/>
      <c r="V70" s="113"/>
      <c r="W70" s="113"/>
      <c r="X70" s="113"/>
      <c r="Y70" s="113"/>
    </row>
    <row r="71">
      <c r="A71" s="113"/>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row>
    <row r="72">
      <c r="A72" s="113"/>
      <c r="B72" s="113"/>
      <c r="C72" s="113"/>
      <c r="D72" s="113"/>
      <c r="E72" s="113"/>
      <c r="F72" s="113"/>
      <c r="G72" s="113"/>
      <c r="H72" s="113"/>
      <c r="I72" s="113"/>
      <c r="J72" s="113"/>
      <c r="K72" s="113"/>
      <c r="L72" s="113"/>
      <c r="M72" s="113"/>
      <c r="N72" s="113"/>
      <c r="O72" s="113"/>
      <c r="P72" s="113"/>
      <c r="Q72" s="113"/>
      <c r="R72" s="113"/>
      <c r="S72" s="113"/>
      <c r="T72" s="113"/>
      <c r="U72" s="113"/>
      <c r="V72" s="113"/>
      <c r="W72" s="113"/>
      <c r="X72" s="113"/>
      <c r="Y72" s="113"/>
    </row>
    <row r="73">
      <c r="A73" s="113"/>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row>
    <row r="74">
      <c r="A74" s="113"/>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row>
    <row r="75">
      <c r="A75" s="113"/>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row>
    <row r="76">
      <c r="A76" s="113"/>
      <c r="B76" s="113"/>
      <c r="C76" s="113"/>
      <c r="D76" s="113"/>
      <c r="E76" s="113"/>
      <c r="F76" s="113"/>
      <c r="G76" s="113"/>
      <c r="H76" s="113"/>
      <c r="I76" s="113"/>
      <c r="J76" s="113"/>
      <c r="K76" s="113"/>
      <c r="L76" s="113"/>
      <c r="M76" s="113"/>
      <c r="N76" s="113"/>
      <c r="O76" s="113"/>
      <c r="P76" s="113"/>
      <c r="Q76" s="113"/>
      <c r="R76" s="113"/>
      <c r="S76" s="113"/>
      <c r="T76" s="113"/>
      <c r="U76" s="113"/>
      <c r="V76" s="113"/>
      <c r="W76" s="113"/>
      <c r="X76" s="113"/>
      <c r="Y76" s="113"/>
    </row>
    <row r="77">
      <c r="A77" s="113"/>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row>
    <row r="78">
      <c r="A78" s="113"/>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row>
    <row r="79">
      <c r="A79" s="113"/>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row>
    <row r="80">
      <c r="A80" s="113"/>
      <c r="B80" s="113"/>
      <c r="C80" s="113"/>
      <c r="D80" s="113"/>
      <c r="E80" s="113"/>
      <c r="F80" s="113"/>
      <c r="G80" s="113"/>
      <c r="H80" s="113"/>
      <c r="I80" s="113"/>
      <c r="J80" s="113"/>
      <c r="K80" s="113"/>
      <c r="L80" s="113"/>
      <c r="M80" s="113"/>
      <c r="N80" s="113"/>
      <c r="O80" s="113"/>
      <c r="P80" s="113"/>
      <c r="Q80" s="113"/>
      <c r="R80" s="113"/>
      <c r="S80" s="113"/>
      <c r="T80" s="113"/>
      <c r="U80" s="113"/>
      <c r="V80" s="113"/>
      <c r="W80" s="113"/>
      <c r="X80" s="113"/>
      <c r="Y80" s="113"/>
    </row>
    <row r="81">
      <c r="A81" s="113"/>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row>
    <row r="82">
      <c r="A82" s="113"/>
      <c r="B82" s="113"/>
      <c r="C82" s="113"/>
      <c r="D82" s="113"/>
      <c r="E82" s="113"/>
      <c r="F82" s="113"/>
      <c r="G82" s="113"/>
      <c r="H82" s="113"/>
      <c r="I82" s="113"/>
      <c r="J82" s="113"/>
      <c r="K82" s="113"/>
      <c r="L82" s="113"/>
      <c r="M82" s="113"/>
      <c r="N82" s="113"/>
      <c r="O82" s="113"/>
      <c r="P82" s="113"/>
      <c r="Q82" s="113"/>
      <c r="R82" s="113"/>
      <c r="S82" s="113"/>
      <c r="T82" s="113"/>
      <c r="U82" s="113"/>
      <c r="V82" s="113"/>
      <c r="W82" s="113"/>
      <c r="X82" s="113"/>
      <c r="Y82" s="113"/>
    </row>
    <row r="83">
      <c r="A83" s="113"/>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row>
    <row r="84">
      <c r="A84" s="113"/>
      <c r="B84" s="113"/>
      <c r="C84" s="113"/>
      <c r="D84" s="113"/>
      <c r="E84" s="113"/>
      <c r="F84" s="113"/>
      <c r="G84" s="113"/>
      <c r="H84" s="113"/>
      <c r="I84" s="113"/>
      <c r="J84" s="113"/>
      <c r="K84" s="113"/>
      <c r="L84" s="113"/>
      <c r="M84" s="113"/>
      <c r="N84" s="113"/>
      <c r="O84" s="113"/>
      <c r="P84" s="113"/>
      <c r="Q84" s="113"/>
      <c r="R84" s="113"/>
      <c r="S84" s="113"/>
      <c r="T84" s="113"/>
      <c r="U84" s="113"/>
      <c r="V84" s="113"/>
      <c r="W84" s="113"/>
      <c r="X84" s="113"/>
      <c r="Y84" s="113"/>
    </row>
    <row r="85">
      <c r="A85" s="113"/>
      <c r="B85" s="113"/>
      <c r="C85" s="113"/>
      <c r="D85" s="113"/>
      <c r="E85" s="113"/>
      <c r="F85" s="113"/>
      <c r="G85" s="113"/>
      <c r="H85" s="113"/>
      <c r="I85" s="113"/>
      <c r="J85" s="113"/>
      <c r="K85" s="113"/>
      <c r="L85" s="113"/>
      <c r="M85" s="113"/>
      <c r="N85" s="113"/>
      <c r="O85" s="113"/>
      <c r="P85" s="113"/>
      <c r="Q85" s="113"/>
      <c r="R85" s="113"/>
      <c r="S85" s="113"/>
      <c r="T85" s="113"/>
      <c r="U85" s="113"/>
      <c r="V85" s="113"/>
      <c r="W85" s="113"/>
      <c r="X85" s="113"/>
      <c r="Y85" s="113"/>
    </row>
    <row r="86">
      <c r="A86" s="113"/>
      <c r="B86" s="113"/>
      <c r="C86" s="113"/>
      <c r="D86" s="113"/>
      <c r="E86" s="113"/>
      <c r="F86" s="113"/>
      <c r="G86" s="113"/>
      <c r="H86" s="113"/>
      <c r="I86" s="113"/>
      <c r="J86" s="113"/>
      <c r="K86" s="113"/>
      <c r="L86" s="113"/>
      <c r="M86" s="113"/>
      <c r="N86" s="113"/>
      <c r="O86" s="113"/>
      <c r="P86" s="113"/>
      <c r="Q86" s="113"/>
      <c r="R86" s="113"/>
      <c r="S86" s="113"/>
      <c r="T86" s="113"/>
      <c r="U86" s="113"/>
      <c r="V86" s="113"/>
      <c r="W86" s="113"/>
      <c r="X86" s="113"/>
      <c r="Y86" s="113"/>
    </row>
    <row r="87">
      <c r="A87" s="113"/>
      <c r="B87" s="113"/>
      <c r="C87" s="113"/>
      <c r="D87" s="113"/>
      <c r="E87" s="113"/>
      <c r="F87" s="113"/>
      <c r="G87" s="113"/>
      <c r="H87" s="113"/>
      <c r="I87" s="113"/>
      <c r="J87" s="113"/>
      <c r="K87" s="113"/>
      <c r="L87" s="113"/>
      <c r="M87" s="113"/>
      <c r="N87" s="113"/>
      <c r="O87" s="113"/>
      <c r="P87" s="113"/>
      <c r="Q87" s="113"/>
      <c r="R87" s="113"/>
      <c r="S87" s="113"/>
      <c r="T87" s="113"/>
      <c r="U87" s="113"/>
      <c r="V87" s="113"/>
      <c r="W87" s="113"/>
      <c r="X87" s="113"/>
      <c r="Y87" s="113"/>
    </row>
    <row r="88">
      <c r="A88" s="113"/>
      <c r="B88" s="113"/>
      <c r="C88" s="113"/>
      <c r="D88" s="113"/>
      <c r="E88" s="113"/>
      <c r="F88" s="113"/>
      <c r="G88" s="113"/>
      <c r="H88" s="113"/>
      <c r="I88" s="113"/>
      <c r="J88" s="113"/>
      <c r="K88" s="113"/>
      <c r="L88" s="113"/>
      <c r="M88" s="113"/>
      <c r="N88" s="113"/>
      <c r="O88" s="113"/>
      <c r="P88" s="113"/>
      <c r="Q88" s="113"/>
      <c r="R88" s="113"/>
      <c r="S88" s="113"/>
      <c r="T88" s="113"/>
      <c r="U88" s="113"/>
      <c r="V88" s="113"/>
      <c r="W88" s="113"/>
      <c r="X88" s="113"/>
      <c r="Y88" s="113"/>
    </row>
    <row r="89">
      <c r="A89" s="113"/>
      <c r="B89" s="113"/>
      <c r="C89" s="113"/>
      <c r="D89" s="113"/>
      <c r="E89" s="113"/>
      <c r="F89" s="113"/>
      <c r="G89" s="113"/>
      <c r="H89" s="113"/>
      <c r="I89" s="113"/>
      <c r="J89" s="113"/>
      <c r="K89" s="113"/>
      <c r="L89" s="113"/>
      <c r="M89" s="113"/>
      <c r="N89" s="113"/>
      <c r="O89" s="113"/>
      <c r="P89" s="113"/>
      <c r="Q89" s="113"/>
      <c r="R89" s="113"/>
      <c r="S89" s="113"/>
      <c r="T89" s="113"/>
      <c r="U89" s="113"/>
      <c r="V89" s="113"/>
      <c r="W89" s="113"/>
      <c r="X89" s="113"/>
      <c r="Y89" s="113"/>
    </row>
    <row r="90">
      <c r="A90" s="113"/>
      <c r="B90" s="113"/>
      <c r="C90" s="113"/>
      <c r="D90" s="113"/>
      <c r="E90" s="113"/>
      <c r="F90" s="113"/>
      <c r="G90" s="113"/>
      <c r="H90" s="113"/>
      <c r="I90" s="113"/>
      <c r="J90" s="113"/>
      <c r="K90" s="113"/>
      <c r="L90" s="113"/>
      <c r="M90" s="113"/>
      <c r="N90" s="113"/>
      <c r="O90" s="113"/>
      <c r="P90" s="113"/>
      <c r="Q90" s="113"/>
      <c r="R90" s="113"/>
      <c r="S90" s="113"/>
      <c r="T90" s="113"/>
      <c r="U90" s="113"/>
      <c r="V90" s="113"/>
      <c r="W90" s="113"/>
      <c r="X90" s="113"/>
      <c r="Y90" s="113"/>
    </row>
    <row r="91">
      <c r="A91" s="113"/>
      <c r="B91" s="113"/>
      <c r="C91" s="113"/>
      <c r="D91" s="113"/>
      <c r="E91" s="113"/>
      <c r="F91" s="113"/>
      <c r="G91" s="113"/>
      <c r="H91" s="113"/>
      <c r="I91" s="113"/>
      <c r="J91" s="113"/>
      <c r="K91" s="113"/>
      <c r="L91" s="113"/>
      <c r="M91" s="113"/>
      <c r="N91" s="113"/>
      <c r="O91" s="113"/>
      <c r="P91" s="113"/>
      <c r="Q91" s="113"/>
      <c r="R91" s="113"/>
      <c r="S91" s="113"/>
      <c r="T91" s="113"/>
      <c r="U91" s="113"/>
      <c r="V91" s="113"/>
      <c r="W91" s="113"/>
      <c r="X91" s="113"/>
      <c r="Y91" s="113"/>
    </row>
    <row r="92">
      <c r="A92" s="113"/>
      <c r="B92" s="113"/>
      <c r="C92" s="113"/>
      <c r="D92" s="113"/>
      <c r="E92" s="113"/>
      <c r="F92" s="113"/>
      <c r="G92" s="113"/>
      <c r="H92" s="113"/>
      <c r="I92" s="113"/>
      <c r="J92" s="113"/>
      <c r="K92" s="113"/>
      <c r="L92" s="113"/>
      <c r="M92" s="113"/>
      <c r="N92" s="113"/>
      <c r="O92" s="113"/>
      <c r="P92" s="113"/>
      <c r="Q92" s="113"/>
      <c r="R92" s="113"/>
      <c r="S92" s="113"/>
      <c r="T92" s="113"/>
      <c r="U92" s="113"/>
      <c r="V92" s="113"/>
      <c r="W92" s="113"/>
      <c r="X92" s="113"/>
      <c r="Y92" s="113"/>
    </row>
    <row r="93">
      <c r="A93" s="113"/>
      <c r="B93" s="113"/>
      <c r="C93" s="113"/>
      <c r="D93" s="113"/>
      <c r="E93" s="113"/>
      <c r="F93" s="113"/>
      <c r="G93" s="113"/>
      <c r="H93" s="113"/>
      <c r="I93" s="113"/>
      <c r="J93" s="113"/>
      <c r="K93" s="113"/>
      <c r="L93" s="113"/>
      <c r="M93" s="113"/>
      <c r="N93" s="113"/>
      <c r="O93" s="113"/>
      <c r="P93" s="113"/>
      <c r="Q93" s="113"/>
      <c r="R93" s="113"/>
      <c r="S93" s="113"/>
      <c r="T93" s="113"/>
      <c r="U93" s="113"/>
      <c r="V93" s="113"/>
      <c r="W93" s="113"/>
      <c r="X93" s="113"/>
      <c r="Y93" s="113"/>
    </row>
    <row r="94">
      <c r="A94" s="113"/>
      <c r="B94" s="113"/>
      <c r="C94" s="113"/>
      <c r="D94" s="113"/>
      <c r="E94" s="113"/>
      <c r="F94" s="113"/>
      <c r="G94" s="113"/>
      <c r="H94" s="113"/>
      <c r="I94" s="113"/>
      <c r="J94" s="113"/>
      <c r="K94" s="113"/>
      <c r="L94" s="113"/>
      <c r="M94" s="113"/>
      <c r="N94" s="113"/>
      <c r="O94" s="113"/>
      <c r="P94" s="113"/>
      <c r="Q94" s="113"/>
      <c r="R94" s="113"/>
      <c r="S94" s="113"/>
      <c r="T94" s="113"/>
      <c r="U94" s="113"/>
      <c r="V94" s="113"/>
      <c r="W94" s="113"/>
      <c r="X94" s="113"/>
      <c r="Y94" s="113"/>
    </row>
    <row r="95">
      <c r="A95" s="113"/>
      <c r="B95" s="113"/>
      <c r="C95" s="113"/>
      <c r="D95" s="113"/>
      <c r="E95" s="113"/>
      <c r="F95" s="113"/>
      <c r="G95" s="113"/>
      <c r="H95" s="113"/>
      <c r="I95" s="113"/>
      <c r="J95" s="113"/>
      <c r="K95" s="113"/>
      <c r="L95" s="113"/>
      <c r="M95" s="113"/>
      <c r="N95" s="113"/>
      <c r="O95" s="113"/>
      <c r="P95" s="113"/>
      <c r="Q95" s="113"/>
      <c r="R95" s="113"/>
      <c r="S95" s="113"/>
      <c r="T95" s="113"/>
      <c r="U95" s="113"/>
      <c r="V95" s="113"/>
      <c r="W95" s="113"/>
      <c r="X95" s="113"/>
      <c r="Y95" s="113"/>
    </row>
    <row r="96">
      <c r="A96" s="113"/>
      <c r="B96" s="113"/>
      <c r="C96" s="113"/>
      <c r="D96" s="113"/>
      <c r="E96" s="113"/>
      <c r="F96" s="113"/>
      <c r="G96" s="113"/>
      <c r="H96" s="113"/>
      <c r="I96" s="113"/>
      <c r="J96" s="113"/>
      <c r="K96" s="113"/>
      <c r="L96" s="113"/>
      <c r="M96" s="113"/>
      <c r="N96" s="113"/>
      <c r="O96" s="113"/>
      <c r="P96" s="113"/>
      <c r="Q96" s="113"/>
      <c r="R96" s="113"/>
      <c r="S96" s="113"/>
      <c r="T96" s="113"/>
      <c r="U96" s="113"/>
      <c r="V96" s="113"/>
      <c r="W96" s="113"/>
      <c r="X96" s="113"/>
      <c r="Y96" s="113"/>
    </row>
    <row r="97">
      <c r="A97" s="113"/>
      <c r="B97" s="113"/>
      <c r="C97" s="113"/>
      <c r="D97" s="113"/>
      <c r="E97" s="113"/>
      <c r="F97" s="113"/>
      <c r="G97" s="113"/>
      <c r="H97" s="113"/>
      <c r="I97" s="113"/>
      <c r="J97" s="113"/>
      <c r="K97" s="113"/>
      <c r="L97" s="113"/>
      <c r="M97" s="113"/>
      <c r="N97" s="113"/>
      <c r="O97" s="113"/>
      <c r="P97" s="113"/>
      <c r="Q97" s="113"/>
      <c r="R97" s="113"/>
      <c r="S97" s="113"/>
      <c r="T97" s="113"/>
      <c r="U97" s="113"/>
      <c r="V97" s="113"/>
      <c r="W97" s="113"/>
      <c r="X97" s="113"/>
      <c r="Y97" s="113"/>
    </row>
    <row r="98">
      <c r="A98" s="113"/>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row>
    <row r="99">
      <c r="A99" s="113"/>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row>
    <row r="100">
      <c r="A100" s="113"/>
      <c r="B100" s="113"/>
      <c r="C100" s="113"/>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row>
    <row r="101">
      <c r="A101" s="113"/>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row>
    <row r="102">
      <c r="A102" s="113"/>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row>
    <row r="103">
      <c r="A103" s="113"/>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row>
    <row r="104">
      <c r="A104" s="113"/>
      <c r="B104" s="113"/>
      <c r="C104" s="113"/>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row>
    <row r="105">
      <c r="A105" s="113"/>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row>
    <row r="106">
      <c r="A106" s="113"/>
      <c r="B106" s="113"/>
      <c r="C106" s="113"/>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row>
    <row r="107">
      <c r="A107" s="113"/>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row>
    <row r="108">
      <c r="A108" s="113"/>
      <c r="B108" s="113"/>
      <c r="C108" s="113"/>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row>
    <row r="109">
      <c r="A109" s="113"/>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row>
    <row r="110">
      <c r="A110" s="113"/>
      <c r="B110" s="113"/>
      <c r="C110" s="113"/>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row>
    <row r="111">
      <c r="A111" s="113"/>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row>
    <row r="112">
      <c r="A112" s="113"/>
      <c r="B112" s="113"/>
      <c r="C112" s="113"/>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row>
    <row r="113">
      <c r="A113" s="113"/>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row>
    <row r="114">
      <c r="A114" s="113"/>
      <c r="B114" s="113"/>
      <c r="C114" s="113"/>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row>
    <row r="115">
      <c r="A115" s="113"/>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row>
    <row r="116">
      <c r="A116" s="113"/>
      <c r="B116" s="113"/>
      <c r="C116" s="113"/>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row>
    <row r="117">
      <c r="A117" s="113"/>
      <c r="B117" s="113"/>
      <c r="C117" s="113"/>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row>
    <row r="118">
      <c r="A118" s="113"/>
      <c r="B118" s="113"/>
      <c r="C118" s="113"/>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row>
    <row r="119">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row>
    <row r="120">
      <c r="A120" s="113"/>
      <c r="B120" s="113"/>
      <c r="C120" s="113"/>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row>
    <row r="121">
      <c r="A121" s="113"/>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row>
    <row r="122">
      <c r="A122" s="113"/>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row>
    <row r="123">
      <c r="A123" s="113"/>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row>
    <row r="124">
      <c r="A124" s="113"/>
      <c r="B124" s="113"/>
      <c r="C124" s="113"/>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row>
    <row r="125">
      <c r="A125" s="113"/>
      <c r="B125" s="113"/>
      <c r="C125" s="113"/>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row>
    <row r="126">
      <c r="A126" s="113"/>
      <c r="B126" s="113"/>
      <c r="C126" s="113"/>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row>
    <row r="127">
      <c r="A127" s="113"/>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row>
    <row r="128">
      <c r="A128" s="113"/>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row>
    <row r="129">
      <c r="A129" s="113"/>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row>
    <row r="130">
      <c r="A130" s="113"/>
      <c r="B130" s="11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row>
    <row r="131">
      <c r="A131" s="113"/>
      <c r="B131" s="113"/>
      <c r="C131" s="113"/>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row>
    <row r="132">
      <c r="A132" s="113"/>
      <c r="B132" s="113"/>
      <c r="C132" s="113"/>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row>
    <row r="133">
      <c r="A133" s="113"/>
      <c r="B133" s="113"/>
      <c r="C133" s="113"/>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row>
    <row r="134">
      <c r="A134" s="113"/>
      <c r="B134" s="113"/>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row>
    <row r="135">
      <c r="A135" s="113"/>
      <c r="B135" s="11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row>
    <row r="136">
      <c r="A136" s="113"/>
      <c r="B136" s="113"/>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row>
    <row r="137">
      <c r="A137" s="113"/>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row>
    <row r="138">
      <c r="A138" s="113"/>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row>
    <row r="139">
      <c r="A139" s="113"/>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row>
    <row r="140">
      <c r="A140" s="113"/>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row>
    <row r="141">
      <c r="A141" s="113"/>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row>
    <row r="142">
      <c r="A142" s="113"/>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row>
    <row r="143">
      <c r="A143" s="113"/>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row>
    <row r="144">
      <c r="A144" s="113"/>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row>
    <row r="145">
      <c r="A145" s="113"/>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row>
    <row r="146">
      <c r="A146" s="113"/>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row>
    <row r="147">
      <c r="A147" s="113"/>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row>
    <row r="148">
      <c r="A148" s="113"/>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row>
    <row r="149">
      <c r="A149" s="113"/>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row>
    <row r="150">
      <c r="A150" s="113"/>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row>
    <row r="151">
      <c r="A151" s="113"/>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row>
    <row r="152">
      <c r="A152" s="113"/>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row>
    <row r="153">
      <c r="A153" s="113"/>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row>
    <row r="154">
      <c r="A154" s="113"/>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row>
    <row r="155">
      <c r="A155" s="113"/>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row>
    <row r="156">
      <c r="A156" s="113"/>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row>
    <row r="157">
      <c r="A157" s="113"/>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row>
    <row r="158">
      <c r="A158" s="113"/>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row>
    <row r="159">
      <c r="A159" s="113"/>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row>
    <row r="160">
      <c r="A160" s="113"/>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row>
    <row r="161">
      <c r="A161" s="113"/>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row>
    <row r="162">
      <c r="A162" s="113"/>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row>
    <row r="163">
      <c r="A163" s="113"/>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row>
    <row r="164">
      <c r="A164" s="113"/>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row>
    <row r="165">
      <c r="A165" s="113"/>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row>
    <row r="166">
      <c r="A166" s="113"/>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row>
    <row r="167">
      <c r="A167" s="113"/>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row>
    <row r="168">
      <c r="A168" s="113"/>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row>
    <row r="169">
      <c r="A169" s="113"/>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row>
    <row r="170">
      <c r="A170" s="113"/>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row>
    <row r="171">
      <c r="A171" s="113"/>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row>
    <row r="172">
      <c r="A172" s="113"/>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row>
    <row r="173">
      <c r="A173" s="113"/>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row>
    <row r="174">
      <c r="A174" s="113"/>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row>
    <row r="175">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row>
    <row r="176">
      <c r="A176" s="113"/>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row>
    <row r="177">
      <c r="A177" s="113"/>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row>
    <row r="178">
      <c r="A178" s="113"/>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row>
    <row r="179">
      <c r="A179" s="113"/>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row>
    <row r="180">
      <c r="A180" s="113"/>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row>
    <row r="181">
      <c r="A181" s="113"/>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row>
    <row r="182">
      <c r="A182" s="113"/>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row>
    <row r="183">
      <c r="A183" s="113"/>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row>
    <row r="184">
      <c r="A184" s="113"/>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row>
    <row r="185">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row>
    <row r="186">
      <c r="A186" s="113"/>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row>
    <row r="187">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row>
    <row r="188">
      <c r="A188" s="113"/>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row>
    <row r="189">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row>
    <row r="190">
      <c r="A190" s="113"/>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row>
    <row r="191">
      <c r="A191" s="113"/>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row>
    <row r="192">
      <c r="A192" s="113"/>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row>
    <row r="193">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row>
    <row r="194">
      <c r="A194" s="113"/>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row>
    <row r="195">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row>
    <row r="196">
      <c r="A196" s="113"/>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row>
    <row r="197">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row>
    <row r="198">
      <c r="A198" s="113"/>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row>
    <row r="199">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row>
    <row r="200">
      <c r="A200" s="113"/>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row>
    <row r="201">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row>
    <row r="202">
      <c r="A202" s="113"/>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row>
    <row r="203">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row>
    <row r="204">
      <c r="A204" s="113"/>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row>
    <row r="205">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row>
    <row r="206">
      <c r="A206" s="113"/>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row>
    <row r="207">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row>
    <row r="208">
      <c r="A208" s="113"/>
      <c r="B208" s="11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row>
    <row r="209">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row>
    <row r="21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row>
    <row r="211">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row>
    <row r="212">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row>
    <row r="213">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row>
    <row r="214">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row>
    <row r="215">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row>
    <row r="216">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row>
    <row r="217">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row>
    <row r="218">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row>
    <row r="219">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row>
    <row r="22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row>
    <row r="221">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row>
    <row r="222">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row>
    <row r="223">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row>
    <row r="224">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row>
    <row r="225">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row>
    <row r="226">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row>
    <row r="227">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row>
    <row r="228">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row>
    <row r="229">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row>
    <row r="23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row>
    <row r="231">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row>
    <row r="232">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row>
    <row r="233">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row>
    <row r="234">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row>
    <row r="235">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row>
    <row r="236">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row>
    <row r="237">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row>
    <row r="238">
      <c r="A238" s="113"/>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row>
    <row r="239">
      <c r="A239" s="113"/>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row>
    <row r="240">
      <c r="A240" s="113"/>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row>
    <row r="241">
      <c r="A241" s="113"/>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row>
    <row r="242">
      <c r="A242" s="11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row>
    <row r="243">
      <c r="A243" s="113"/>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row>
    <row r="244">
      <c r="A244" s="113"/>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row>
    <row r="245">
      <c r="A245" s="113"/>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row>
    <row r="246">
      <c r="A246" s="113"/>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row>
    <row r="247">
      <c r="A247" s="113"/>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row>
    <row r="248">
      <c r="A248" s="113"/>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row>
    <row r="249">
      <c r="A249" s="113"/>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row>
    <row r="250">
      <c r="A250" s="113"/>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row>
    <row r="251">
      <c r="A251" s="113"/>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row>
    <row r="252">
      <c r="A252" s="113"/>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row>
    <row r="253">
      <c r="A253" s="113"/>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row>
    <row r="254">
      <c r="A254" s="113"/>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row>
    <row r="255">
      <c r="A255" s="113"/>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row>
    <row r="256">
      <c r="A256" s="113"/>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row>
    <row r="257">
      <c r="A257" s="113"/>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row>
    <row r="258">
      <c r="A258" s="113"/>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row>
    <row r="259">
      <c r="A259" s="113"/>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row>
    <row r="260">
      <c r="A260" s="113"/>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row>
    <row r="261">
      <c r="A261" s="113"/>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row>
    <row r="262">
      <c r="A262" s="113"/>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row>
    <row r="263">
      <c r="A263" s="113"/>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row>
    <row r="264">
      <c r="A264" s="113"/>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row>
    <row r="265">
      <c r="A265" s="113"/>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row>
    <row r="266">
      <c r="A266" s="113"/>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row>
    <row r="267">
      <c r="A267" s="113"/>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row>
    <row r="268">
      <c r="A268" s="113"/>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row>
    <row r="269">
      <c r="A269" s="113"/>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row>
    <row r="270">
      <c r="A270" s="113"/>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row>
    <row r="271">
      <c r="A271" s="113"/>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row>
    <row r="272">
      <c r="A272" s="113"/>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row>
    <row r="273">
      <c r="A273" s="113"/>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row>
    <row r="274">
      <c r="A274" s="113"/>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row>
    <row r="275">
      <c r="A275" s="113"/>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row>
    <row r="276">
      <c r="A276" s="113"/>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row>
    <row r="277">
      <c r="A277" s="113"/>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row>
    <row r="278">
      <c r="A278" s="113"/>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row>
    <row r="279">
      <c r="A279" s="113"/>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row>
    <row r="280">
      <c r="A280" s="113"/>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row>
    <row r="281">
      <c r="A281" s="11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row>
    <row r="282">
      <c r="A282" s="113"/>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row>
    <row r="283">
      <c r="A283" s="113"/>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row>
    <row r="284">
      <c r="A284" s="113"/>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row>
    <row r="285">
      <c r="A285" s="113"/>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row>
    <row r="286">
      <c r="A286" s="113"/>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row>
    <row r="287">
      <c r="A287" s="113"/>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row>
    <row r="288">
      <c r="A288" s="113"/>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row>
    <row r="289">
      <c r="A289" s="113"/>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row>
    <row r="290">
      <c r="A290" s="113"/>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row>
    <row r="291">
      <c r="A291" s="113"/>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row>
    <row r="292">
      <c r="A292" s="113"/>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row>
    <row r="293">
      <c r="A293" s="113"/>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row>
    <row r="294">
      <c r="A294" s="113"/>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row>
    <row r="295">
      <c r="A295" s="113"/>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row>
    <row r="296">
      <c r="A296" s="113"/>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row>
    <row r="297">
      <c r="A297" s="113"/>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row>
    <row r="298">
      <c r="A298" s="113"/>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row>
    <row r="299">
      <c r="A299" s="113"/>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row>
    <row r="300">
      <c r="A300" s="113"/>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row>
    <row r="301">
      <c r="A301" s="113"/>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row>
    <row r="302">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row>
    <row r="303">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row>
    <row r="304">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row>
    <row r="305">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row>
    <row r="306">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row>
    <row r="307">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row>
    <row r="308">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row>
    <row r="309">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row>
    <row r="310">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row>
    <row r="311">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row>
    <row r="312">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row>
    <row r="313">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row>
    <row r="314">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row>
    <row r="315">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row>
    <row r="316">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row>
    <row r="317">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row>
    <row r="318">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row>
    <row r="319">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row>
    <row r="320">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row>
    <row r="321">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row>
    <row r="322">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row>
    <row r="323">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row>
    <row r="324">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row>
    <row r="325">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row>
    <row r="326">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row>
    <row r="327">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row>
    <row r="328">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row>
    <row r="329">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row>
    <row r="330">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row>
    <row r="331">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row>
    <row r="332">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row>
    <row r="333">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row>
    <row r="334">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row>
    <row r="335">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row>
    <row r="336">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row>
    <row r="337">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row>
    <row r="338">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row>
    <row r="339">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row>
    <row r="340">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row>
    <row r="341">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row>
    <row r="342">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row>
    <row r="343">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row>
    <row r="344">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row>
    <row r="345">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row>
    <row r="346">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row>
    <row r="347">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row>
    <row r="348">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row>
    <row r="349">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row>
    <row r="350">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row>
    <row r="351">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row>
    <row r="352">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row>
    <row r="353">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row>
    <row r="354">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row>
    <row r="355">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row>
    <row r="356">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row>
    <row r="357">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row>
    <row r="358">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row>
    <row r="359">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row>
    <row r="360">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row>
    <row r="361">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row>
    <row r="362">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row>
    <row r="363">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row>
    <row r="364">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row>
    <row r="365">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row>
    <row r="366">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row>
    <row r="367">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row>
    <row r="368">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row>
    <row r="369">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row>
    <row r="370">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row>
    <row r="371">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row>
    <row r="372">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row>
    <row r="373">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row>
    <row r="374">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row>
    <row r="375">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row>
    <row r="376">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row>
    <row r="377">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row>
    <row r="378">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row>
    <row r="379">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row>
    <row r="380">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row>
    <row r="381">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row>
    <row r="382">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row>
    <row r="383">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row>
    <row r="384">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row>
    <row r="385">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row>
    <row r="386">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row>
    <row r="387">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row>
    <row r="388">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row>
    <row r="389">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row>
    <row r="390">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row>
    <row r="391">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row>
    <row r="392">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row>
    <row r="393">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row>
    <row r="394">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row>
    <row r="395">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row>
    <row r="396">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row>
    <row r="397">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row>
    <row r="398">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row>
    <row r="399">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row>
    <row r="400">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row>
    <row r="401">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row>
    <row r="402">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row>
    <row r="403">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row>
    <row r="404">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row>
    <row r="405">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row>
    <row r="406">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row>
    <row r="407">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row>
    <row r="408">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row>
    <row r="409">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row>
    <row r="410">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row>
    <row r="411">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row>
    <row r="412">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row>
    <row r="413">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row>
    <row r="414">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row>
    <row r="415">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row>
    <row r="416">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row>
    <row r="417">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row>
    <row r="418">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row>
    <row r="419">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row>
    <row r="420">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row>
    <row r="421">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row>
    <row r="422">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row>
    <row r="423">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row>
    <row r="424">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row>
    <row r="425">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row>
    <row r="426">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row>
    <row r="427">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row>
    <row r="428">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row>
    <row r="429">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row>
    <row r="430">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row>
    <row r="431">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row>
    <row r="432">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row>
    <row r="433">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row>
    <row r="434">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row>
    <row r="435">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row>
    <row r="436">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row>
    <row r="437">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row>
    <row r="438">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row>
    <row r="439">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row>
    <row r="440">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row>
    <row r="441">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row>
    <row r="442">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row>
    <row r="443">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row>
    <row r="444">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row>
    <row r="445">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row>
    <row r="446">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row>
    <row r="447">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row>
    <row r="448">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row>
    <row r="449">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row>
    <row r="450">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row>
    <row r="451">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row>
    <row r="452">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row>
    <row r="453">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row>
    <row r="454">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row>
    <row r="455">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row>
    <row r="456">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row>
    <row r="457">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row>
    <row r="458">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row>
    <row r="459">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row>
    <row r="460">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row>
    <row r="461">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row>
    <row r="462">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row>
    <row r="463">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row>
    <row r="464">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row>
    <row r="465">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row>
    <row r="466">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row>
    <row r="467">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row>
    <row r="468">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row>
    <row r="469">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row>
    <row r="470">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row>
    <row r="471">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row>
    <row r="472">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row>
    <row r="473">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row>
    <row r="474">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row>
    <row r="475">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row>
    <row r="476">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row>
    <row r="477">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row>
    <row r="478">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row>
    <row r="479">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row>
    <row r="480">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row>
    <row r="481">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row>
    <row r="482">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row>
    <row r="483">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row>
    <row r="484">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row>
    <row r="485">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row>
    <row r="486">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row>
    <row r="487">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row>
    <row r="488">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row>
    <row r="489">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row>
    <row r="490">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row>
    <row r="491">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row>
    <row r="492">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row>
    <row r="493">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row>
    <row r="494">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row>
    <row r="495">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row>
    <row r="496">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row>
    <row r="497">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row>
    <row r="498">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row>
    <row r="499">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row>
    <row r="500">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row>
    <row r="501">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row>
    <row r="502">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row>
    <row r="503">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row>
    <row r="504">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row>
    <row r="505">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row>
    <row r="506">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row>
    <row r="507">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row>
    <row r="508">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row>
    <row r="509">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row>
    <row r="510">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row>
    <row r="511">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row>
    <row r="512">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row>
    <row r="513">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row>
    <row r="514">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row>
    <row r="515">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row>
    <row r="516">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row>
    <row r="517">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row>
    <row r="518">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row>
    <row r="519">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row>
    <row r="520">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row>
    <row r="521">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row>
    <row r="522">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row>
    <row r="523">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row>
    <row r="524">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row>
    <row r="525">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row>
    <row r="526">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row>
    <row r="527">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row>
    <row r="528">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row>
    <row r="529">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row>
    <row r="530">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row>
    <row r="531">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row>
    <row r="532">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row>
    <row r="533">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row>
    <row r="534">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row>
    <row r="535">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row>
    <row r="536">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row>
    <row r="537">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row>
    <row r="538">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row>
    <row r="539">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row>
    <row r="540">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row>
    <row r="541">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row>
    <row r="542">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row>
    <row r="543">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row>
    <row r="544">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row>
    <row r="545">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row>
    <row r="546">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row>
    <row r="547">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row>
    <row r="548">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row>
    <row r="549">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row>
    <row r="550">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row>
    <row r="551">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row>
    <row r="552">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row>
    <row r="553">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row>
    <row r="554">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row>
    <row r="555">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row>
    <row r="556">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row>
    <row r="557">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row>
    <row r="558">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row>
    <row r="559">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row>
    <row r="560">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row>
    <row r="561">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row>
    <row r="562">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row>
    <row r="563">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row>
    <row r="564">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row>
    <row r="565">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row>
    <row r="566">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row>
    <row r="567">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row>
    <row r="568">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row>
    <row r="569">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row>
    <row r="570">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row>
    <row r="571">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row>
    <row r="572">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row>
    <row r="573">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row>
    <row r="574">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row>
    <row r="575">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row>
    <row r="576">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row>
    <row r="577">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row>
    <row r="578">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row>
    <row r="579">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row>
    <row r="580">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row>
    <row r="581">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row>
    <row r="582">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row>
    <row r="583">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row>
    <row r="584">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row>
    <row r="585">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row>
    <row r="586">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row>
    <row r="587">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row>
    <row r="588">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row>
    <row r="589">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row>
    <row r="590">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row>
    <row r="591">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row>
    <row r="592">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row>
    <row r="593">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row>
    <row r="594">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row>
    <row r="595">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row>
    <row r="596">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row>
    <row r="597">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row>
    <row r="598">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row>
    <row r="599">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row>
    <row r="600">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row>
    <row r="601">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row>
    <row r="602">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row>
    <row r="603">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row>
    <row r="604">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row>
    <row r="605">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row>
    <row r="606">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row>
    <row r="607">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row>
    <row r="608">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row>
    <row r="609">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row>
    <row r="610">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row>
    <row r="611">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row>
    <row r="612">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row>
    <row r="613">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row>
    <row r="614">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row>
    <row r="615">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row>
    <row r="616">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row>
    <row r="617">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row>
    <row r="618">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row>
    <row r="619">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row>
    <row r="620">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row>
    <row r="621">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row>
    <row r="622">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row>
    <row r="623">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row>
    <row r="624">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row>
    <row r="625">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row>
    <row r="626">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row>
    <row r="627">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row>
    <row r="628">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row>
    <row r="629">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row>
    <row r="630">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row>
    <row r="631">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row>
    <row r="632">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row>
    <row r="633">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row>
    <row r="634">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row>
    <row r="635">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row>
    <row r="636">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row>
    <row r="637">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row>
    <row r="638">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row>
    <row r="639">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row>
    <row r="640">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row>
    <row r="641">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row>
    <row r="642">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row>
    <row r="643">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row>
    <row r="644">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row>
    <row r="645">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row>
    <row r="646">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row>
    <row r="647">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row>
    <row r="648">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row>
    <row r="649">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row>
    <row r="650">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row>
    <row r="651">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row>
    <row r="652">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row>
    <row r="653">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row>
    <row r="654">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row>
    <row r="655">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row>
    <row r="656">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row>
    <row r="657">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row>
    <row r="658">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row>
    <row r="659">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row>
    <row r="660">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row>
    <row r="661">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row>
    <row r="662">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row>
    <row r="663">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row>
    <row r="664">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row>
    <row r="665">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row>
    <row r="666">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row>
    <row r="667">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row>
    <row r="668">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row>
    <row r="669">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row>
    <row r="670">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row>
    <row r="671">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row>
    <row r="672">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row>
    <row r="673">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row>
    <row r="674">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row>
    <row r="675">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row>
    <row r="676">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row>
    <row r="677">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row>
    <row r="678">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row>
    <row r="679">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row>
    <row r="680">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row>
    <row r="681">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row>
    <row r="682">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row>
    <row r="683">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row>
    <row r="684">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row>
    <row r="685">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row>
    <row r="686">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row>
    <row r="687">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row>
    <row r="688">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row>
    <row r="689">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row>
    <row r="690">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row>
    <row r="691">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row>
    <row r="692">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row>
    <row r="693">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row>
    <row r="694">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row>
    <row r="695">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row>
    <row r="696">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row>
    <row r="697">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row>
    <row r="698">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row>
    <row r="699">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row>
    <row r="700">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row>
    <row r="701">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row>
    <row r="702">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row>
    <row r="703">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row>
    <row r="704">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row>
    <row r="705">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row>
    <row r="706">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row>
    <row r="707">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row>
    <row r="708">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row>
    <row r="709">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row>
    <row r="710">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row>
    <row r="711">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row>
    <row r="712">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row>
    <row r="713">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row>
    <row r="714">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row>
    <row r="715">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row>
    <row r="716">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row>
    <row r="717">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row>
    <row r="718">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row>
    <row r="719">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row>
    <row r="720">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row>
    <row r="721">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row>
    <row r="722">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row>
    <row r="723">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row>
    <row r="724">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row>
    <row r="725">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row>
    <row r="726">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row>
    <row r="727">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row>
    <row r="728">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row>
    <row r="729">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row>
    <row r="730">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row>
    <row r="731">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row>
    <row r="732">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row>
    <row r="733">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row>
    <row r="734">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row>
    <row r="735">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row>
    <row r="736">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row>
    <row r="737">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row>
    <row r="738">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row>
    <row r="739">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row>
    <row r="740">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row>
    <row r="741">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row>
    <row r="742">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row>
    <row r="743">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row>
    <row r="744">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row>
    <row r="745">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row>
    <row r="746">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row>
    <row r="747">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row>
    <row r="748">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row>
    <row r="749">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row>
    <row r="750">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row>
    <row r="751">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row>
    <row r="752">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row>
    <row r="753">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row>
    <row r="754">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row>
    <row r="755">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row>
    <row r="756">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row>
    <row r="757">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row>
    <row r="758">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row>
    <row r="759">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row>
    <row r="760">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row>
    <row r="761">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row>
    <row r="762">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row>
    <row r="763">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row>
    <row r="764">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row>
    <row r="765">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row>
    <row r="766">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row>
    <row r="767">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row>
    <row r="768">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row>
    <row r="769">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row>
    <row r="770">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row>
    <row r="771">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row>
    <row r="772">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row>
    <row r="773">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row>
    <row r="774">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row>
    <row r="775">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row>
    <row r="776">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row>
    <row r="777">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row>
    <row r="778">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row>
    <row r="779">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row>
    <row r="780">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row>
    <row r="781">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row>
    <row r="782">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row>
    <row r="783">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row>
    <row r="784">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row>
    <row r="785">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row>
    <row r="786">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row>
    <row r="787">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row>
    <row r="788">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row>
    <row r="789">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row>
    <row r="790">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row>
    <row r="791">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row>
    <row r="792">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row>
    <row r="793">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row>
    <row r="794">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row>
    <row r="795">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row>
    <row r="796">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row>
    <row r="797">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row>
    <row r="798">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row>
    <row r="799">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row>
    <row r="800">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row>
    <row r="801">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row>
    <row r="802">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row>
    <row r="803">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row>
    <row r="804">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row>
    <row r="805">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row>
    <row r="806">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row>
    <row r="807">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row>
    <row r="808">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row>
    <row r="809">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row>
    <row r="810">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row>
    <row r="811">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row>
    <row r="812">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row>
    <row r="813">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row>
    <row r="814">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row>
    <row r="815">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row>
    <row r="816">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row>
    <row r="817">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row>
    <row r="818">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row>
    <row r="819">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row>
    <row r="820">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row>
    <row r="821">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row>
    <row r="822">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row>
    <row r="823">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row>
    <row r="824">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row>
    <row r="825">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row>
    <row r="826">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row>
    <row r="827">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row>
    <row r="828">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row>
    <row r="829">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row>
    <row r="830">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row>
    <row r="831">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row>
    <row r="832">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row>
    <row r="833">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row>
    <row r="834">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row>
    <row r="835">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row>
    <row r="836">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row>
    <row r="837">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row>
    <row r="838">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row>
    <row r="839">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row>
    <row r="840">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row>
    <row r="841">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row>
    <row r="842">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row>
    <row r="843">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row>
    <row r="844">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row>
    <row r="845">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row>
    <row r="846">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row>
    <row r="847">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row>
    <row r="848">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row>
    <row r="849">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row>
    <row r="850">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row>
    <row r="851">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row>
    <row r="852">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row>
    <row r="853">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row>
    <row r="854">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row>
    <row r="855">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row>
    <row r="856">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row>
    <row r="857">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row>
    <row r="858">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row>
    <row r="859">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row>
    <row r="860">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row>
    <row r="861">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row>
    <row r="862">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row>
    <row r="863">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row>
    <row r="864">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row>
    <row r="865">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row>
    <row r="866">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row>
    <row r="867">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row>
    <row r="868">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row>
    <row r="869">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row>
    <row r="870">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row>
    <row r="871">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row>
    <row r="872">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row>
    <row r="873">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row>
    <row r="874">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row>
    <row r="875">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row>
    <row r="876">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row>
    <row r="877">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row>
    <row r="878">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row>
    <row r="879">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row>
    <row r="880">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row>
    <row r="881">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row>
    <row r="882">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row>
    <row r="883">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row>
    <row r="884">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row>
    <row r="885">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row>
    <row r="886">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row>
    <row r="887">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row>
    <row r="888">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row>
    <row r="889">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row>
    <row r="890">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row>
    <row r="891">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row>
    <row r="892">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row>
    <row r="893">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row>
    <row r="894">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row>
    <row r="895">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row>
    <row r="896">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row>
    <row r="897">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row>
    <row r="898">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row>
    <row r="899">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row>
    <row r="900">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row>
    <row r="901">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row>
    <row r="902">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row>
    <row r="903">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row>
    <row r="904">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row>
    <row r="905">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row>
    <row r="906">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row>
    <row r="907">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row>
    <row r="908">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row>
    <row r="909">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row>
    <row r="910">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row>
    <row r="911">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row>
    <row r="912">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row>
    <row r="913">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row>
    <row r="914">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row>
    <row r="915">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row>
    <row r="916">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row>
    <row r="917">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row>
    <row r="918">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row>
    <row r="919">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row>
    <row r="920">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row>
    <row r="921">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row>
    <row r="922">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row>
    <row r="923">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row>
    <row r="924">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row>
    <row r="925">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row>
    <row r="926">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row>
    <row r="927">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row>
    <row r="928">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row>
    <row r="929">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row>
    <row r="930">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row>
    <row r="931">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row>
    <row r="932">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row>
    <row r="933">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row>
    <row r="934">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row>
    <row r="935">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row>
    <row r="936">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row>
    <row r="937">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row>
    <row r="938">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row>
    <row r="939">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row>
    <row r="940">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row>
    <row r="941">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row>
    <row r="942">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row>
    <row r="943">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row>
    <row r="944">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row>
    <row r="945">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row>
    <row r="946">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row>
    <row r="947">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row>
    <row r="948">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row>
    <row r="949">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row>
    <row r="950">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row>
    <row r="951">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row>
    <row r="952">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row>
    <row r="953">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row>
    <row r="954">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row>
    <row r="955">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row>
    <row r="956">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row>
    <row r="957">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row>
    <row r="958">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row>
    <row r="959">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row>
    <row r="960">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row>
  </sheetData>
  <mergeCells count="5">
    <mergeCell ref="A47:A49"/>
    <mergeCell ref="B47:B49"/>
    <mergeCell ref="D47:D49"/>
    <mergeCell ref="E47:E49"/>
    <mergeCell ref="F47:F4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58.5"/>
    <col customWidth="1" min="6" max="6" width="36.75"/>
    <col customWidth="1" min="7" max="7" width="24.75"/>
  </cols>
  <sheetData>
    <row r="1">
      <c r="A1" s="111" t="s">
        <v>535</v>
      </c>
      <c r="B1" s="111" t="s">
        <v>431</v>
      </c>
      <c r="C1" s="111" t="s">
        <v>536</v>
      </c>
      <c r="D1" s="111" t="s">
        <v>405</v>
      </c>
      <c r="E1" s="111" t="s">
        <v>537</v>
      </c>
      <c r="F1" s="111" t="s">
        <v>538</v>
      </c>
      <c r="G1" s="111" t="s">
        <v>92</v>
      </c>
      <c r="H1" s="111" t="s">
        <v>650</v>
      </c>
      <c r="I1" s="113"/>
      <c r="J1" s="113"/>
      <c r="K1" s="113"/>
      <c r="L1" s="113"/>
      <c r="M1" s="113"/>
      <c r="N1" s="113"/>
      <c r="O1" s="113"/>
      <c r="P1" s="113"/>
      <c r="Q1" s="113"/>
      <c r="R1" s="113"/>
      <c r="S1" s="113"/>
      <c r="T1" s="113"/>
      <c r="U1" s="113"/>
      <c r="V1" s="113"/>
      <c r="W1" s="113"/>
      <c r="X1" s="113"/>
      <c r="Y1" s="113"/>
      <c r="Z1" s="113"/>
    </row>
    <row r="2">
      <c r="A2" s="114" t="s">
        <v>539</v>
      </c>
      <c r="B2" s="114" t="s">
        <v>540</v>
      </c>
      <c r="C2" s="114" t="s">
        <v>541</v>
      </c>
      <c r="D2" s="114" t="s">
        <v>651</v>
      </c>
      <c r="E2" s="114" t="s">
        <v>532</v>
      </c>
      <c r="F2" s="114" t="s">
        <v>548</v>
      </c>
      <c r="G2" s="114" t="s">
        <v>652</v>
      </c>
      <c r="H2" s="115"/>
      <c r="I2" s="113"/>
      <c r="J2" s="113"/>
      <c r="K2" s="113"/>
      <c r="L2" s="113"/>
      <c r="M2" s="113"/>
      <c r="N2" s="113"/>
      <c r="O2" s="113"/>
      <c r="P2" s="113"/>
      <c r="Q2" s="113"/>
      <c r="R2" s="113"/>
      <c r="S2" s="113"/>
      <c r="T2" s="113"/>
      <c r="U2" s="113"/>
      <c r="V2" s="113"/>
      <c r="W2" s="113"/>
      <c r="X2" s="113"/>
      <c r="Y2" s="113"/>
      <c r="Z2" s="113"/>
    </row>
    <row r="3">
      <c r="A3" s="116" t="s">
        <v>544</v>
      </c>
      <c r="B3" s="116" t="s">
        <v>20</v>
      </c>
      <c r="C3" s="116" t="s">
        <v>545</v>
      </c>
      <c r="D3" s="116" t="s">
        <v>546</v>
      </c>
      <c r="E3" s="116" t="s">
        <v>547</v>
      </c>
      <c r="F3" s="116" t="s">
        <v>548</v>
      </c>
      <c r="G3" s="115"/>
      <c r="H3" s="115"/>
      <c r="I3" s="113"/>
      <c r="J3" s="113"/>
      <c r="K3" s="113"/>
      <c r="L3" s="113"/>
      <c r="M3" s="113"/>
      <c r="N3" s="113"/>
      <c r="O3" s="113"/>
      <c r="P3" s="113"/>
      <c r="Q3" s="113"/>
      <c r="R3" s="113"/>
      <c r="S3" s="113"/>
      <c r="T3" s="113"/>
      <c r="U3" s="113"/>
      <c r="V3" s="113"/>
      <c r="W3" s="113"/>
      <c r="X3" s="113"/>
      <c r="Y3" s="113"/>
      <c r="Z3" s="113"/>
    </row>
    <row r="4">
      <c r="A4" s="116" t="s">
        <v>549</v>
      </c>
      <c r="B4" s="116" t="s">
        <v>20</v>
      </c>
      <c r="C4" s="116" t="s">
        <v>550</v>
      </c>
      <c r="D4" s="116" t="s">
        <v>546</v>
      </c>
      <c r="E4" s="116" t="s">
        <v>547</v>
      </c>
      <c r="F4" s="116" t="s">
        <v>548</v>
      </c>
      <c r="G4" s="115"/>
      <c r="H4" s="115"/>
      <c r="I4" s="113"/>
      <c r="J4" s="113"/>
      <c r="K4" s="113"/>
      <c r="L4" s="113"/>
      <c r="M4" s="113"/>
      <c r="N4" s="113"/>
      <c r="O4" s="113"/>
      <c r="P4" s="113"/>
      <c r="Q4" s="113"/>
      <c r="R4" s="113"/>
      <c r="S4" s="113"/>
      <c r="T4" s="113"/>
      <c r="U4" s="113"/>
      <c r="V4" s="113"/>
      <c r="W4" s="113"/>
      <c r="X4" s="113"/>
      <c r="Y4" s="113"/>
      <c r="Z4" s="113"/>
    </row>
    <row r="5">
      <c r="A5" s="116" t="s">
        <v>539</v>
      </c>
      <c r="B5" s="116" t="s">
        <v>20</v>
      </c>
      <c r="C5" s="116" t="s">
        <v>551</v>
      </c>
      <c r="D5" s="116" t="s">
        <v>546</v>
      </c>
      <c r="E5" s="116" t="s">
        <v>547</v>
      </c>
      <c r="F5" s="116" t="s">
        <v>548</v>
      </c>
      <c r="G5" s="115"/>
      <c r="H5" s="115"/>
      <c r="I5" s="113"/>
      <c r="J5" s="113"/>
      <c r="K5" s="113"/>
      <c r="L5" s="113"/>
      <c r="M5" s="113"/>
      <c r="N5" s="113"/>
      <c r="O5" s="113"/>
      <c r="P5" s="113"/>
      <c r="Q5" s="113"/>
      <c r="R5" s="113"/>
      <c r="S5" s="113"/>
      <c r="T5" s="113"/>
      <c r="U5" s="113"/>
      <c r="V5" s="113"/>
      <c r="W5" s="113"/>
      <c r="X5" s="113"/>
      <c r="Y5" s="113"/>
      <c r="Z5" s="113"/>
    </row>
    <row r="6">
      <c r="A6" s="114" t="s">
        <v>552</v>
      </c>
      <c r="B6" s="114" t="s">
        <v>553</v>
      </c>
      <c r="C6" s="114" t="s">
        <v>554</v>
      </c>
      <c r="D6" s="114" t="s">
        <v>546</v>
      </c>
      <c r="E6" s="114" t="s">
        <v>11</v>
      </c>
      <c r="F6" s="114" t="s">
        <v>488</v>
      </c>
      <c r="G6" s="114"/>
      <c r="H6" s="114"/>
      <c r="I6" s="113"/>
      <c r="J6" s="113"/>
      <c r="K6" s="113"/>
      <c r="L6" s="113"/>
      <c r="M6" s="113"/>
      <c r="N6" s="113"/>
      <c r="O6" s="113"/>
      <c r="P6" s="113"/>
      <c r="Q6" s="113"/>
      <c r="R6" s="113"/>
      <c r="S6" s="113"/>
      <c r="T6" s="113"/>
      <c r="U6" s="113"/>
      <c r="V6" s="113"/>
      <c r="W6" s="113"/>
      <c r="X6" s="113"/>
      <c r="Y6" s="113"/>
      <c r="Z6" s="113"/>
    </row>
    <row r="7">
      <c r="A7" s="114" t="s">
        <v>549</v>
      </c>
      <c r="B7" s="114" t="s">
        <v>20</v>
      </c>
      <c r="C7" s="114" t="s">
        <v>557</v>
      </c>
      <c r="D7" s="114"/>
      <c r="E7" s="114" t="s">
        <v>82</v>
      </c>
      <c r="F7" s="114" t="s">
        <v>488</v>
      </c>
      <c r="G7" s="114"/>
      <c r="H7" s="114" t="s">
        <v>488</v>
      </c>
      <c r="I7" s="114"/>
      <c r="J7" s="113"/>
      <c r="K7" s="113"/>
      <c r="L7" s="113"/>
      <c r="M7" s="113"/>
      <c r="N7" s="113"/>
      <c r="O7" s="113"/>
      <c r="P7" s="113"/>
      <c r="Q7" s="113"/>
      <c r="R7" s="113"/>
      <c r="S7" s="113"/>
      <c r="T7" s="113"/>
      <c r="U7" s="113"/>
      <c r="V7" s="113"/>
      <c r="W7" s="113"/>
      <c r="X7" s="113"/>
      <c r="Y7" s="113"/>
      <c r="Z7" s="113"/>
    </row>
    <row r="8">
      <c r="A8" s="114" t="s">
        <v>549</v>
      </c>
      <c r="B8" s="114" t="s">
        <v>20</v>
      </c>
      <c r="C8" s="114" t="s">
        <v>653</v>
      </c>
      <c r="D8" s="114" t="s">
        <v>560</v>
      </c>
      <c r="E8" s="114" t="s">
        <v>7</v>
      </c>
      <c r="F8" s="114" t="s">
        <v>488</v>
      </c>
      <c r="G8" s="115"/>
      <c r="H8" s="114" t="s">
        <v>488</v>
      </c>
      <c r="I8" s="117"/>
      <c r="J8" s="118" t="s">
        <v>561</v>
      </c>
      <c r="K8" s="113"/>
      <c r="L8" s="113"/>
      <c r="M8" s="113"/>
      <c r="N8" s="113"/>
      <c r="O8" s="113"/>
      <c r="P8" s="113"/>
      <c r="Q8" s="113"/>
      <c r="R8" s="113"/>
      <c r="S8" s="113"/>
      <c r="T8" s="113"/>
      <c r="U8" s="113"/>
      <c r="V8" s="113"/>
      <c r="W8" s="113"/>
      <c r="X8" s="113"/>
      <c r="Y8" s="113"/>
      <c r="Z8" s="113"/>
    </row>
    <row r="9">
      <c r="A9" s="132" t="s">
        <v>549</v>
      </c>
      <c r="B9" s="132" t="s">
        <v>20</v>
      </c>
      <c r="C9" s="132" t="s">
        <v>654</v>
      </c>
      <c r="D9" s="132" t="s">
        <v>575</v>
      </c>
      <c r="E9" s="132" t="s">
        <v>24</v>
      </c>
      <c r="F9" s="132" t="s">
        <v>488</v>
      </c>
      <c r="G9" s="115"/>
      <c r="H9" s="114" t="s">
        <v>488</v>
      </c>
      <c r="I9" s="119"/>
      <c r="J9" s="118"/>
      <c r="K9" s="113"/>
      <c r="L9" s="113"/>
      <c r="M9" s="113"/>
      <c r="N9" s="113"/>
      <c r="O9" s="113"/>
      <c r="P9" s="113"/>
      <c r="Q9" s="113"/>
      <c r="R9" s="113"/>
      <c r="S9" s="113"/>
      <c r="T9" s="113"/>
      <c r="U9" s="113"/>
      <c r="V9" s="113"/>
      <c r="W9" s="113"/>
      <c r="X9" s="113"/>
      <c r="Y9" s="113"/>
      <c r="Z9" s="113"/>
    </row>
    <row r="10">
      <c r="A10" s="132" t="s">
        <v>549</v>
      </c>
      <c r="B10" s="132" t="s">
        <v>20</v>
      </c>
      <c r="C10" s="132" t="s">
        <v>655</v>
      </c>
      <c r="D10" s="132" t="s">
        <v>546</v>
      </c>
      <c r="E10" s="132" t="s">
        <v>11</v>
      </c>
      <c r="F10" s="132" t="s">
        <v>488</v>
      </c>
      <c r="G10" s="115"/>
      <c r="H10" s="115"/>
      <c r="I10" s="119"/>
      <c r="J10" s="118" t="s">
        <v>564</v>
      </c>
      <c r="K10" s="113"/>
      <c r="L10" s="113"/>
      <c r="M10" s="113"/>
      <c r="N10" s="113"/>
      <c r="O10" s="113"/>
      <c r="P10" s="113"/>
      <c r="Q10" s="113"/>
      <c r="R10" s="113"/>
      <c r="S10" s="113"/>
      <c r="T10" s="113"/>
      <c r="U10" s="113"/>
      <c r="V10" s="113"/>
      <c r="W10" s="113"/>
      <c r="X10" s="113"/>
      <c r="Y10" s="113"/>
      <c r="Z10" s="113"/>
    </row>
    <row r="11">
      <c r="A11" s="116" t="s">
        <v>549</v>
      </c>
      <c r="B11" s="116" t="s">
        <v>20</v>
      </c>
      <c r="C11" s="116" t="s">
        <v>562</v>
      </c>
      <c r="D11" s="116" t="s">
        <v>563</v>
      </c>
      <c r="E11" s="116" t="s">
        <v>188</v>
      </c>
      <c r="F11" s="116" t="s">
        <v>488</v>
      </c>
      <c r="G11" s="115"/>
      <c r="H11" s="115"/>
      <c r="I11" s="113"/>
      <c r="J11" s="113"/>
      <c r="K11" s="113"/>
      <c r="L11" s="113"/>
      <c r="M11" s="113"/>
      <c r="N11" s="113"/>
      <c r="O11" s="113"/>
      <c r="P11" s="113"/>
      <c r="Q11" s="113"/>
      <c r="R11" s="113"/>
      <c r="S11" s="113"/>
      <c r="T11" s="113"/>
      <c r="U11" s="113"/>
      <c r="V11" s="113"/>
      <c r="W11" s="113"/>
      <c r="X11" s="113"/>
      <c r="Y11" s="113"/>
      <c r="Z11" s="113"/>
    </row>
    <row r="12">
      <c r="A12" s="120" t="s">
        <v>539</v>
      </c>
      <c r="B12" s="120" t="s">
        <v>565</v>
      </c>
      <c r="C12" s="120" t="s">
        <v>566</v>
      </c>
      <c r="D12" s="120" t="s">
        <v>546</v>
      </c>
      <c r="E12" s="120" t="s">
        <v>17</v>
      </c>
      <c r="F12" s="120" t="s">
        <v>548</v>
      </c>
      <c r="G12" s="114" t="s">
        <v>567</v>
      </c>
      <c r="H12" s="114"/>
      <c r="I12" s="113"/>
      <c r="J12" s="113"/>
      <c r="K12" s="113"/>
      <c r="L12" s="113"/>
      <c r="M12" s="113"/>
      <c r="N12" s="113"/>
      <c r="O12" s="113"/>
      <c r="P12" s="113"/>
      <c r="Q12" s="113"/>
      <c r="R12" s="113"/>
      <c r="S12" s="113"/>
      <c r="T12" s="113"/>
      <c r="U12" s="113"/>
      <c r="V12" s="113"/>
      <c r="W12" s="113"/>
      <c r="X12" s="113"/>
      <c r="Y12" s="113"/>
      <c r="Z12" s="113"/>
    </row>
    <row r="13">
      <c r="A13" s="114" t="s">
        <v>552</v>
      </c>
      <c r="B13" s="114" t="s">
        <v>568</v>
      </c>
      <c r="C13" s="114" t="s">
        <v>569</v>
      </c>
      <c r="D13" s="114" t="s">
        <v>546</v>
      </c>
      <c r="E13" s="114" t="s">
        <v>17</v>
      </c>
      <c r="F13" s="114" t="s">
        <v>548</v>
      </c>
      <c r="G13" s="115"/>
      <c r="H13" s="115"/>
      <c r="I13" s="113"/>
      <c r="J13" s="113"/>
      <c r="K13" s="113"/>
      <c r="L13" s="113"/>
      <c r="M13" s="113"/>
      <c r="N13" s="113"/>
      <c r="O13" s="113"/>
      <c r="P13" s="113"/>
      <c r="Q13" s="113"/>
      <c r="R13" s="113"/>
      <c r="S13" s="113"/>
      <c r="T13" s="113"/>
      <c r="U13" s="113"/>
      <c r="V13" s="113"/>
      <c r="W13" s="113"/>
      <c r="X13" s="113"/>
      <c r="Y13" s="113"/>
      <c r="Z13" s="113"/>
    </row>
    <row r="14">
      <c r="A14" s="132" t="s">
        <v>549</v>
      </c>
      <c r="B14" s="132" t="s">
        <v>20</v>
      </c>
      <c r="C14" s="132" t="s">
        <v>570</v>
      </c>
      <c r="D14" s="132"/>
      <c r="E14" s="132" t="s">
        <v>82</v>
      </c>
      <c r="F14" s="132" t="s">
        <v>488</v>
      </c>
      <c r="G14" s="115"/>
      <c r="H14" s="114" t="s">
        <v>488</v>
      </c>
      <c r="I14" s="113"/>
      <c r="J14" s="113"/>
      <c r="K14" s="113"/>
      <c r="L14" s="113"/>
      <c r="M14" s="113"/>
      <c r="N14" s="113"/>
      <c r="O14" s="113"/>
      <c r="P14" s="113"/>
      <c r="Q14" s="113"/>
      <c r="R14" s="113"/>
      <c r="S14" s="113"/>
      <c r="T14" s="113"/>
      <c r="U14" s="113"/>
      <c r="V14" s="113"/>
      <c r="W14" s="113"/>
      <c r="X14" s="113"/>
      <c r="Y14" s="113"/>
      <c r="Z14" s="113"/>
    </row>
    <row r="15">
      <c r="A15" s="116" t="s">
        <v>549</v>
      </c>
      <c r="B15" s="116" t="s">
        <v>20</v>
      </c>
      <c r="C15" s="116" t="s">
        <v>571</v>
      </c>
      <c r="D15" s="116" t="s">
        <v>546</v>
      </c>
      <c r="E15" s="116" t="s">
        <v>17</v>
      </c>
      <c r="F15" s="116" t="s">
        <v>548</v>
      </c>
      <c r="G15" s="115"/>
      <c r="H15" s="115"/>
      <c r="I15" s="113"/>
      <c r="J15" s="113"/>
      <c r="K15" s="113"/>
      <c r="L15" s="113"/>
      <c r="M15" s="113"/>
      <c r="N15" s="113"/>
      <c r="O15" s="113"/>
      <c r="P15" s="113"/>
      <c r="Q15" s="113"/>
      <c r="R15" s="113"/>
      <c r="S15" s="113"/>
      <c r="T15" s="113"/>
      <c r="U15" s="113"/>
      <c r="V15" s="113"/>
      <c r="W15" s="113"/>
      <c r="X15" s="113"/>
      <c r="Y15" s="113"/>
      <c r="Z15" s="113"/>
    </row>
    <row r="16">
      <c r="A16" s="116" t="s">
        <v>572</v>
      </c>
      <c r="B16" s="116" t="s">
        <v>573</v>
      </c>
      <c r="C16" s="116" t="s">
        <v>574</v>
      </c>
      <c r="D16" s="116" t="s">
        <v>575</v>
      </c>
      <c r="E16" s="116" t="s">
        <v>576</v>
      </c>
      <c r="F16" s="116" t="s">
        <v>488</v>
      </c>
      <c r="G16" s="115"/>
      <c r="H16" s="115"/>
      <c r="I16" s="113"/>
      <c r="J16" s="113"/>
      <c r="K16" s="113"/>
      <c r="L16" s="113"/>
      <c r="M16" s="113"/>
      <c r="N16" s="113"/>
      <c r="O16" s="113"/>
      <c r="P16" s="113"/>
      <c r="Q16" s="113"/>
      <c r="R16" s="113"/>
      <c r="S16" s="113"/>
      <c r="T16" s="113"/>
      <c r="U16" s="113"/>
      <c r="V16" s="113"/>
      <c r="W16" s="113"/>
      <c r="X16" s="113"/>
      <c r="Y16" s="113"/>
      <c r="Z16" s="113"/>
    </row>
    <row r="17">
      <c r="A17" s="116" t="s">
        <v>572</v>
      </c>
      <c r="B17" s="116" t="s">
        <v>577</v>
      </c>
      <c r="C17" s="116" t="s">
        <v>574</v>
      </c>
      <c r="D17" s="116" t="s">
        <v>575</v>
      </c>
      <c r="E17" s="116" t="s">
        <v>576</v>
      </c>
      <c r="F17" s="116" t="s">
        <v>488</v>
      </c>
      <c r="G17" s="115"/>
      <c r="H17" s="115"/>
      <c r="I17" s="113"/>
      <c r="J17" s="113"/>
      <c r="K17" s="113"/>
      <c r="L17" s="113"/>
      <c r="M17" s="113"/>
      <c r="N17" s="113"/>
      <c r="O17" s="113"/>
      <c r="P17" s="113"/>
      <c r="Q17" s="113"/>
      <c r="R17" s="113"/>
      <c r="S17" s="113"/>
      <c r="T17" s="113"/>
      <c r="U17" s="113"/>
      <c r="V17" s="113"/>
      <c r="W17" s="113"/>
      <c r="X17" s="113"/>
      <c r="Y17" s="113"/>
      <c r="Z17" s="113"/>
    </row>
    <row r="18">
      <c r="A18" s="120" t="s">
        <v>549</v>
      </c>
      <c r="B18" s="120" t="s">
        <v>20</v>
      </c>
      <c r="C18" s="120" t="s">
        <v>578</v>
      </c>
      <c r="D18" s="120" t="s">
        <v>546</v>
      </c>
      <c r="E18" s="120" t="s">
        <v>17</v>
      </c>
      <c r="F18" s="120" t="s">
        <v>548</v>
      </c>
      <c r="G18" s="114" t="s">
        <v>567</v>
      </c>
      <c r="H18" s="114"/>
      <c r="I18" s="113"/>
      <c r="J18" s="113"/>
      <c r="K18" s="113"/>
      <c r="L18" s="113"/>
      <c r="M18" s="113"/>
      <c r="N18" s="113"/>
      <c r="O18" s="113"/>
      <c r="P18" s="113"/>
      <c r="Q18" s="113"/>
      <c r="R18" s="113"/>
      <c r="S18" s="113"/>
      <c r="T18" s="113"/>
      <c r="U18" s="113"/>
      <c r="V18" s="113"/>
      <c r="W18" s="113"/>
      <c r="X18" s="113"/>
      <c r="Y18" s="113"/>
      <c r="Z18" s="113"/>
    </row>
    <row r="19">
      <c r="A19" s="114" t="s">
        <v>544</v>
      </c>
      <c r="B19" s="114" t="s">
        <v>20</v>
      </c>
      <c r="C19" s="114" t="s">
        <v>579</v>
      </c>
      <c r="D19" s="114" t="s">
        <v>546</v>
      </c>
      <c r="E19" s="114"/>
      <c r="F19" s="114" t="s">
        <v>488</v>
      </c>
      <c r="G19" s="114" t="s">
        <v>656</v>
      </c>
      <c r="H19" s="114" t="s">
        <v>488</v>
      </c>
      <c r="I19" s="113"/>
      <c r="J19" s="113"/>
      <c r="K19" s="113"/>
      <c r="L19" s="113"/>
      <c r="M19" s="113"/>
      <c r="N19" s="113"/>
      <c r="O19" s="113"/>
      <c r="P19" s="113"/>
      <c r="Q19" s="113"/>
      <c r="R19" s="113"/>
      <c r="S19" s="113"/>
      <c r="T19" s="113"/>
      <c r="U19" s="113"/>
      <c r="V19" s="113"/>
      <c r="W19" s="113"/>
      <c r="X19" s="113"/>
      <c r="Y19" s="113"/>
      <c r="Z19" s="113"/>
    </row>
    <row r="20">
      <c r="A20" s="114" t="s">
        <v>549</v>
      </c>
      <c r="B20" s="114" t="s">
        <v>20</v>
      </c>
      <c r="C20" s="114" t="s">
        <v>580</v>
      </c>
      <c r="D20" s="114" t="s">
        <v>546</v>
      </c>
      <c r="E20" s="114"/>
      <c r="F20" s="114" t="s">
        <v>488</v>
      </c>
      <c r="G20" s="114" t="s">
        <v>657</v>
      </c>
      <c r="H20" s="114" t="s">
        <v>488</v>
      </c>
      <c r="I20" s="113"/>
      <c r="J20" s="113"/>
      <c r="K20" s="113"/>
      <c r="L20" s="113"/>
      <c r="M20" s="113"/>
      <c r="N20" s="113"/>
      <c r="O20" s="113"/>
      <c r="P20" s="113"/>
      <c r="Q20" s="113"/>
      <c r="R20" s="113"/>
      <c r="S20" s="113"/>
      <c r="T20" s="113"/>
      <c r="U20" s="113"/>
      <c r="V20" s="113"/>
      <c r="W20" s="113"/>
      <c r="X20" s="113"/>
      <c r="Y20" s="113"/>
      <c r="Z20" s="113"/>
    </row>
    <row r="21">
      <c r="A21" s="114" t="s">
        <v>549</v>
      </c>
      <c r="B21" s="114" t="s">
        <v>20</v>
      </c>
      <c r="C21" s="114" t="s">
        <v>580</v>
      </c>
      <c r="D21" s="114" t="s">
        <v>546</v>
      </c>
      <c r="E21" s="114"/>
      <c r="F21" s="114" t="s">
        <v>488</v>
      </c>
      <c r="G21" s="114" t="s">
        <v>657</v>
      </c>
      <c r="H21" s="114" t="s">
        <v>488</v>
      </c>
      <c r="I21" s="113"/>
      <c r="J21" s="113"/>
      <c r="K21" s="113"/>
      <c r="L21" s="113"/>
      <c r="M21" s="113"/>
      <c r="N21" s="113"/>
      <c r="O21" s="113"/>
      <c r="P21" s="113"/>
      <c r="Q21" s="113"/>
      <c r="R21" s="113"/>
      <c r="S21" s="113"/>
      <c r="T21" s="113"/>
      <c r="U21" s="113"/>
      <c r="V21" s="113"/>
      <c r="W21" s="113"/>
      <c r="X21" s="113"/>
      <c r="Y21" s="113"/>
      <c r="Z21" s="113"/>
    </row>
    <row r="22">
      <c r="A22" s="121" t="s">
        <v>552</v>
      </c>
      <c r="B22" s="121" t="s">
        <v>581</v>
      </c>
      <c r="C22" s="122" t="s">
        <v>582</v>
      </c>
      <c r="D22" s="121" t="s">
        <v>546</v>
      </c>
      <c r="E22" s="121" t="s">
        <v>216</v>
      </c>
      <c r="F22" s="121" t="s">
        <v>548</v>
      </c>
      <c r="G22" s="114" t="s">
        <v>583</v>
      </c>
      <c r="H22" s="114"/>
      <c r="I22" s="113"/>
      <c r="J22" s="113"/>
      <c r="K22" s="113"/>
      <c r="L22" s="113"/>
      <c r="M22" s="113"/>
      <c r="N22" s="113"/>
      <c r="O22" s="113"/>
      <c r="P22" s="113"/>
      <c r="Q22" s="113"/>
      <c r="R22" s="113"/>
      <c r="S22" s="113"/>
      <c r="T22" s="113"/>
      <c r="U22" s="113"/>
      <c r="V22" s="113"/>
      <c r="W22" s="113"/>
      <c r="X22" s="113"/>
      <c r="Y22" s="113"/>
      <c r="Z22" s="113"/>
    </row>
    <row r="23">
      <c r="A23" s="114" t="s">
        <v>544</v>
      </c>
      <c r="B23" s="114" t="s">
        <v>584</v>
      </c>
      <c r="C23" s="123" t="s">
        <v>585</v>
      </c>
      <c r="D23" s="114" t="s">
        <v>546</v>
      </c>
      <c r="E23" s="114" t="s">
        <v>532</v>
      </c>
      <c r="F23" s="114" t="s">
        <v>488</v>
      </c>
      <c r="G23" s="115"/>
      <c r="H23" s="115"/>
      <c r="I23" s="113"/>
      <c r="J23" s="113"/>
      <c r="K23" s="113"/>
      <c r="L23" s="113"/>
      <c r="M23" s="113"/>
      <c r="N23" s="113"/>
      <c r="O23" s="113"/>
      <c r="P23" s="113"/>
      <c r="Q23" s="113"/>
      <c r="R23" s="113"/>
      <c r="S23" s="113"/>
      <c r="T23" s="113"/>
      <c r="U23" s="113"/>
      <c r="V23" s="113"/>
      <c r="W23" s="113"/>
      <c r="X23" s="113"/>
      <c r="Y23" s="113"/>
      <c r="Z23" s="113"/>
    </row>
    <row r="24">
      <c r="A24" s="114" t="s">
        <v>539</v>
      </c>
      <c r="B24" s="114" t="s">
        <v>20</v>
      </c>
      <c r="C24" s="114" t="s">
        <v>586</v>
      </c>
      <c r="D24" s="114" t="s">
        <v>575</v>
      </c>
      <c r="E24" s="114" t="s">
        <v>25</v>
      </c>
      <c r="F24" s="114" t="s">
        <v>488</v>
      </c>
      <c r="G24" s="115"/>
      <c r="H24" s="115"/>
      <c r="I24" s="113"/>
      <c r="J24" s="113"/>
      <c r="K24" s="113"/>
      <c r="L24" s="113"/>
      <c r="M24" s="113"/>
      <c r="N24" s="113"/>
      <c r="O24" s="113"/>
      <c r="P24" s="113"/>
      <c r="Q24" s="113"/>
      <c r="R24" s="113"/>
      <c r="S24" s="113"/>
      <c r="T24" s="113"/>
      <c r="U24" s="113"/>
      <c r="V24" s="113"/>
      <c r="W24" s="113"/>
      <c r="X24" s="113"/>
      <c r="Y24" s="113"/>
      <c r="Z24" s="113"/>
    </row>
    <row r="25">
      <c r="A25" s="116" t="s">
        <v>549</v>
      </c>
      <c r="B25" s="116" t="s">
        <v>20</v>
      </c>
      <c r="C25" s="124" t="s">
        <v>587</v>
      </c>
      <c r="D25" s="116" t="s">
        <v>658</v>
      </c>
      <c r="E25" s="116" t="s">
        <v>659</v>
      </c>
      <c r="F25" s="116" t="s">
        <v>488</v>
      </c>
      <c r="G25" s="115"/>
      <c r="H25" s="115"/>
      <c r="I25" s="113"/>
      <c r="J25" s="113"/>
      <c r="K25" s="113"/>
      <c r="L25" s="113"/>
      <c r="M25" s="113"/>
      <c r="N25" s="113"/>
      <c r="O25" s="113"/>
      <c r="P25" s="113"/>
      <c r="Q25" s="113"/>
      <c r="R25" s="113"/>
      <c r="S25" s="113"/>
      <c r="T25" s="113"/>
      <c r="U25" s="113"/>
      <c r="V25" s="113"/>
      <c r="W25" s="113"/>
      <c r="X25" s="113"/>
      <c r="Y25" s="113"/>
      <c r="Z25" s="113"/>
    </row>
    <row r="26">
      <c r="A26" s="132" t="s">
        <v>549</v>
      </c>
      <c r="B26" s="132" t="s">
        <v>20</v>
      </c>
      <c r="C26" s="133" t="s">
        <v>660</v>
      </c>
      <c r="D26" s="132" t="s">
        <v>661</v>
      </c>
      <c r="E26" s="132"/>
      <c r="F26" s="132" t="s">
        <v>548</v>
      </c>
      <c r="G26" s="114"/>
      <c r="H26" s="114" t="s">
        <v>488</v>
      </c>
      <c r="I26" s="113"/>
      <c r="J26" s="113"/>
      <c r="K26" s="113"/>
      <c r="L26" s="113"/>
      <c r="M26" s="113"/>
      <c r="N26" s="113"/>
      <c r="O26" s="113"/>
      <c r="P26" s="113"/>
      <c r="Q26" s="113"/>
      <c r="R26" s="113"/>
      <c r="S26" s="113"/>
      <c r="T26" s="113"/>
      <c r="U26" s="113"/>
      <c r="V26" s="113"/>
      <c r="W26" s="113"/>
      <c r="X26" s="113"/>
      <c r="Y26" s="113"/>
      <c r="Z26" s="113"/>
    </row>
    <row r="27">
      <c r="A27" s="116" t="s">
        <v>539</v>
      </c>
      <c r="B27" s="116" t="s">
        <v>20</v>
      </c>
      <c r="C27" s="124" t="s">
        <v>589</v>
      </c>
      <c r="D27" s="116" t="s">
        <v>546</v>
      </c>
      <c r="E27" s="116" t="s">
        <v>193</v>
      </c>
      <c r="F27" s="116" t="s">
        <v>548</v>
      </c>
      <c r="G27" s="115"/>
      <c r="H27" s="115"/>
      <c r="I27" s="113"/>
      <c r="J27" s="113"/>
      <c r="K27" s="113"/>
      <c r="L27" s="113"/>
      <c r="M27" s="113"/>
      <c r="N27" s="113"/>
      <c r="O27" s="113"/>
      <c r="P27" s="113"/>
      <c r="Q27" s="113"/>
      <c r="R27" s="113"/>
      <c r="S27" s="113"/>
      <c r="T27" s="113"/>
      <c r="U27" s="113"/>
      <c r="V27" s="113"/>
      <c r="W27" s="113"/>
      <c r="X27" s="113"/>
      <c r="Y27" s="113"/>
      <c r="Z27" s="113"/>
    </row>
    <row r="28">
      <c r="A28" s="132" t="s">
        <v>549</v>
      </c>
      <c r="B28" s="132" t="s">
        <v>20</v>
      </c>
      <c r="C28" s="132" t="s">
        <v>662</v>
      </c>
      <c r="D28" s="132" t="s">
        <v>546</v>
      </c>
      <c r="E28" s="132" t="s">
        <v>11</v>
      </c>
      <c r="F28" s="132" t="s">
        <v>488</v>
      </c>
      <c r="G28" s="115"/>
      <c r="H28" s="114" t="s">
        <v>488</v>
      </c>
      <c r="I28" s="113"/>
      <c r="J28" s="113"/>
      <c r="K28" s="113"/>
      <c r="L28" s="113"/>
      <c r="M28" s="113"/>
      <c r="N28" s="113"/>
      <c r="O28" s="113"/>
      <c r="P28" s="113"/>
      <c r="Q28" s="113"/>
      <c r="R28" s="113"/>
      <c r="S28" s="113"/>
      <c r="T28" s="113"/>
      <c r="U28" s="113"/>
      <c r="V28" s="113"/>
      <c r="W28" s="113"/>
      <c r="X28" s="113"/>
      <c r="Y28" s="113"/>
      <c r="Z28" s="113"/>
    </row>
    <row r="29">
      <c r="A29" s="116" t="s">
        <v>549</v>
      </c>
      <c r="B29" s="116" t="s">
        <v>20</v>
      </c>
      <c r="C29" s="116" t="s">
        <v>663</v>
      </c>
      <c r="D29" s="116" t="s">
        <v>591</v>
      </c>
      <c r="E29" s="116" t="s">
        <v>592</v>
      </c>
      <c r="F29" s="116" t="s">
        <v>548</v>
      </c>
      <c r="G29" s="115"/>
      <c r="H29" s="115"/>
      <c r="I29" s="113"/>
      <c r="J29" s="113"/>
      <c r="K29" s="113"/>
      <c r="L29" s="113"/>
      <c r="M29" s="113"/>
      <c r="N29" s="113"/>
      <c r="O29" s="113"/>
      <c r="P29" s="113"/>
      <c r="Q29" s="113"/>
      <c r="R29" s="113"/>
      <c r="S29" s="113"/>
      <c r="T29" s="113"/>
      <c r="U29" s="113"/>
      <c r="V29" s="113"/>
      <c r="W29" s="113"/>
      <c r="X29" s="113"/>
      <c r="Y29" s="113"/>
      <c r="Z29" s="113"/>
    </row>
    <row r="30">
      <c r="A30" s="116" t="s">
        <v>539</v>
      </c>
      <c r="B30" s="116" t="s">
        <v>20</v>
      </c>
      <c r="C30" s="116" t="s">
        <v>593</v>
      </c>
      <c r="D30" s="116" t="s">
        <v>591</v>
      </c>
      <c r="E30" s="116" t="s">
        <v>592</v>
      </c>
      <c r="F30" s="116" t="s">
        <v>548</v>
      </c>
      <c r="G30" s="114" t="s">
        <v>594</v>
      </c>
      <c r="H30" s="114"/>
      <c r="I30" s="113"/>
      <c r="J30" s="113"/>
      <c r="K30" s="113"/>
      <c r="L30" s="113"/>
      <c r="M30" s="113"/>
      <c r="N30" s="113"/>
      <c r="O30" s="113"/>
      <c r="P30" s="113"/>
      <c r="Q30" s="113"/>
      <c r="R30" s="113"/>
      <c r="S30" s="113"/>
      <c r="T30" s="113"/>
      <c r="U30" s="113"/>
      <c r="V30" s="113"/>
      <c r="W30" s="113"/>
      <c r="X30" s="113"/>
      <c r="Y30" s="113"/>
      <c r="Z30" s="113"/>
    </row>
    <row r="31">
      <c r="A31" s="120" t="s">
        <v>539</v>
      </c>
      <c r="B31" s="120" t="s">
        <v>20</v>
      </c>
      <c r="C31" s="120" t="s">
        <v>595</v>
      </c>
      <c r="D31" s="120" t="s">
        <v>546</v>
      </c>
      <c r="E31" s="120" t="s">
        <v>20</v>
      </c>
      <c r="F31" s="120" t="s">
        <v>548</v>
      </c>
      <c r="G31" s="114" t="s">
        <v>567</v>
      </c>
      <c r="H31" s="114"/>
      <c r="I31" s="113"/>
      <c r="J31" s="113"/>
      <c r="K31" s="113"/>
      <c r="L31" s="113"/>
      <c r="M31" s="113"/>
      <c r="N31" s="113"/>
      <c r="O31" s="113"/>
      <c r="P31" s="113"/>
      <c r="Q31" s="113"/>
      <c r="R31" s="113"/>
      <c r="S31" s="113"/>
      <c r="T31" s="113"/>
      <c r="U31" s="113"/>
      <c r="V31" s="113"/>
      <c r="W31" s="113"/>
      <c r="X31" s="113"/>
      <c r="Y31" s="113"/>
      <c r="Z31" s="113"/>
    </row>
    <row r="32">
      <c r="A32" s="120" t="s">
        <v>539</v>
      </c>
      <c r="B32" s="120" t="s">
        <v>20</v>
      </c>
      <c r="C32" s="120" t="s">
        <v>596</v>
      </c>
      <c r="D32" s="120" t="s">
        <v>546</v>
      </c>
      <c r="E32" s="120" t="s">
        <v>597</v>
      </c>
      <c r="F32" s="120" t="s">
        <v>548</v>
      </c>
      <c r="G32" s="114" t="s">
        <v>567</v>
      </c>
      <c r="H32" s="114"/>
      <c r="I32" s="113"/>
      <c r="J32" s="113"/>
      <c r="K32" s="113"/>
      <c r="L32" s="113"/>
      <c r="M32" s="113"/>
      <c r="N32" s="113"/>
      <c r="O32" s="113"/>
      <c r="P32" s="113"/>
      <c r="Q32" s="113"/>
      <c r="R32" s="113"/>
      <c r="S32" s="113"/>
      <c r="T32" s="113"/>
      <c r="U32" s="113"/>
      <c r="V32" s="113"/>
      <c r="W32" s="113"/>
      <c r="X32" s="113"/>
      <c r="Y32" s="113"/>
      <c r="Z32" s="113"/>
    </row>
    <row r="33">
      <c r="A33" s="114" t="s">
        <v>549</v>
      </c>
      <c r="B33" s="114" t="s">
        <v>20</v>
      </c>
      <c r="C33" s="125" t="s">
        <v>598</v>
      </c>
      <c r="D33" s="114" t="s">
        <v>546</v>
      </c>
      <c r="E33" s="114" t="s">
        <v>532</v>
      </c>
      <c r="F33" s="114" t="s">
        <v>488</v>
      </c>
      <c r="G33" s="115"/>
      <c r="H33" s="115"/>
      <c r="I33" s="113"/>
      <c r="J33" s="113"/>
      <c r="K33" s="113"/>
      <c r="L33" s="113"/>
      <c r="M33" s="113"/>
      <c r="N33" s="113"/>
      <c r="O33" s="113"/>
      <c r="P33" s="113"/>
      <c r="Q33" s="113"/>
      <c r="R33" s="113"/>
      <c r="S33" s="113"/>
      <c r="T33" s="113"/>
      <c r="U33" s="113"/>
      <c r="V33" s="113"/>
      <c r="W33" s="113"/>
      <c r="X33" s="113"/>
      <c r="Y33" s="113"/>
      <c r="Z33" s="113"/>
    </row>
    <row r="34">
      <c r="A34" s="121" t="s">
        <v>544</v>
      </c>
      <c r="B34" s="121" t="s">
        <v>20</v>
      </c>
      <c r="C34" s="121" t="s">
        <v>599</v>
      </c>
      <c r="D34" s="121" t="s">
        <v>591</v>
      </c>
      <c r="E34" s="121" t="s">
        <v>592</v>
      </c>
      <c r="F34" s="121" t="s">
        <v>548</v>
      </c>
      <c r="G34" s="114" t="s">
        <v>600</v>
      </c>
      <c r="H34" s="114"/>
      <c r="I34" s="113"/>
      <c r="J34" s="113"/>
      <c r="K34" s="113"/>
      <c r="L34" s="113"/>
      <c r="M34" s="113"/>
      <c r="N34" s="113"/>
      <c r="O34" s="113"/>
      <c r="P34" s="113"/>
      <c r="Q34" s="113"/>
      <c r="R34" s="113"/>
      <c r="S34" s="113"/>
      <c r="T34" s="113"/>
      <c r="U34" s="113"/>
      <c r="V34" s="113"/>
      <c r="W34" s="113"/>
      <c r="X34" s="113"/>
      <c r="Y34" s="113"/>
      <c r="Z34" s="113"/>
    </row>
    <row r="35">
      <c r="A35" s="120" t="s">
        <v>549</v>
      </c>
      <c r="B35" s="120" t="s">
        <v>20</v>
      </c>
      <c r="C35" s="126" t="s">
        <v>601</v>
      </c>
      <c r="D35" s="120" t="s">
        <v>591</v>
      </c>
      <c r="E35" s="120" t="s">
        <v>597</v>
      </c>
      <c r="F35" s="120" t="s">
        <v>548</v>
      </c>
      <c r="G35" s="114" t="s">
        <v>567</v>
      </c>
      <c r="H35" s="114"/>
      <c r="I35" s="113"/>
      <c r="J35" s="113"/>
      <c r="K35" s="113"/>
      <c r="L35" s="113"/>
      <c r="M35" s="113"/>
      <c r="N35" s="113"/>
      <c r="O35" s="113"/>
      <c r="P35" s="113"/>
      <c r="Q35" s="113"/>
      <c r="R35" s="113"/>
      <c r="S35" s="113"/>
      <c r="T35" s="113"/>
      <c r="U35" s="113"/>
      <c r="V35" s="113"/>
      <c r="W35" s="113"/>
      <c r="X35" s="113"/>
      <c r="Y35" s="113"/>
      <c r="Z35" s="113"/>
    </row>
    <row r="36">
      <c r="A36" s="116" t="s">
        <v>549</v>
      </c>
      <c r="B36" s="116" t="s">
        <v>20</v>
      </c>
      <c r="C36" s="127" t="s">
        <v>601</v>
      </c>
      <c r="D36" s="116" t="s">
        <v>591</v>
      </c>
      <c r="E36" s="116" t="s">
        <v>597</v>
      </c>
      <c r="F36" s="116" t="s">
        <v>548</v>
      </c>
      <c r="G36" s="115"/>
      <c r="H36" s="115"/>
      <c r="I36" s="113"/>
      <c r="J36" s="113"/>
      <c r="K36" s="113"/>
      <c r="L36" s="113"/>
      <c r="M36" s="113"/>
      <c r="N36" s="113"/>
      <c r="O36" s="113"/>
      <c r="P36" s="113"/>
      <c r="Q36" s="113"/>
      <c r="R36" s="113"/>
      <c r="S36" s="113"/>
      <c r="T36" s="113"/>
      <c r="U36" s="113"/>
      <c r="V36" s="113"/>
      <c r="W36" s="113"/>
      <c r="X36" s="113"/>
      <c r="Y36" s="113"/>
      <c r="Z36" s="113"/>
    </row>
    <row r="37">
      <c r="A37" s="120" t="s">
        <v>602</v>
      </c>
      <c r="B37" s="120" t="s">
        <v>603</v>
      </c>
      <c r="C37" s="120" t="s">
        <v>604</v>
      </c>
      <c r="D37" s="120" t="s">
        <v>605</v>
      </c>
      <c r="E37" s="120" t="s">
        <v>576</v>
      </c>
      <c r="F37" s="120" t="s">
        <v>548</v>
      </c>
      <c r="G37" s="114" t="s">
        <v>561</v>
      </c>
      <c r="H37" s="114"/>
      <c r="I37" s="113"/>
      <c r="J37" s="113"/>
      <c r="K37" s="113"/>
      <c r="L37" s="113"/>
      <c r="M37" s="113"/>
      <c r="N37" s="113"/>
      <c r="O37" s="113"/>
      <c r="P37" s="113"/>
      <c r="Q37" s="113"/>
      <c r="R37" s="113"/>
      <c r="S37" s="113"/>
      <c r="T37" s="113"/>
      <c r="U37" s="113"/>
      <c r="V37" s="113"/>
      <c r="W37" s="113"/>
      <c r="X37" s="113"/>
      <c r="Y37" s="113"/>
      <c r="Z37" s="113"/>
    </row>
    <row r="38">
      <c r="A38" s="121" t="s">
        <v>602</v>
      </c>
      <c r="B38" s="121" t="s">
        <v>606</v>
      </c>
      <c r="C38" s="121" t="s">
        <v>607</v>
      </c>
      <c r="D38" s="121" t="s">
        <v>608</v>
      </c>
      <c r="E38" s="121" t="s">
        <v>576</v>
      </c>
      <c r="F38" s="121" t="s">
        <v>488</v>
      </c>
      <c r="G38" s="115"/>
      <c r="H38" s="115"/>
      <c r="I38" s="113"/>
      <c r="J38" s="113"/>
      <c r="K38" s="113"/>
      <c r="L38" s="113"/>
      <c r="M38" s="113"/>
      <c r="N38" s="113"/>
      <c r="O38" s="113"/>
      <c r="P38" s="113"/>
      <c r="Q38" s="113"/>
      <c r="R38" s="113"/>
      <c r="S38" s="113"/>
      <c r="T38" s="113"/>
      <c r="U38" s="113"/>
      <c r="V38" s="113"/>
      <c r="W38" s="113"/>
      <c r="X38" s="113"/>
      <c r="Y38" s="113"/>
      <c r="Z38" s="113"/>
    </row>
    <row r="39">
      <c r="A39" s="121" t="s">
        <v>552</v>
      </c>
      <c r="B39" s="121" t="s">
        <v>609</v>
      </c>
      <c r="C39" s="121" t="s">
        <v>610</v>
      </c>
      <c r="D39" s="121" t="s">
        <v>546</v>
      </c>
      <c r="E39" s="121" t="s">
        <v>576</v>
      </c>
      <c r="F39" s="121" t="s">
        <v>488</v>
      </c>
      <c r="G39" s="115"/>
      <c r="H39" s="115"/>
      <c r="I39" s="113"/>
      <c r="J39" s="113"/>
      <c r="K39" s="113"/>
      <c r="L39" s="113"/>
      <c r="M39" s="113"/>
      <c r="N39" s="113"/>
      <c r="O39" s="113"/>
      <c r="P39" s="113"/>
      <c r="Q39" s="113"/>
      <c r="R39" s="113"/>
      <c r="S39" s="113"/>
      <c r="T39" s="113"/>
      <c r="U39" s="113"/>
      <c r="V39" s="113"/>
      <c r="W39" s="113"/>
      <c r="X39" s="113"/>
      <c r="Y39" s="113"/>
      <c r="Z39" s="113"/>
    </row>
    <row r="40">
      <c r="A40" s="132" t="s">
        <v>549</v>
      </c>
      <c r="B40" s="132" t="s">
        <v>20</v>
      </c>
      <c r="C40" s="132" t="s">
        <v>664</v>
      </c>
      <c r="D40" s="132" t="s">
        <v>546</v>
      </c>
      <c r="E40" s="132" t="s">
        <v>14</v>
      </c>
      <c r="F40" s="132" t="s">
        <v>488</v>
      </c>
      <c r="G40" s="115"/>
      <c r="H40" s="114" t="s">
        <v>488</v>
      </c>
      <c r="I40" s="113"/>
      <c r="J40" s="113"/>
      <c r="K40" s="113"/>
      <c r="L40" s="113"/>
      <c r="M40" s="113"/>
      <c r="N40" s="113"/>
      <c r="O40" s="113"/>
      <c r="P40" s="113"/>
      <c r="Q40" s="113"/>
      <c r="R40" s="113"/>
      <c r="S40" s="113"/>
      <c r="T40" s="113"/>
      <c r="U40" s="113"/>
      <c r="V40" s="113"/>
      <c r="W40" s="113"/>
      <c r="X40" s="113"/>
      <c r="Y40" s="113"/>
      <c r="Z40" s="113"/>
    </row>
    <row r="41">
      <c r="A41" s="121" t="s">
        <v>602</v>
      </c>
      <c r="B41" s="121" t="s">
        <v>612</v>
      </c>
      <c r="C41" s="121" t="s">
        <v>613</v>
      </c>
      <c r="D41" s="121" t="s">
        <v>575</v>
      </c>
      <c r="E41" s="121" t="s">
        <v>576</v>
      </c>
      <c r="F41" s="121" t="s">
        <v>488</v>
      </c>
      <c r="G41" s="115"/>
      <c r="H41" s="115"/>
      <c r="I41" s="113"/>
      <c r="J41" s="113"/>
      <c r="K41" s="113"/>
      <c r="L41" s="113"/>
      <c r="M41" s="113"/>
      <c r="N41" s="113"/>
      <c r="O41" s="113"/>
      <c r="P41" s="113"/>
      <c r="Q41" s="113"/>
      <c r="R41" s="113"/>
      <c r="S41" s="113"/>
      <c r="T41" s="113"/>
      <c r="U41" s="113"/>
      <c r="V41" s="113"/>
      <c r="W41" s="113"/>
      <c r="X41" s="113"/>
      <c r="Y41" s="113"/>
      <c r="Z41" s="113"/>
    </row>
    <row r="42">
      <c r="A42" s="114" t="s">
        <v>539</v>
      </c>
      <c r="B42" s="114" t="s">
        <v>614</v>
      </c>
      <c r="C42" s="114" t="s">
        <v>615</v>
      </c>
      <c r="D42" s="114" t="s">
        <v>591</v>
      </c>
      <c r="E42" s="114" t="s">
        <v>11</v>
      </c>
      <c r="F42" s="114" t="s">
        <v>488</v>
      </c>
      <c r="G42" s="115"/>
      <c r="H42" s="115"/>
      <c r="I42" s="113"/>
      <c r="J42" s="113"/>
      <c r="K42" s="113"/>
      <c r="L42" s="113"/>
      <c r="M42" s="113"/>
      <c r="N42" s="113"/>
      <c r="O42" s="113"/>
      <c r="P42" s="113"/>
      <c r="Q42" s="113"/>
      <c r="R42" s="113"/>
      <c r="S42" s="113"/>
      <c r="T42" s="113"/>
      <c r="U42" s="113"/>
      <c r="V42" s="113"/>
      <c r="W42" s="113"/>
      <c r="X42" s="113"/>
      <c r="Y42" s="113"/>
      <c r="Z42" s="113"/>
    </row>
    <row r="43">
      <c r="A43" s="114" t="s">
        <v>539</v>
      </c>
      <c r="B43" s="114" t="s">
        <v>616</v>
      </c>
      <c r="C43" s="125" t="s">
        <v>665</v>
      </c>
      <c r="D43" s="114" t="s">
        <v>618</v>
      </c>
      <c r="E43" s="114" t="s">
        <v>37</v>
      </c>
      <c r="F43" s="114" t="s">
        <v>488</v>
      </c>
      <c r="G43" s="115"/>
      <c r="H43" s="115"/>
      <c r="I43" s="113"/>
      <c r="J43" s="113"/>
      <c r="K43" s="113"/>
      <c r="L43" s="113"/>
      <c r="M43" s="113"/>
      <c r="N43" s="113"/>
      <c r="O43" s="113"/>
      <c r="P43" s="113"/>
      <c r="Q43" s="113"/>
      <c r="R43" s="113"/>
      <c r="S43" s="113"/>
      <c r="T43" s="113"/>
      <c r="U43" s="113"/>
      <c r="V43" s="113"/>
      <c r="W43" s="113"/>
      <c r="X43" s="113"/>
      <c r="Y43" s="113"/>
      <c r="Z43" s="113"/>
    </row>
    <row r="44">
      <c r="A44" s="120" t="s">
        <v>539</v>
      </c>
      <c r="B44" s="120" t="s">
        <v>616</v>
      </c>
      <c r="C44" s="126" t="s">
        <v>617</v>
      </c>
      <c r="D44" s="120" t="s">
        <v>618</v>
      </c>
      <c r="E44" s="120" t="s">
        <v>37</v>
      </c>
      <c r="F44" s="120" t="s">
        <v>548</v>
      </c>
      <c r="G44" s="114" t="s">
        <v>561</v>
      </c>
      <c r="H44" s="115"/>
      <c r="I44" s="113"/>
      <c r="J44" s="113"/>
      <c r="K44" s="113"/>
      <c r="L44" s="113"/>
      <c r="M44" s="113"/>
      <c r="N44" s="113"/>
      <c r="O44" s="113"/>
      <c r="P44" s="113"/>
      <c r="Q44" s="113"/>
      <c r="R44" s="113"/>
      <c r="S44" s="113"/>
      <c r="T44" s="113"/>
      <c r="U44" s="113"/>
      <c r="V44" s="113"/>
      <c r="W44" s="113"/>
      <c r="X44" s="113"/>
      <c r="Y44" s="113"/>
      <c r="Z44" s="113"/>
    </row>
    <row r="45">
      <c r="A45" s="114" t="s">
        <v>619</v>
      </c>
      <c r="B45" s="114" t="s">
        <v>620</v>
      </c>
      <c r="C45" s="114" t="s">
        <v>621</v>
      </c>
      <c r="D45" s="114" t="s">
        <v>618</v>
      </c>
      <c r="E45" s="114" t="s">
        <v>37</v>
      </c>
      <c r="F45" s="114" t="s">
        <v>488</v>
      </c>
      <c r="G45" s="115"/>
      <c r="H45" s="115"/>
      <c r="I45" s="113"/>
      <c r="J45" s="113"/>
      <c r="K45" s="113"/>
      <c r="L45" s="113"/>
      <c r="M45" s="113"/>
      <c r="N45" s="113"/>
      <c r="O45" s="113"/>
      <c r="P45" s="113"/>
      <c r="Q45" s="113"/>
      <c r="R45" s="113"/>
      <c r="S45" s="113"/>
      <c r="T45" s="113"/>
      <c r="U45" s="113"/>
      <c r="V45" s="113"/>
      <c r="W45" s="113"/>
      <c r="X45" s="113"/>
      <c r="Y45" s="113"/>
      <c r="Z45" s="113"/>
    </row>
    <row r="46">
      <c r="A46" s="114" t="s">
        <v>549</v>
      </c>
      <c r="B46" s="114" t="s">
        <v>20</v>
      </c>
      <c r="C46" s="114" t="s">
        <v>622</v>
      </c>
      <c r="D46" s="114" t="s">
        <v>618</v>
      </c>
      <c r="E46" s="114" t="s">
        <v>37</v>
      </c>
      <c r="F46" s="114" t="s">
        <v>488</v>
      </c>
      <c r="G46" s="115"/>
      <c r="H46" s="115"/>
      <c r="I46" s="113"/>
      <c r="J46" s="113"/>
      <c r="K46" s="113"/>
      <c r="L46" s="113"/>
      <c r="M46" s="113"/>
      <c r="N46" s="113"/>
      <c r="O46" s="113"/>
      <c r="P46" s="113"/>
      <c r="Q46" s="113"/>
      <c r="R46" s="113"/>
      <c r="S46" s="113"/>
      <c r="T46" s="113"/>
      <c r="U46" s="113"/>
      <c r="V46" s="113"/>
      <c r="W46" s="113"/>
      <c r="X46" s="113"/>
      <c r="Y46" s="113"/>
      <c r="Z46" s="113"/>
    </row>
    <row r="47" ht="19.5" customHeight="1">
      <c r="A47" s="116" t="s">
        <v>539</v>
      </c>
      <c r="B47" s="116" t="s">
        <v>565</v>
      </c>
      <c r="C47" s="116" t="s">
        <v>623</v>
      </c>
      <c r="D47" s="116" t="s">
        <v>546</v>
      </c>
      <c r="E47" s="116" t="s">
        <v>17</v>
      </c>
      <c r="F47" s="116" t="s">
        <v>488</v>
      </c>
      <c r="G47" s="115"/>
      <c r="H47" s="115"/>
      <c r="I47" s="113"/>
      <c r="J47" s="113"/>
      <c r="K47" s="113"/>
      <c r="L47" s="113"/>
      <c r="M47" s="113"/>
      <c r="N47" s="113"/>
      <c r="O47" s="113"/>
      <c r="P47" s="113"/>
      <c r="Q47" s="113"/>
      <c r="R47" s="113"/>
      <c r="S47" s="113"/>
      <c r="T47" s="113"/>
      <c r="U47" s="113"/>
      <c r="V47" s="113"/>
      <c r="W47" s="113"/>
      <c r="X47" s="113"/>
      <c r="Y47" s="113"/>
      <c r="Z47" s="113"/>
    </row>
    <row r="48">
      <c r="A48" s="116" t="s">
        <v>539</v>
      </c>
      <c r="B48" s="116" t="s">
        <v>624</v>
      </c>
      <c r="C48" s="116" t="s">
        <v>625</v>
      </c>
      <c r="D48" s="116" t="s">
        <v>563</v>
      </c>
      <c r="E48" s="116" t="s">
        <v>188</v>
      </c>
      <c r="F48" s="116" t="s">
        <v>488</v>
      </c>
      <c r="G48" s="115"/>
      <c r="H48" s="115"/>
      <c r="I48" s="113"/>
      <c r="J48" s="113"/>
      <c r="K48" s="113"/>
      <c r="L48" s="113"/>
      <c r="M48" s="113"/>
      <c r="N48" s="113"/>
      <c r="O48" s="113"/>
      <c r="P48" s="113"/>
      <c r="Q48" s="113"/>
      <c r="R48" s="113"/>
      <c r="S48" s="113"/>
      <c r="T48" s="113"/>
      <c r="U48" s="113"/>
      <c r="V48" s="113"/>
      <c r="W48" s="113"/>
      <c r="X48" s="113"/>
      <c r="Y48" s="113"/>
      <c r="Z48" s="113"/>
    </row>
    <row r="49">
      <c r="A49" s="125" t="s">
        <v>544</v>
      </c>
      <c r="B49" s="125" t="s">
        <v>627</v>
      </c>
      <c r="C49" s="125" t="s">
        <v>628</v>
      </c>
      <c r="D49" s="114" t="s">
        <v>575</v>
      </c>
      <c r="E49" s="125" t="s">
        <v>24</v>
      </c>
      <c r="F49" s="125" t="s">
        <v>488</v>
      </c>
      <c r="G49" s="115"/>
      <c r="H49" s="115"/>
      <c r="I49" s="113"/>
      <c r="J49" s="113"/>
      <c r="K49" s="113"/>
      <c r="L49" s="113"/>
      <c r="M49" s="113"/>
      <c r="N49" s="113"/>
      <c r="O49" s="113"/>
      <c r="P49" s="113"/>
      <c r="Q49" s="113"/>
      <c r="R49" s="113"/>
      <c r="S49" s="113"/>
      <c r="T49" s="113"/>
      <c r="U49" s="113"/>
      <c r="V49" s="113"/>
      <c r="W49" s="113"/>
      <c r="X49" s="113"/>
      <c r="Y49" s="113"/>
      <c r="Z49" s="113"/>
    </row>
    <row r="50">
      <c r="C50" s="125" t="s">
        <v>629</v>
      </c>
      <c r="G50" s="115"/>
      <c r="H50" s="115"/>
      <c r="I50" s="113"/>
      <c r="J50" s="113"/>
      <c r="K50" s="113"/>
      <c r="L50" s="113"/>
      <c r="M50" s="113"/>
      <c r="N50" s="113"/>
      <c r="O50" s="113"/>
      <c r="P50" s="113"/>
      <c r="Q50" s="113"/>
      <c r="R50" s="113"/>
      <c r="S50" s="113"/>
      <c r="T50" s="113"/>
      <c r="U50" s="113"/>
      <c r="V50" s="113"/>
      <c r="W50" s="113"/>
      <c r="X50" s="113"/>
      <c r="Y50" s="113"/>
      <c r="Z50" s="113"/>
    </row>
    <row r="51">
      <c r="A51" s="114" t="s">
        <v>549</v>
      </c>
      <c r="B51" s="114"/>
      <c r="C51" s="125" t="s">
        <v>630</v>
      </c>
      <c r="D51" s="114" t="s">
        <v>575</v>
      </c>
      <c r="E51" s="114" t="s">
        <v>25</v>
      </c>
      <c r="F51" s="114" t="s">
        <v>488</v>
      </c>
      <c r="G51" s="114"/>
      <c r="H51" s="114" t="s">
        <v>488</v>
      </c>
      <c r="I51" s="113"/>
      <c r="J51" s="113"/>
      <c r="K51" s="113"/>
      <c r="L51" s="113"/>
      <c r="M51" s="113"/>
      <c r="N51" s="113"/>
      <c r="O51" s="113"/>
      <c r="P51" s="113"/>
      <c r="Q51" s="113"/>
      <c r="R51" s="113"/>
      <c r="S51" s="113"/>
      <c r="T51" s="113"/>
      <c r="U51" s="113"/>
      <c r="V51" s="113"/>
      <c r="W51" s="113"/>
      <c r="X51" s="113"/>
      <c r="Y51" s="113"/>
      <c r="Z51" s="113"/>
    </row>
    <row r="52">
      <c r="A52" s="114" t="s">
        <v>539</v>
      </c>
      <c r="B52" s="114" t="s">
        <v>631</v>
      </c>
      <c r="C52" s="114" t="s">
        <v>632</v>
      </c>
      <c r="D52" s="114" t="s">
        <v>575</v>
      </c>
      <c r="E52" s="114" t="s">
        <v>24</v>
      </c>
      <c r="F52" s="114" t="s">
        <v>633</v>
      </c>
      <c r="G52" s="114"/>
      <c r="H52" s="114"/>
      <c r="I52" s="113"/>
      <c r="J52" s="113"/>
      <c r="K52" s="113"/>
      <c r="L52" s="113"/>
      <c r="M52" s="113"/>
      <c r="N52" s="113"/>
      <c r="O52" s="113"/>
      <c r="P52" s="113"/>
      <c r="Q52" s="113"/>
      <c r="R52" s="113"/>
      <c r="S52" s="113"/>
      <c r="T52" s="113"/>
      <c r="U52" s="113"/>
      <c r="V52" s="113"/>
      <c r="W52" s="113"/>
      <c r="X52" s="113"/>
      <c r="Y52" s="113"/>
      <c r="Z52" s="113"/>
    </row>
    <row r="53">
      <c r="A53" s="118" t="s">
        <v>539</v>
      </c>
      <c r="B53" s="118" t="s">
        <v>634</v>
      </c>
      <c r="C53" s="118" t="s">
        <v>635</v>
      </c>
      <c r="D53" s="118" t="s">
        <v>546</v>
      </c>
      <c r="E53" s="118" t="s">
        <v>636</v>
      </c>
      <c r="F53" s="118" t="s">
        <v>488</v>
      </c>
      <c r="G53" s="113"/>
      <c r="H53" s="113"/>
      <c r="I53" s="113"/>
      <c r="J53" s="113"/>
      <c r="K53" s="113"/>
      <c r="L53" s="113"/>
      <c r="M53" s="113"/>
      <c r="N53" s="113"/>
      <c r="O53" s="113"/>
      <c r="P53" s="113"/>
      <c r="Q53" s="113"/>
      <c r="R53" s="113"/>
      <c r="S53" s="113"/>
      <c r="T53" s="113"/>
      <c r="U53" s="113"/>
      <c r="V53" s="113"/>
      <c r="W53" s="113"/>
      <c r="X53" s="113"/>
      <c r="Y53" s="113"/>
      <c r="Z53" s="113"/>
    </row>
    <row r="54">
      <c r="A54" s="118" t="s">
        <v>539</v>
      </c>
      <c r="B54" s="118" t="s">
        <v>637</v>
      </c>
      <c r="C54" s="118" t="s">
        <v>635</v>
      </c>
      <c r="D54" s="118" t="s">
        <v>560</v>
      </c>
      <c r="E54" s="118" t="s">
        <v>13</v>
      </c>
      <c r="F54" s="118" t="s">
        <v>488</v>
      </c>
      <c r="G54" s="113"/>
      <c r="H54" s="113"/>
      <c r="I54" s="113"/>
      <c r="J54" s="113"/>
      <c r="K54" s="113"/>
      <c r="L54" s="113"/>
      <c r="M54" s="113"/>
      <c r="N54" s="113"/>
      <c r="O54" s="113"/>
      <c r="P54" s="113"/>
      <c r="Q54" s="113"/>
      <c r="R54" s="113"/>
      <c r="S54" s="113"/>
      <c r="T54" s="113"/>
      <c r="U54" s="113"/>
      <c r="V54" s="113"/>
      <c r="W54" s="113"/>
      <c r="X54" s="113"/>
      <c r="Y54" s="113"/>
      <c r="Z54" s="113"/>
    </row>
    <row r="55">
      <c r="A55" s="118" t="s">
        <v>539</v>
      </c>
      <c r="B55" s="118" t="s">
        <v>639</v>
      </c>
      <c r="C55" s="118" t="s">
        <v>640</v>
      </c>
      <c r="D55" s="118" t="s">
        <v>546</v>
      </c>
      <c r="E55" s="118" t="s">
        <v>10</v>
      </c>
      <c r="F55" s="118" t="s">
        <v>488</v>
      </c>
      <c r="G55" s="113"/>
      <c r="H55" s="113"/>
      <c r="I55" s="113"/>
      <c r="J55" s="113"/>
      <c r="K55" s="113"/>
      <c r="L55" s="113"/>
      <c r="M55" s="113"/>
      <c r="N55" s="113"/>
      <c r="O55" s="113"/>
      <c r="P55" s="113"/>
      <c r="Q55" s="113"/>
      <c r="R55" s="113"/>
      <c r="S55" s="113"/>
      <c r="T55" s="113"/>
      <c r="U55" s="113"/>
      <c r="V55" s="113"/>
      <c r="W55" s="113"/>
      <c r="X55" s="113"/>
      <c r="Y55" s="113"/>
      <c r="Z55" s="113"/>
    </row>
    <row r="56">
      <c r="A56" s="118" t="s">
        <v>544</v>
      </c>
      <c r="B56" s="118" t="s">
        <v>641</v>
      </c>
      <c r="C56" s="128" t="s">
        <v>642</v>
      </c>
      <c r="D56" s="118" t="s">
        <v>546</v>
      </c>
      <c r="E56" s="118" t="s">
        <v>40</v>
      </c>
      <c r="F56" s="118" t="s">
        <v>488</v>
      </c>
      <c r="G56" s="113"/>
      <c r="H56" s="113"/>
      <c r="I56" s="113"/>
      <c r="J56" s="113"/>
      <c r="K56" s="113"/>
      <c r="L56" s="113"/>
      <c r="M56" s="113"/>
      <c r="N56" s="113"/>
      <c r="O56" s="113"/>
      <c r="P56" s="113"/>
      <c r="Q56" s="113"/>
      <c r="R56" s="113"/>
      <c r="S56" s="113"/>
      <c r="T56" s="113"/>
      <c r="U56" s="113"/>
      <c r="V56" s="113"/>
      <c r="W56" s="113"/>
      <c r="X56" s="113"/>
      <c r="Y56" s="113"/>
      <c r="Z56" s="113"/>
    </row>
    <row r="57">
      <c r="A57" s="118" t="s">
        <v>539</v>
      </c>
      <c r="B57" s="118" t="s">
        <v>643</v>
      </c>
      <c r="C57" s="118" t="s">
        <v>644</v>
      </c>
      <c r="D57" s="113"/>
      <c r="E57" s="118" t="s">
        <v>28</v>
      </c>
      <c r="F57" s="118" t="s">
        <v>488</v>
      </c>
      <c r="G57" s="113"/>
      <c r="H57" s="113"/>
      <c r="I57" s="113"/>
      <c r="J57" s="113"/>
      <c r="K57" s="113"/>
      <c r="L57" s="113"/>
      <c r="M57" s="113"/>
      <c r="N57" s="113"/>
      <c r="O57" s="113"/>
      <c r="P57" s="113"/>
      <c r="Q57" s="113"/>
      <c r="R57" s="113"/>
      <c r="S57" s="113"/>
      <c r="T57" s="113"/>
      <c r="U57" s="113"/>
      <c r="V57" s="113"/>
      <c r="W57" s="113"/>
      <c r="X57" s="113"/>
      <c r="Y57" s="113"/>
      <c r="Z57" s="113"/>
    </row>
    <row r="58">
      <c r="A58" s="118" t="s">
        <v>549</v>
      </c>
      <c r="B58" s="129" t="s">
        <v>20</v>
      </c>
      <c r="C58" s="129" t="s">
        <v>645</v>
      </c>
      <c r="D58" s="129" t="s">
        <v>546</v>
      </c>
      <c r="E58" s="118" t="s">
        <v>11</v>
      </c>
      <c r="F58" s="118" t="s">
        <v>488</v>
      </c>
      <c r="G58" s="113"/>
      <c r="H58" s="113"/>
      <c r="I58" s="113"/>
      <c r="J58" s="113"/>
      <c r="K58" s="113"/>
      <c r="L58" s="113"/>
      <c r="M58" s="113"/>
      <c r="N58" s="113"/>
      <c r="O58" s="113"/>
      <c r="P58" s="113"/>
      <c r="Q58" s="113"/>
      <c r="R58" s="113"/>
      <c r="S58" s="113"/>
      <c r="T58" s="113"/>
      <c r="U58" s="113"/>
      <c r="V58" s="113"/>
      <c r="W58" s="113"/>
      <c r="X58" s="113"/>
      <c r="Y58" s="113"/>
      <c r="Z58" s="113"/>
    </row>
    <row r="59">
      <c r="A59" s="134" t="s">
        <v>549</v>
      </c>
      <c r="B59" s="135" t="s">
        <v>20</v>
      </c>
      <c r="C59" s="134" t="s">
        <v>646</v>
      </c>
      <c r="D59" s="134" t="s">
        <v>661</v>
      </c>
      <c r="E59" s="134"/>
      <c r="F59" s="134" t="s">
        <v>548</v>
      </c>
      <c r="G59" s="136"/>
      <c r="H59" s="134" t="s">
        <v>488</v>
      </c>
      <c r="I59" s="113"/>
      <c r="J59" s="113"/>
      <c r="K59" s="113"/>
      <c r="L59" s="113"/>
      <c r="M59" s="113"/>
      <c r="N59" s="113"/>
      <c r="O59" s="113"/>
      <c r="P59" s="113"/>
      <c r="Q59" s="113"/>
      <c r="R59" s="113"/>
      <c r="S59" s="113"/>
      <c r="T59" s="113"/>
      <c r="U59" s="113"/>
      <c r="V59" s="113"/>
      <c r="W59" s="113"/>
      <c r="X59" s="113"/>
      <c r="Y59" s="113"/>
      <c r="Z59" s="113"/>
    </row>
    <row r="60">
      <c r="A60" s="118" t="s">
        <v>549</v>
      </c>
      <c r="B60" s="130" t="s">
        <v>20</v>
      </c>
      <c r="C60" s="131" t="s">
        <v>647</v>
      </c>
      <c r="D60" s="118" t="s">
        <v>546</v>
      </c>
      <c r="E60" s="118" t="s">
        <v>40</v>
      </c>
      <c r="F60" s="118" t="s">
        <v>488</v>
      </c>
      <c r="G60" s="113"/>
      <c r="H60" s="118" t="s">
        <v>488</v>
      </c>
      <c r="I60" s="113"/>
      <c r="J60" s="113"/>
      <c r="K60" s="113"/>
      <c r="L60" s="113"/>
      <c r="M60" s="113"/>
      <c r="N60" s="113"/>
      <c r="O60" s="113"/>
      <c r="P60" s="113"/>
      <c r="Q60" s="113"/>
      <c r="R60" s="113"/>
      <c r="S60" s="113"/>
      <c r="T60" s="113"/>
      <c r="U60" s="113"/>
      <c r="V60" s="113"/>
      <c r="W60" s="113"/>
      <c r="X60" s="113"/>
      <c r="Y60" s="113"/>
      <c r="Z60" s="113"/>
    </row>
    <row r="61">
      <c r="A61" s="118" t="s">
        <v>549</v>
      </c>
      <c r="B61" s="118" t="s">
        <v>20</v>
      </c>
      <c r="C61" s="128" t="s">
        <v>648</v>
      </c>
      <c r="D61" s="118" t="s">
        <v>546</v>
      </c>
      <c r="E61" s="113"/>
      <c r="F61" s="118" t="s">
        <v>548</v>
      </c>
      <c r="G61" s="113"/>
      <c r="H61" s="113"/>
      <c r="I61" s="113"/>
      <c r="J61" s="113"/>
      <c r="K61" s="113"/>
      <c r="L61" s="113"/>
      <c r="M61" s="113"/>
      <c r="N61" s="113"/>
      <c r="O61" s="113"/>
      <c r="P61" s="113"/>
      <c r="Q61" s="113"/>
      <c r="R61" s="113"/>
      <c r="S61" s="113"/>
      <c r="T61" s="113"/>
      <c r="U61" s="113"/>
      <c r="V61" s="113"/>
      <c r="W61" s="113"/>
      <c r="X61" s="113"/>
      <c r="Y61" s="113"/>
      <c r="Z61" s="113"/>
    </row>
    <row r="62">
      <c r="A62" s="118" t="s">
        <v>549</v>
      </c>
      <c r="B62" s="118" t="s">
        <v>20</v>
      </c>
      <c r="C62" s="118" t="s">
        <v>649</v>
      </c>
      <c r="D62" s="118" t="s">
        <v>546</v>
      </c>
      <c r="E62" s="113"/>
      <c r="F62" s="118" t="s">
        <v>548</v>
      </c>
      <c r="G62" s="113"/>
      <c r="H62" s="113"/>
      <c r="I62" s="113"/>
      <c r="J62" s="113"/>
      <c r="K62" s="113"/>
      <c r="L62" s="113"/>
      <c r="M62" s="113"/>
      <c r="N62" s="113"/>
      <c r="O62" s="113"/>
      <c r="P62" s="113"/>
      <c r="Q62" s="113"/>
      <c r="R62" s="113"/>
      <c r="S62" s="113"/>
      <c r="T62" s="113"/>
      <c r="U62" s="113"/>
      <c r="V62" s="113"/>
      <c r="W62" s="113"/>
      <c r="X62" s="113"/>
      <c r="Y62" s="113"/>
      <c r="Z62" s="113"/>
    </row>
    <row r="63">
      <c r="A63" s="118" t="s">
        <v>549</v>
      </c>
      <c r="B63" s="118" t="s">
        <v>20</v>
      </c>
      <c r="C63" s="118" t="s">
        <v>666</v>
      </c>
      <c r="D63" s="118" t="s">
        <v>546</v>
      </c>
      <c r="E63" s="118" t="s">
        <v>69</v>
      </c>
      <c r="F63" s="118" t="s">
        <v>488</v>
      </c>
      <c r="G63" s="118" t="s">
        <v>667</v>
      </c>
      <c r="H63" s="118" t="s">
        <v>488</v>
      </c>
      <c r="I63" s="113"/>
      <c r="J63" s="113"/>
      <c r="K63" s="113"/>
      <c r="L63" s="113"/>
      <c r="M63" s="113"/>
      <c r="N63" s="113"/>
      <c r="O63" s="113"/>
      <c r="P63" s="113"/>
      <c r="Q63" s="113"/>
      <c r="R63" s="113"/>
      <c r="S63" s="113"/>
      <c r="T63" s="113"/>
      <c r="U63" s="113"/>
      <c r="V63" s="113"/>
      <c r="W63" s="113"/>
      <c r="X63" s="113"/>
      <c r="Y63" s="113"/>
      <c r="Z63" s="113"/>
    </row>
    <row r="64">
      <c r="A64" s="118" t="s">
        <v>549</v>
      </c>
      <c r="B64" s="118" t="s">
        <v>20</v>
      </c>
      <c r="C64" s="118" t="s">
        <v>668</v>
      </c>
      <c r="D64" s="118" t="s">
        <v>575</v>
      </c>
      <c r="E64" s="113"/>
      <c r="F64" s="118" t="s">
        <v>548</v>
      </c>
      <c r="G64" s="118" t="s">
        <v>667</v>
      </c>
      <c r="H64" s="118" t="s">
        <v>488</v>
      </c>
      <c r="I64" s="113"/>
      <c r="J64" s="113"/>
      <c r="K64" s="113"/>
      <c r="L64" s="113"/>
      <c r="M64" s="113"/>
      <c r="N64" s="113"/>
      <c r="O64" s="113"/>
      <c r="P64" s="113"/>
      <c r="Q64" s="113"/>
      <c r="R64" s="113"/>
      <c r="S64" s="113"/>
      <c r="T64" s="113"/>
      <c r="U64" s="113"/>
      <c r="V64" s="113"/>
      <c r="W64" s="113"/>
      <c r="X64" s="113"/>
      <c r="Y64" s="113"/>
      <c r="Z64" s="113"/>
    </row>
    <row r="65">
      <c r="A65" s="118" t="s">
        <v>549</v>
      </c>
      <c r="B65" s="118" t="s">
        <v>20</v>
      </c>
      <c r="C65" s="118" t="s">
        <v>669</v>
      </c>
      <c r="D65" s="118" t="s">
        <v>546</v>
      </c>
      <c r="E65" s="118" t="s">
        <v>532</v>
      </c>
      <c r="F65" s="118" t="s">
        <v>488</v>
      </c>
      <c r="G65" s="113"/>
      <c r="H65" s="118" t="s">
        <v>488</v>
      </c>
      <c r="I65" s="113"/>
      <c r="J65" s="113"/>
      <c r="K65" s="113"/>
      <c r="L65" s="113"/>
      <c r="M65" s="113"/>
      <c r="N65" s="113"/>
      <c r="O65" s="113"/>
      <c r="P65" s="113"/>
      <c r="Q65" s="113"/>
      <c r="R65" s="113"/>
      <c r="S65" s="113"/>
      <c r="T65" s="113"/>
      <c r="U65" s="113"/>
      <c r="V65" s="113"/>
      <c r="W65" s="113"/>
      <c r="X65" s="113"/>
      <c r="Y65" s="113"/>
      <c r="Z65" s="113"/>
    </row>
    <row r="66">
      <c r="A66" s="118" t="s">
        <v>549</v>
      </c>
      <c r="B66" s="118" t="s">
        <v>20</v>
      </c>
      <c r="C66" s="118" t="s">
        <v>670</v>
      </c>
      <c r="D66" s="118" t="s">
        <v>546</v>
      </c>
      <c r="E66" s="118" t="s">
        <v>532</v>
      </c>
      <c r="F66" s="118" t="s">
        <v>488</v>
      </c>
      <c r="G66" s="113"/>
      <c r="H66" s="118" t="s">
        <v>488</v>
      </c>
      <c r="I66" s="113"/>
      <c r="J66" s="113"/>
      <c r="K66" s="113"/>
      <c r="L66" s="113"/>
      <c r="M66" s="113"/>
      <c r="N66" s="113"/>
      <c r="O66" s="113"/>
      <c r="P66" s="113"/>
      <c r="Q66" s="113"/>
      <c r="R66" s="113"/>
      <c r="S66" s="113"/>
      <c r="T66" s="113"/>
      <c r="U66" s="113"/>
      <c r="V66" s="113"/>
      <c r="W66" s="113"/>
      <c r="X66" s="113"/>
      <c r="Y66" s="113"/>
      <c r="Z66" s="113"/>
    </row>
    <row r="67">
      <c r="A67" s="118" t="s">
        <v>549</v>
      </c>
      <c r="B67" s="118" t="s">
        <v>20</v>
      </c>
      <c r="C67" s="118" t="s">
        <v>671</v>
      </c>
      <c r="D67" s="118" t="s">
        <v>546</v>
      </c>
      <c r="E67" s="118" t="s">
        <v>40</v>
      </c>
      <c r="F67" s="118" t="s">
        <v>488</v>
      </c>
      <c r="G67" s="113"/>
      <c r="H67" s="118" t="s">
        <v>488</v>
      </c>
      <c r="I67" s="113"/>
      <c r="J67" s="113"/>
      <c r="K67" s="113"/>
      <c r="L67" s="113"/>
      <c r="M67" s="113"/>
      <c r="N67" s="113"/>
      <c r="O67" s="113"/>
      <c r="P67" s="113"/>
      <c r="Q67" s="113"/>
      <c r="R67" s="113"/>
      <c r="S67" s="113"/>
      <c r="T67" s="113"/>
      <c r="U67" s="113"/>
      <c r="V67" s="113"/>
      <c r="W67" s="113"/>
      <c r="X67" s="113"/>
      <c r="Y67" s="113"/>
      <c r="Z67" s="113"/>
    </row>
    <row r="68">
      <c r="A68" s="118" t="s">
        <v>549</v>
      </c>
      <c r="B68" s="118" t="s">
        <v>20</v>
      </c>
      <c r="C68" s="118" t="s">
        <v>672</v>
      </c>
      <c r="D68" s="118" t="s">
        <v>591</v>
      </c>
      <c r="E68" s="118" t="s">
        <v>27</v>
      </c>
      <c r="F68" s="118" t="s">
        <v>488</v>
      </c>
      <c r="G68" s="113"/>
      <c r="H68" s="118" t="s">
        <v>488</v>
      </c>
      <c r="I68" s="113"/>
      <c r="J68" s="113"/>
      <c r="K68" s="113"/>
      <c r="L68" s="113"/>
      <c r="M68" s="113"/>
      <c r="N68" s="113"/>
      <c r="O68" s="113"/>
      <c r="P68" s="113"/>
      <c r="Q68" s="113"/>
      <c r="R68" s="113"/>
      <c r="S68" s="113"/>
      <c r="T68" s="113"/>
      <c r="U68" s="113"/>
      <c r="V68" s="113"/>
      <c r="W68" s="113"/>
      <c r="X68" s="113"/>
      <c r="Y68" s="113"/>
      <c r="Z68" s="113"/>
    </row>
    <row r="69">
      <c r="A69" s="134" t="s">
        <v>549</v>
      </c>
      <c r="B69" s="134" t="s">
        <v>20</v>
      </c>
      <c r="C69" s="134" t="s">
        <v>673</v>
      </c>
      <c r="D69" s="134" t="s">
        <v>661</v>
      </c>
      <c r="E69" s="134"/>
      <c r="F69" s="134" t="s">
        <v>548</v>
      </c>
      <c r="G69" s="136"/>
      <c r="H69" s="134" t="s">
        <v>488</v>
      </c>
      <c r="I69" s="113"/>
      <c r="J69" s="113"/>
      <c r="K69" s="113"/>
      <c r="L69" s="113"/>
      <c r="M69" s="113"/>
      <c r="N69" s="113"/>
      <c r="O69" s="113"/>
      <c r="P69" s="113"/>
      <c r="Q69" s="113"/>
      <c r="R69" s="113"/>
      <c r="S69" s="113"/>
      <c r="T69" s="113"/>
      <c r="U69" s="113"/>
      <c r="V69" s="113"/>
      <c r="W69" s="113"/>
      <c r="X69" s="113"/>
      <c r="Y69" s="113"/>
      <c r="Z69" s="113"/>
    </row>
    <row r="70">
      <c r="A70" s="118" t="s">
        <v>549</v>
      </c>
      <c r="B70" s="118" t="s">
        <v>20</v>
      </c>
      <c r="C70" s="118" t="s">
        <v>674</v>
      </c>
      <c r="D70" s="118" t="s">
        <v>563</v>
      </c>
      <c r="E70" s="118" t="s">
        <v>18</v>
      </c>
      <c r="F70" s="118" t="s">
        <v>488</v>
      </c>
      <c r="G70" s="113"/>
      <c r="H70" s="118" t="s">
        <v>488</v>
      </c>
      <c r="I70" s="113"/>
      <c r="J70" s="113"/>
      <c r="K70" s="113"/>
      <c r="L70" s="113"/>
      <c r="M70" s="113"/>
      <c r="N70" s="113"/>
      <c r="O70" s="113"/>
      <c r="P70" s="113"/>
      <c r="Q70" s="113"/>
      <c r="R70" s="113"/>
      <c r="S70" s="113"/>
      <c r="T70" s="113"/>
      <c r="U70" s="113"/>
      <c r="V70" s="113"/>
      <c r="W70" s="113"/>
      <c r="X70" s="113"/>
      <c r="Y70" s="113"/>
      <c r="Z70" s="113"/>
    </row>
    <row r="71">
      <c r="A71" s="118" t="s">
        <v>549</v>
      </c>
      <c r="B71" s="118" t="s">
        <v>20</v>
      </c>
      <c r="C71" s="118" t="s">
        <v>675</v>
      </c>
      <c r="D71" s="118" t="s">
        <v>563</v>
      </c>
      <c r="E71" s="118" t="s">
        <v>42</v>
      </c>
      <c r="F71" s="118" t="s">
        <v>488</v>
      </c>
      <c r="G71" s="113"/>
      <c r="H71" s="118"/>
      <c r="I71" s="113"/>
      <c r="J71" s="113"/>
      <c r="K71" s="113"/>
      <c r="L71" s="113"/>
      <c r="M71" s="113"/>
      <c r="N71" s="113"/>
      <c r="O71" s="113"/>
      <c r="P71" s="113"/>
      <c r="Q71" s="113"/>
      <c r="R71" s="113"/>
      <c r="S71" s="113"/>
      <c r="T71" s="113"/>
      <c r="U71" s="113"/>
      <c r="V71" s="113"/>
      <c r="W71" s="113"/>
      <c r="X71" s="113"/>
      <c r="Y71" s="113"/>
      <c r="Z71" s="113"/>
    </row>
    <row r="72">
      <c r="A72" s="137" t="s">
        <v>552</v>
      </c>
      <c r="B72" s="137" t="s">
        <v>676</v>
      </c>
      <c r="C72" s="137" t="s">
        <v>677</v>
      </c>
      <c r="D72" s="137" t="s">
        <v>563</v>
      </c>
      <c r="E72" s="137" t="s">
        <v>42</v>
      </c>
      <c r="F72" s="137" t="s">
        <v>488</v>
      </c>
      <c r="G72" s="137"/>
      <c r="H72" s="137"/>
      <c r="I72" s="137"/>
      <c r="J72" s="137"/>
      <c r="K72" s="137"/>
      <c r="L72" s="137"/>
      <c r="M72" s="137"/>
      <c r="N72" s="137"/>
      <c r="O72" s="137"/>
      <c r="P72" s="137"/>
      <c r="Q72" s="137"/>
      <c r="R72" s="137"/>
      <c r="S72" s="137"/>
      <c r="T72" s="137"/>
      <c r="U72" s="137"/>
      <c r="V72" s="137"/>
      <c r="W72" s="137"/>
      <c r="X72" s="137"/>
      <c r="Y72" s="113"/>
      <c r="Z72" s="113"/>
    </row>
    <row r="73">
      <c r="A73" s="137" t="s">
        <v>539</v>
      </c>
      <c r="B73" s="137" t="s">
        <v>678</v>
      </c>
      <c r="C73" s="137" t="s">
        <v>679</v>
      </c>
      <c r="D73" s="137" t="s">
        <v>563</v>
      </c>
      <c r="E73" s="137" t="s">
        <v>42</v>
      </c>
      <c r="F73" s="137" t="s">
        <v>488</v>
      </c>
      <c r="G73" s="137"/>
      <c r="H73" s="137"/>
      <c r="I73" s="137"/>
      <c r="J73" s="137"/>
      <c r="K73" s="137"/>
      <c r="L73" s="137"/>
      <c r="M73" s="137"/>
      <c r="N73" s="137"/>
      <c r="O73" s="137"/>
      <c r="P73" s="137"/>
      <c r="Q73" s="137"/>
      <c r="R73" s="137"/>
      <c r="S73" s="137"/>
      <c r="T73" s="137"/>
      <c r="U73" s="137"/>
      <c r="V73" s="137"/>
      <c r="W73" s="137"/>
      <c r="X73" s="137"/>
      <c r="Y73" s="113"/>
      <c r="Z73" s="113"/>
    </row>
    <row r="74">
      <c r="A74" s="134" t="s">
        <v>549</v>
      </c>
      <c r="B74" s="134" t="s">
        <v>20</v>
      </c>
      <c r="C74" s="134" t="s">
        <v>680</v>
      </c>
      <c r="D74" s="134" t="s">
        <v>661</v>
      </c>
      <c r="E74" s="134"/>
      <c r="F74" s="134" t="s">
        <v>548</v>
      </c>
      <c r="G74" s="136"/>
      <c r="H74" s="134" t="s">
        <v>488</v>
      </c>
      <c r="I74" s="113"/>
      <c r="J74" s="113"/>
      <c r="K74" s="113"/>
      <c r="L74" s="113"/>
      <c r="M74" s="113"/>
      <c r="N74" s="113"/>
      <c r="O74" s="113"/>
      <c r="P74" s="113"/>
      <c r="Q74" s="113"/>
      <c r="R74" s="113"/>
      <c r="S74" s="113"/>
      <c r="T74" s="113"/>
      <c r="U74" s="113"/>
      <c r="V74" s="113"/>
      <c r="W74" s="113"/>
      <c r="X74" s="113"/>
      <c r="Y74" s="113"/>
      <c r="Z74" s="113"/>
    </row>
    <row r="75">
      <c r="A75" s="118" t="s">
        <v>544</v>
      </c>
      <c r="B75" s="118" t="s">
        <v>681</v>
      </c>
      <c r="C75" s="118" t="s">
        <v>682</v>
      </c>
      <c r="D75" s="118" t="s">
        <v>546</v>
      </c>
      <c r="E75" s="118" t="s">
        <v>32</v>
      </c>
      <c r="F75" s="118" t="s">
        <v>488</v>
      </c>
      <c r="G75" s="118" t="s">
        <v>532</v>
      </c>
      <c r="H75" s="118" t="s">
        <v>364</v>
      </c>
      <c r="I75" s="113"/>
      <c r="J75" s="113"/>
      <c r="K75" s="113"/>
      <c r="L75" s="113"/>
      <c r="M75" s="113"/>
      <c r="N75" s="113"/>
      <c r="O75" s="113"/>
      <c r="P75" s="113"/>
      <c r="Q75" s="113"/>
      <c r="R75" s="113"/>
      <c r="S75" s="113"/>
      <c r="T75" s="113"/>
      <c r="U75" s="113"/>
      <c r="V75" s="113"/>
      <c r="W75" s="113"/>
      <c r="X75" s="113"/>
      <c r="Y75" s="113"/>
      <c r="Z75" s="113"/>
    </row>
    <row r="76">
      <c r="A76" s="118" t="s">
        <v>683</v>
      </c>
      <c r="B76" s="118" t="s">
        <v>684</v>
      </c>
      <c r="C76" s="118" t="s">
        <v>685</v>
      </c>
      <c r="D76" s="118" t="s">
        <v>546</v>
      </c>
      <c r="E76" s="118" t="s">
        <v>32</v>
      </c>
      <c r="F76" s="118" t="s">
        <v>488</v>
      </c>
      <c r="G76" s="118" t="s">
        <v>532</v>
      </c>
      <c r="H76" s="118" t="s">
        <v>364</v>
      </c>
      <c r="I76" s="113"/>
      <c r="J76" s="113"/>
      <c r="K76" s="113"/>
      <c r="L76" s="113"/>
      <c r="M76" s="113"/>
      <c r="N76" s="113"/>
      <c r="O76" s="113"/>
      <c r="P76" s="113"/>
      <c r="Q76" s="113"/>
      <c r="R76" s="113"/>
      <c r="S76" s="113"/>
      <c r="T76" s="113"/>
      <c r="U76" s="113"/>
      <c r="V76" s="113"/>
      <c r="W76" s="113"/>
      <c r="X76" s="113"/>
      <c r="Y76" s="113"/>
      <c r="Z76" s="113"/>
    </row>
    <row r="77">
      <c r="A77" s="113"/>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row>
    <row r="78">
      <c r="A78" s="113"/>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row>
    <row r="79">
      <c r="A79" s="113"/>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row>
    <row r="80">
      <c r="A80" s="113"/>
      <c r="B80" s="113"/>
      <c r="C80" s="113"/>
      <c r="D80" s="113"/>
      <c r="E80" s="113"/>
      <c r="F80" s="113"/>
      <c r="G80" s="113"/>
      <c r="H80" s="113"/>
      <c r="I80" s="113"/>
      <c r="J80" s="113"/>
      <c r="K80" s="113"/>
      <c r="L80" s="113"/>
      <c r="M80" s="113"/>
      <c r="N80" s="113"/>
      <c r="O80" s="113"/>
      <c r="P80" s="113"/>
      <c r="Q80" s="113"/>
      <c r="R80" s="113"/>
      <c r="S80" s="113"/>
      <c r="T80" s="113"/>
      <c r="U80" s="113"/>
      <c r="V80" s="113"/>
      <c r="W80" s="113"/>
      <c r="X80" s="113"/>
      <c r="Y80" s="113"/>
      <c r="Z80" s="113"/>
    </row>
    <row r="81">
      <c r="A81" s="113"/>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row>
    <row r="82">
      <c r="A82" s="113"/>
      <c r="B82" s="113"/>
      <c r="C82" s="113"/>
      <c r="D82" s="113"/>
      <c r="E82" s="113"/>
      <c r="F82" s="113"/>
      <c r="G82" s="113"/>
      <c r="H82" s="113"/>
      <c r="I82" s="113"/>
      <c r="J82" s="113"/>
      <c r="K82" s="113"/>
      <c r="L82" s="113"/>
      <c r="M82" s="113"/>
      <c r="N82" s="113"/>
      <c r="O82" s="113"/>
      <c r="P82" s="113"/>
      <c r="Q82" s="113"/>
      <c r="R82" s="113"/>
      <c r="S82" s="113"/>
      <c r="T82" s="113"/>
      <c r="U82" s="113"/>
      <c r="V82" s="113"/>
      <c r="W82" s="113"/>
      <c r="X82" s="113"/>
      <c r="Y82" s="113"/>
      <c r="Z82" s="113"/>
    </row>
    <row r="83">
      <c r="A83" s="113"/>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row>
    <row r="84">
      <c r="A84" s="113"/>
      <c r="B84" s="113"/>
      <c r="C84" s="113"/>
      <c r="D84" s="113"/>
      <c r="E84" s="113"/>
      <c r="F84" s="113"/>
      <c r="G84" s="113"/>
      <c r="H84" s="113"/>
      <c r="I84" s="113"/>
      <c r="J84" s="113"/>
      <c r="K84" s="113"/>
      <c r="L84" s="113"/>
      <c r="M84" s="113"/>
      <c r="N84" s="113"/>
      <c r="O84" s="113"/>
      <c r="P84" s="113"/>
      <c r="Q84" s="113"/>
      <c r="R84" s="113"/>
      <c r="S84" s="113"/>
      <c r="T84" s="113"/>
      <c r="U84" s="113"/>
      <c r="V84" s="113"/>
      <c r="W84" s="113"/>
      <c r="X84" s="113"/>
      <c r="Y84" s="113"/>
      <c r="Z84" s="113"/>
    </row>
    <row r="85">
      <c r="A85" s="113"/>
      <c r="B85" s="113"/>
      <c r="C85" s="113"/>
      <c r="D85" s="113"/>
      <c r="E85" s="113"/>
      <c r="F85" s="113"/>
      <c r="G85" s="113"/>
      <c r="H85" s="113"/>
      <c r="I85" s="113"/>
      <c r="J85" s="113"/>
      <c r="K85" s="113"/>
      <c r="L85" s="113"/>
      <c r="M85" s="113"/>
      <c r="N85" s="113"/>
      <c r="O85" s="113"/>
      <c r="P85" s="113"/>
      <c r="Q85" s="113"/>
      <c r="R85" s="113"/>
      <c r="S85" s="113"/>
      <c r="T85" s="113"/>
      <c r="U85" s="113"/>
      <c r="V85" s="113"/>
      <c r="W85" s="113"/>
      <c r="X85" s="113"/>
      <c r="Y85" s="113"/>
      <c r="Z85" s="113"/>
    </row>
    <row r="86">
      <c r="A86" s="113"/>
      <c r="B86" s="113"/>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row>
    <row r="87">
      <c r="A87" s="113"/>
      <c r="B87" s="113"/>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row>
    <row r="88">
      <c r="A88" s="113"/>
      <c r="B88" s="113"/>
      <c r="C88" s="113"/>
      <c r="D88" s="113"/>
      <c r="E88" s="113"/>
      <c r="F88" s="113"/>
      <c r="G88" s="113"/>
      <c r="H88" s="113"/>
      <c r="I88" s="113"/>
      <c r="J88" s="113"/>
      <c r="K88" s="113"/>
      <c r="L88" s="113"/>
      <c r="M88" s="113"/>
      <c r="N88" s="113"/>
      <c r="O88" s="113"/>
      <c r="P88" s="113"/>
      <c r="Q88" s="113"/>
      <c r="R88" s="113"/>
      <c r="S88" s="113"/>
      <c r="T88" s="113"/>
      <c r="U88" s="113"/>
      <c r="V88" s="113"/>
      <c r="W88" s="113"/>
      <c r="X88" s="113"/>
      <c r="Y88" s="113"/>
      <c r="Z88" s="113"/>
    </row>
    <row r="89">
      <c r="A89" s="113"/>
      <c r="B89" s="113"/>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row>
    <row r="90">
      <c r="A90" s="113"/>
      <c r="B90" s="113"/>
      <c r="C90" s="113"/>
      <c r="D90" s="113"/>
      <c r="E90" s="113"/>
      <c r="F90" s="113"/>
      <c r="G90" s="113"/>
      <c r="H90" s="113"/>
      <c r="I90" s="113"/>
      <c r="J90" s="113"/>
      <c r="K90" s="113"/>
      <c r="L90" s="113"/>
      <c r="M90" s="113"/>
      <c r="N90" s="113"/>
      <c r="O90" s="113"/>
      <c r="P90" s="113"/>
      <c r="Q90" s="113"/>
      <c r="R90" s="113"/>
      <c r="S90" s="113"/>
      <c r="T90" s="113"/>
      <c r="U90" s="113"/>
      <c r="V90" s="113"/>
      <c r="W90" s="113"/>
      <c r="X90" s="113"/>
      <c r="Y90" s="113"/>
      <c r="Z90" s="113"/>
    </row>
    <row r="91">
      <c r="A91" s="113"/>
      <c r="B91" s="113"/>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row>
    <row r="92">
      <c r="A92" s="113"/>
      <c r="B92" s="113"/>
      <c r="C92" s="113"/>
      <c r="D92" s="113"/>
      <c r="E92" s="113"/>
      <c r="F92" s="113"/>
      <c r="G92" s="113"/>
      <c r="H92" s="113"/>
      <c r="I92" s="113"/>
      <c r="J92" s="113"/>
      <c r="K92" s="113"/>
      <c r="L92" s="113"/>
      <c r="M92" s="113"/>
      <c r="N92" s="113"/>
      <c r="O92" s="113"/>
      <c r="P92" s="113"/>
      <c r="Q92" s="113"/>
      <c r="R92" s="113"/>
      <c r="S92" s="113"/>
      <c r="T92" s="113"/>
      <c r="U92" s="113"/>
      <c r="V92" s="113"/>
      <c r="W92" s="113"/>
      <c r="X92" s="113"/>
      <c r="Y92" s="113"/>
      <c r="Z92" s="113"/>
    </row>
    <row r="93">
      <c r="A93" s="113"/>
      <c r="B93" s="113"/>
      <c r="C93" s="113"/>
      <c r="D93" s="113"/>
      <c r="E93" s="113"/>
      <c r="F93" s="113"/>
      <c r="G93" s="113"/>
      <c r="H93" s="113"/>
      <c r="I93" s="113"/>
      <c r="J93" s="113"/>
      <c r="K93" s="113"/>
      <c r="L93" s="113"/>
      <c r="M93" s="113"/>
      <c r="N93" s="113"/>
      <c r="O93" s="113"/>
      <c r="P93" s="113"/>
      <c r="Q93" s="113"/>
      <c r="R93" s="113"/>
      <c r="S93" s="113"/>
      <c r="T93" s="113"/>
      <c r="U93" s="113"/>
      <c r="V93" s="113"/>
      <c r="W93" s="113"/>
      <c r="X93" s="113"/>
      <c r="Y93" s="113"/>
      <c r="Z93" s="113"/>
    </row>
    <row r="94">
      <c r="A94" s="113"/>
      <c r="B94" s="113"/>
      <c r="C94" s="113"/>
      <c r="D94" s="113"/>
      <c r="E94" s="113"/>
      <c r="F94" s="113"/>
      <c r="G94" s="113"/>
      <c r="H94" s="113"/>
      <c r="I94" s="113"/>
      <c r="J94" s="113"/>
      <c r="K94" s="113"/>
      <c r="L94" s="113"/>
      <c r="M94" s="113"/>
      <c r="N94" s="113"/>
      <c r="O94" s="113"/>
      <c r="P94" s="113"/>
      <c r="Q94" s="113"/>
      <c r="R94" s="113"/>
      <c r="S94" s="113"/>
      <c r="T94" s="113"/>
      <c r="U94" s="113"/>
      <c r="V94" s="113"/>
      <c r="W94" s="113"/>
      <c r="X94" s="113"/>
      <c r="Y94" s="113"/>
      <c r="Z94" s="113"/>
    </row>
    <row r="95">
      <c r="A95" s="113"/>
      <c r="B95" s="113"/>
      <c r="C95" s="113"/>
      <c r="D95" s="113"/>
      <c r="E95" s="113"/>
      <c r="F95" s="113"/>
      <c r="G95" s="113"/>
      <c r="H95" s="113"/>
      <c r="I95" s="113"/>
      <c r="J95" s="113"/>
      <c r="K95" s="113"/>
      <c r="L95" s="113"/>
      <c r="M95" s="113"/>
      <c r="N95" s="113"/>
      <c r="O95" s="113"/>
      <c r="P95" s="113"/>
      <c r="Q95" s="113"/>
      <c r="R95" s="113"/>
      <c r="S95" s="113"/>
      <c r="T95" s="113"/>
      <c r="U95" s="113"/>
      <c r="V95" s="113"/>
      <c r="W95" s="113"/>
      <c r="X95" s="113"/>
      <c r="Y95" s="113"/>
      <c r="Z95" s="113"/>
    </row>
    <row r="96">
      <c r="A96" s="113"/>
      <c r="B96" s="113"/>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row>
    <row r="97">
      <c r="A97" s="113"/>
      <c r="B97" s="113"/>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row>
    <row r="98">
      <c r="A98" s="113"/>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row>
    <row r="99">
      <c r="A99" s="113"/>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row>
    <row r="100">
      <c r="A100" s="113"/>
      <c r="B100" s="113"/>
      <c r="C100" s="113"/>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row>
    <row r="101">
      <c r="A101" s="113"/>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row>
    <row r="102">
      <c r="A102" s="113"/>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row>
    <row r="103">
      <c r="A103" s="113"/>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row>
    <row r="104">
      <c r="A104" s="113"/>
      <c r="B104" s="113"/>
      <c r="C104" s="113"/>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row>
    <row r="105">
      <c r="A105" s="113"/>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row>
    <row r="106">
      <c r="A106" s="113"/>
      <c r="B106" s="113"/>
      <c r="C106" s="113"/>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row>
    <row r="107">
      <c r="A107" s="113"/>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row>
    <row r="108">
      <c r="A108" s="113"/>
      <c r="B108" s="113"/>
      <c r="C108" s="113"/>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row>
    <row r="109">
      <c r="A109" s="113"/>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row>
    <row r="110">
      <c r="A110" s="113"/>
      <c r="B110" s="113"/>
      <c r="C110" s="113"/>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row>
    <row r="111">
      <c r="A111" s="113"/>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row>
    <row r="112">
      <c r="A112" s="113"/>
      <c r="B112" s="113"/>
      <c r="C112" s="113"/>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row>
    <row r="113">
      <c r="A113" s="113"/>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row>
    <row r="114">
      <c r="A114" s="113"/>
      <c r="B114" s="113"/>
      <c r="C114" s="113"/>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row>
    <row r="115">
      <c r="A115" s="113"/>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row>
    <row r="116">
      <c r="A116" s="113"/>
      <c r="B116" s="113"/>
      <c r="C116" s="113"/>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row>
    <row r="117">
      <c r="A117" s="113"/>
      <c r="B117" s="113"/>
      <c r="C117" s="113"/>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row>
    <row r="118">
      <c r="A118" s="113"/>
      <c r="B118" s="113"/>
      <c r="C118" s="113"/>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row>
    <row r="119">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row>
    <row r="120">
      <c r="A120" s="113"/>
      <c r="B120" s="113"/>
      <c r="C120" s="113"/>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row>
    <row r="121">
      <c r="A121" s="113"/>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row>
    <row r="122">
      <c r="A122" s="113"/>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row>
    <row r="123">
      <c r="A123" s="113"/>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row>
    <row r="124">
      <c r="A124" s="113"/>
      <c r="B124" s="113"/>
      <c r="C124" s="113"/>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row>
    <row r="125">
      <c r="A125" s="113"/>
      <c r="B125" s="113"/>
      <c r="C125" s="113"/>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row>
    <row r="126">
      <c r="A126" s="113"/>
      <c r="B126" s="113"/>
      <c r="C126" s="113"/>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row>
    <row r="127">
      <c r="A127" s="113"/>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row>
    <row r="128">
      <c r="A128" s="113"/>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row>
    <row r="129">
      <c r="A129" s="113"/>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row>
    <row r="130">
      <c r="A130" s="113"/>
      <c r="B130" s="11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row>
    <row r="131">
      <c r="A131" s="113"/>
      <c r="B131" s="113"/>
      <c r="C131" s="113"/>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row>
    <row r="132">
      <c r="A132" s="113"/>
      <c r="B132" s="113"/>
      <c r="C132" s="113"/>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row>
    <row r="133">
      <c r="A133" s="113"/>
      <c r="B133" s="113"/>
      <c r="C133" s="113"/>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row>
    <row r="134">
      <c r="A134" s="113"/>
      <c r="B134" s="113"/>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row>
    <row r="135">
      <c r="A135" s="113"/>
      <c r="B135" s="11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row>
    <row r="136">
      <c r="A136" s="113"/>
      <c r="B136" s="113"/>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row>
    <row r="137">
      <c r="A137" s="113"/>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row>
    <row r="138">
      <c r="A138" s="113"/>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row>
    <row r="139">
      <c r="A139" s="113"/>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row>
    <row r="140">
      <c r="A140" s="113"/>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row>
    <row r="141">
      <c r="A141" s="113"/>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row>
    <row r="142">
      <c r="A142" s="113"/>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row>
    <row r="143">
      <c r="A143" s="113"/>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row>
    <row r="144">
      <c r="A144" s="113"/>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row>
    <row r="145">
      <c r="A145" s="113"/>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row>
    <row r="146">
      <c r="A146" s="113"/>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row>
    <row r="147">
      <c r="A147" s="113"/>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row>
    <row r="148">
      <c r="A148" s="113"/>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row>
    <row r="149">
      <c r="A149" s="113"/>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row>
    <row r="150">
      <c r="A150" s="113"/>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row>
    <row r="151">
      <c r="A151" s="113"/>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row>
    <row r="152">
      <c r="A152" s="113"/>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row>
    <row r="153">
      <c r="A153" s="113"/>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row>
    <row r="154">
      <c r="A154" s="113"/>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row>
    <row r="155">
      <c r="A155" s="113"/>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row>
    <row r="156">
      <c r="A156" s="113"/>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row>
    <row r="157">
      <c r="A157" s="113"/>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row>
    <row r="158">
      <c r="A158" s="113"/>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row>
    <row r="159">
      <c r="A159" s="113"/>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row>
    <row r="160">
      <c r="A160" s="113"/>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row>
    <row r="161">
      <c r="A161" s="113"/>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row>
    <row r="162">
      <c r="A162" s="113"/>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row>
    <row r="163">
      <c r="A163" s="113"/>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row>
    <row r="164">
      <c r="A164" s="113"/>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row>
    <row r="165">
      <c r="A165" s="113"/>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row>
    <row r="166">
      <c r="A166" s="113"/>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row>
    <row r="167">
      <c r="A167" s="113"/>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row>
    <row r="168">
      <c r="A168" s="113"/>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row>
    <row r="169">
      <c r="A169" s="113"/>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row>
    <row r="170">
      <c r="A170" s="113"/>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row>
    <row r="171">
      <c r="A171" s="113"/>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row>
    <row r="172">
      <c r="A172" s="113"/>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row>
    <row r="173">
      <c r="A173" s="113"/>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row>
    <row r="174">
      <c r="A174" s="113"/>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row>
    <row r="175">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row>
    <row r="176">
      <c r="A176" s="113"/>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row>
    <row r="177">
      <c r="A177" s="113"/>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row>
    <row r="178">
      <c r="A178" s="113"/>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row>
    <row r="179">
      <c r="A179" s="113"/>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row>
    <row r="180">
      <c r="A180" s="113"/>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row>
    <row r="181">
      <c r="A181" s="113"/>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row>
    <row r="182">
      <c r="A182" s="113"/>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row>
    <row r="183">
      <c r="A183" s="113"/>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row>
    <row r="184">
      <c r="A184" s="113"/>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row>
    <row r="185">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row>
    <row r="186">
      <c r="A186" s="113"/>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row>
    <row r="187">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row>
    <row r="188">
      <c r="A188" s="113"/>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row>
    <row r="189">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row>
    <row r="190">
      <c r="A190" s="113"/>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row>
    <row r="191">
      <c r="A191" s="113"/>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row>
    <row r="192">
      <c r="A192" s="113"/>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row>
    <row r="193">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row>
    <row r="194">
      <c r="A194" s="113"/>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row>
    <row r="195">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row>
    <row r="196">
      <c r="A196" s="113"/>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row>
    <row r="197">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row>
    <row r="198">
      <c r="A198" s="113"/>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row>
    <row r="199">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row>
    <row r="200">
      <c r="A200" s="113"/>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row>
    <row r="201">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row>
    <row r="202">
      <c r="A202" s="113"/>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row>
    <row r="203">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row>
    <row r="204">
      <c r="A204" s="113"/>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row>
    <row r="205">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row>
    <row r="206">
      <c r="A206" s="113"/>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row>
    <row r="207">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row>
    <row r="208">
      <c r="A208" s="113"/>
      <c r="B208" s="11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row>
    <row r="209">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row>
    <row r="21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row>
    <row r="211">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row>
    <row r="212">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row>
    <row r="213">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row>
    <row r="214">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row>
    <row r="215">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row>
    <row r="216">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row>
    <row r="217">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row>
    <row r="218">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row>
    <row r="219">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row>
    <row r="22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row>
    <row r="221">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row>
    <row r="222">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row>
    <row r="223">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row>
    <row r="224">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row>
    <row r="225">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row>
    <row r="226">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row>
    <row r="227">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row>
    <row r="228">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row>
    <row r="229">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row>
    <row r="23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row>
    <row r="231">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row>
    <row r="232">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row>
    <row r="233">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row>
    <row r="234">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row>
    <row r="235">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row>
    <row r="236">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row>
    <row r="237">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row>
    <row r="238">
      <c r="A238" s="113"/>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row>
    <row r="239">
      <c r="A239" s="113"/>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row>
    <row r="240">
      <c r="A240" s="113"/>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row>
    <row r="241">
      <c r="A241" s="113"/>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row>
    <row r="242">
      <c r="A242" s="11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row>
    <row r="243">
      <c r="A243" s="113"/>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row>
    <row r="244">
      <c r="A244" s="113"/>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row>
    <row r="245">
      <c r="A245" s="113"/>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row>
    <row r="246">
      <c r="A246" s="113"/>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row>
    <row r="247">
      <c r="A247" s="113"/>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row>
    <row r="248">
      <c r="A248" s="113"/>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row>
    <row r="249">
      <c r="A249" s="113"/>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row>
    <row r="250">
      <c r="A250" s="113"/>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row>
    <row r="251">
      <c r="A251" s="113"/>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row>
    <row r="252">
      <c r="A252" s="113"/>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row>
    <row r="253">
      <c r="A253" s="113"/>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row>
    <row r="254">
      <c r="A254" s="113"/>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row>
    <row r="255">
      <c r="A255" s="113"/>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row>
    <row r="256">
      <c r="A256" s="113"/>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row>
    <row r="257">
      <c r="A257" s="113"/>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row>
    <row r="258">
      <c r="A258" s="113"/>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row>
    <row r="259">
      <c r="A259" s="113"/>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row>
    <row r="260">
      <c r="A260" s="113"/>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row>
    <row r="261">
      <c r="A261" s="113"/>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row>
    <row r="262">
      <c r="A262" s="113"/>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row>
    <row r="263">
      <c r="A263" s="113"/>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row>
    <row r="264">
      <c r="A264" s="113"/>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row>
    <row r="265">
      <c r="A265" s="113"/>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row>
    <row r="266">
      <c r="A266" s="113"/>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row>
    <row r="267">
      <c r="A267" s="113"/>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row>
    <row r="268">
      <c r="A268" s="113"/>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row>
    <row r="269">
      <c r="A269" s="113"/>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row>
    <row r="270">
      <c r="A270" s="113"/>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row>
    <row r="271">
      <c r="A271" s="113"/>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row>
    <row r="272">
      <c r="A272" s="113"/>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row>
    <row r="273">
      <c r="A273" s="113"/>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row>
    <row r="274">
      <c r="A274" s="113"/>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row>
    <row r="275">
      <c r="A275" s="113"/>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row>
    <row r="276">
      <c r="A276" s="113"/>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row>
    <row r="277">
      <c r="A277" s="113"/>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row>
    <row r="278">
      <c r="A278" s="113"/>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row>
    <row r="279">
      <c r="A279" s="113"/>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row>
    <row r="280">
      <c r="A280" s="113"/>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row>
    <row r="281">
      <c r="A281" s="11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row>
    <row r="282">
      <c r="A282" s="113"/>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row>
    <row r="283">
      <c r="A283" s="113"/>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row>
    <row r="284">
      <c r="A284" s="113"/>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row>
    <row r="285">
      <c r="A285" s="113"/>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row>
    <row r="286">
      <c r="A286" s="113"/>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row>
    <row r="287">
      <c r="A287" s="113"/>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row>
    <row r="288">
      <c r="A288" s="113"/>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row>
    <row r="289">
      <c r="A289" s="113"/>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row>
    <row r="290">
      <c r="A290" s="113"/>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row>
    <row r="291">
      <c r="A291" s="113"/>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row>
    <row r="292">
      <c r="A292" s="113"/>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row>
    <row r="293">
      <c r="A293" s="113"/>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row>
    <row r="294">
      <c r="A294" s="113"/>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row>
    <row r="295">
      <c r="A295" s="113"/>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row>
    <row r="296">
      <c r="A296" s="113"/>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row>
    <row r="297">
      <c r="A297" s="113"/>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row>
    <row r="298">
      <c r="A298" s="113"/>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row>
    <row r="299">
      <c r="A299" s="113"/>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row>
    <row r="300">
      <c r="A300" s="113"/>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row>
    <row r="301">
      <c r="A301" s="113"/>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row>
    <row r="302">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row>
    <row r="303">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row>
    <row r="304">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row>
    <row r="305">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row>
    <row r="306">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row>
    <row r="307">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row>
    <row r="308">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row>
    <row r="309">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row>
    <row r="310">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row>
    <row r="311">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row>
    <row r="312">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row>
    <row r="313">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row>
    <row r="314">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row>
    <row r="315">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row>
    <row r="316">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row>
    <row r="317">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row>
    <row r="318">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row>
    <row r="319">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row>
    <row r="320">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row>
    <row r="321">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row>
    <row r="322">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row>
    <row r="323">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row>
    <row r="324">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row>
    <row r="325">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row>
    <row r="326">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row>
    <row r="327">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row>
    <row r="328">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row>
    <row r="329">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row>
    <row r="330">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row>
    <row r="331">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row>
    <row r="332">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row>
    <row r="333">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row>
    <row r="334">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row>
    <row r="335">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row>
    <row r="336">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row>
    <row r="337">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row>
    <row r="338">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row>
    <row r="339">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row>
    <row r="340">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row>
    <row r="341">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row>
    <row r="342">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row>
    <row r="343">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row>
    <row r="344">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row>
    <row r="345">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row>
    <row r="346">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row>
    <row r="347">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row>
    <row r="348">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row>
    <row r="349">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row>
    <row r="350">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row>
    <row r="351">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row>
    <row r="352">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row>
    <row r="353">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row>
    <row r="354">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row>
    <row r="355">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row>
    <row r="356">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row>
    <row r="357">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row>
    <row r="358">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row>
    <row r="359">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row>
    <row r="360">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row>
    <row r="361">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row>
    <row r="362">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row>
    <row r="363">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row>
    <row r="364">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row>
    <row r="365">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row>
    <row r="366">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row>
    <row r="367">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row>
    <row r="368">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row>
    <row r="369">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row>
    <row r="370">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row>
    <row r="371">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row>
    <row r="372">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row>
    <row r="373">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row>
    <row r="374">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row>
    <row r="375">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row>
    <row r="376">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row>
    <row r="377">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row>
    <row r="378">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row>
    <row r="379">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row>
    <row r="380">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row>
    <row r="381">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row>
    <row r="382">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row>
    <row r="383">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row>
    <row r="384">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row>
    <row r="385">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row>
    <row r="386">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row>
    <row r="387">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row>
    <row r="388">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row>
    <row r="389">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row>
    <row r="390">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row>
    <row r="391">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row>
    <row r="392">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row>
    <row r="393">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row>
    <row r="394">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row>
    <row r="395">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row>
    <row r="396">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row>
    <row r="397">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row>
    <row r="398">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row>
    <row r="399">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row>
    <row r="400">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row>
    <row r="401">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row>
    <row r="402">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row>
    <row r="403">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row>
    <row r="404">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row>
    <row r="405">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row>
    <row r="406">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row>
    <row r="407">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row>
    <row r="408">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row>
    <row r="409">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row>
    <row r="410">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row>
    <row r="411">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row>
    <row r="412">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row>
    <row r="413">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row>
    <row r="414">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row>
    <row r="415">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row>
    <row r="416">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row>
    <row r="417">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row>
    <row r="418">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row>
    <row r="419">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row>
    <row r="420">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row>
    <row r="421">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row>
    <row r="422">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row>
    <row r="423">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row>
    <row r="424">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row>
    <row r="425">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row>
    <row r="426">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row>
    <row r="427">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row>
    <row r="428">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row>
    <row r="429">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row>
    <row r="430">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row>
    <row r="431">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row>
    <row r="432">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row>
    <row r="433">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row>
    <row r="434">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row>
    <row r="435">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row>
    <row r="436">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row>
    <row r="437">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row>
    <row r="438">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row>
    <row r="439">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row>
    <row r="440">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row>
    <row r="441">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row>
    <row r="442">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row>
    <row r="443">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row>
    <row r="444">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row>
    <row r="445">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row>
    <row r="446">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row>
    <row r="447">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row>
    <row r="448">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row>
    <row r="449">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row>
    <row r="450">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row>
    <row r="451">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row>
    <row r="452">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row>
    <row r="453">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row>
    <row r="454">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row>
    <row r="455">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row>
    <row r="456">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row>
    <row r="457">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row>
    <row r="458">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row>
    <row r="459">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row>
    <row r="460">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row>
    <row r="461">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row>
    <row r="462">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row>
    <row r="463">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row>
    <row r="464">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row>
    <row r="465">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row>
    <row r="466">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row>
    <row r="467">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row>
    <row r="468">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row>
    <row r="469">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row>
    <row r="470">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row>
    <row r="471">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row>
    <row r="472">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row>
    <row r="473">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row>
    <row r="474">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row>
    <row r="475">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row>
    <row r="476">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row>
    <row r="477">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row>
    <row r="478">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row>
    <row r="479">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row>
    <row r="480">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row>
    <row r="481">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row>
    <row r="482">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row>
    <row r="483">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row>
    <row r="484">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row>
    <row r="485">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row>
    <row r="486">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row>
    <row r="487">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row>
    <row r="488">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row>
    <row r="489">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row>
    <row r="490">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row>
    <row r="491">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row>
    <row r="492">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row>
    <row r="493">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row>
    <row r="494">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row>
    <row r="495">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row>
    <row r="496">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row>
    <row r="497">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row>
    <row r="498">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row>
    <row r="499">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row>
    <row r="500">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row>
    <row r="501">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row>
    <row r="502">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row>
    <row r="503">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row>
    <row r="504">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row>
    <row r="505">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row>
    <row r="506">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row>
    <row r="507">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row>
    <row r="508">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row>
    <row r="509">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row>
    <row r="510">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row>
    <row r="511">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row>
    <row r="512">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row>
    <row r="513">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row>
    <row r="514">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row>
    <row r="515">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row>
    <row r="516">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row>
    <row r="517">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row>
    <row r="518">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row>
    <row r="519">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row>
    <row r="520">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row>
    <row r="521">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row>
    <row r="522">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row>
    <row r="523">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row>
    <row r="524">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row>
    <row r="525">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row>
    <row r="526">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row>
    <row r="527">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row>
    <row r="528">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row>
    <row r="529">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row>
    <row r="530">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row>
    <row r="531">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row>
    <row r="532">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row>
    <row r="533">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row>
    <row r="534">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row>
    <row r="535">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row>
    <row r="536">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row>
    <row r="537">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row>
    <row r="538">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row>
    <row r="539">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row>
    <row r="540">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row>
    <row r="541">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row>
    <row r="542">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row>
    <row r="543">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row>
    <row r="544">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row>
    <row r="545">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row>
    <row r="546">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row>
    <row r="547">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row>
    <row r="548">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row>
    <row r="549">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row>
    <row r="550">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row>
    <row r="551">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row>
    <row r="552">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row>
    <row r="553">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row>
    <row r="554">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row>
    <row r="555">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row>
    <row r="556">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row>
    <row r="557">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row>
    <row r="558">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row>
    <row r="559">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row>
    <row r="560">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row>
    <row r="561">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row>
    <row r="562">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row>
    <row r="563">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row>
    <row r="564">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row>
    <row r="565">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row>
    <row r="566">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row>
    <row r="567">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row>
    <row r="568">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row>
    <row r="569">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row>
    <row r="570">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row>
    <row r="571">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row>
    <row r="572">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row>
    <row r="573">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row>
    <row r="574">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row>
    <row r="575">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row>
    <row r="576">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row>
    <row r="577">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row>
    <row r="578">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row>
    <row r="579">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row>
    <row r="580">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row>
    <row r="581">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row>
    <row r="582">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row>
    <row r="583">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row>
    <row r="584">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row>
    <row r="585">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row>
    <row r="586">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row>
    <row r="587">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row>
    <row r="588">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row>
    <row r="589">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row>
    <row r="590">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row>
    <row r="591">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row>
    <row r="592">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row>
    <row r="593">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row>
    <row r="594">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row>
    <row r="595">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row>
    <row r="596">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row>
    <row r="597">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row>
    <row r="598">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row>
    <row r="599">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row>
    <row r="600">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row>
    <row r="601">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row>
    <row r="602">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row>
    <row r="603">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row>
    <row r="604">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row>
    <row r="605">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row>
    <row r="606">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row>
    <row r="607">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row>
    <row r="608">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row>
    <row r="609">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row>
    <row r="610">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row>
    <row r="611">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row>
    <row r="612">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row>
    <row r="613">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row>
    <row r="614">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row>
    <row r="615">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row>
    <row r="616">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row>
    <row r="617">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row>
    <row r="618">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row>
    <row r="619">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row>
    <row r="620">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row>
    <row r="621">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row>
    <row r="622">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row>
    <row r="623">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row>
    <row r="624">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row>
    <row r="625">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row>
    <row r="626">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row>
    <row r="627">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row>
    <row r="628">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row>
    <row r="629">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row>
    <row r="630">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row>
    <row r="631">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row>
    <row r="632">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row>
    <row r="633">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row>
    <row r="634">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row>
    <row r="635">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row>
    <row r="636">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row>
    <row r="637">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row>
    <row r="638">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row>
    <row r="639">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row>
    <row r="640">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row>
    <row r="641">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row>
    <row r="642">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row>
    <row r="643">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row>
    <row r="644">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row>
    <row r="645">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row>
    <row r="646">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row>
    <row r="647">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row>
    <row r="648">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row>
    <row r="649">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row>
    <row r="650">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row>
    <row r="651">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row>
    <row r="652">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row>
    <row r="653">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row>
    <row r="654">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row>
    <row r="655">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row>
    <row r="656">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row>
    <row r="657">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row>
    <row r="658">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row>
    <row r="659">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row>
    <row r="660">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row>
    <row r="661">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row>
    <row r="662">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row>
    <row r="663">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row>
    <row r="664">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row>
    <row r="665">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row>
    <row r="666">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row>
    <row r="667">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row>
    <row r="668">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row>
    <row r="669">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row>
    <row r="670">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row>
    <row r="671">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row>
    <row r="672">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row>
    <row r="673">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row>
    <row r="674">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row>
    <row r="675">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row>
    <row r="676">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row>
    <row r="677">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row>
    <row r="678">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row>
    <row r="679">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row>
    <row r="680">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row>
    <row r="681">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row>
    <row r="682">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row>
    <row r="683">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row>
    <row r="684">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row>
    <row r="685">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row>
    <row r="686">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row>
    <row r="687">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row>
    <row r="688">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row>
    <row r="689">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row>
    <row r="690">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row>
    <row r="691">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row>
    <row r="692">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row>
    <row r="693">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row>
    <row r="694">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row>
    <row r="695">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row>
    <row r="696">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row>
    <row r="697">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row>
    <row r="698">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row>
    <row r="699">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row>
    <row r="700">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row>
    <row r="701">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row>
    <row r="702">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row>
    <row r="703">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row>
    <row r="704">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row>
    <row r="705">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row>
    <row r="706">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row>
    <row r="707">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row>
    <row r="708">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row>
    <row r="709">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row>
    <row r="710">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row>
    <row r="711">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row>
    <row r="712">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row>
    <row r="713">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row>
    <row r="714">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row>
    <row r="715">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row>
    <row r="716">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row>
    <row r="717">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row>
    <row r="718">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row>
    <row r="719">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row>
    <row r="720">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row>
    <row r="721">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row>
    <row r="722">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row>
    <row r="723">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row>
    <row r="724">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row>
    <row r="725">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row>
    <row r="726">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row>
    <row r="727">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row>
    <row r="728">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row>
    <row r="729">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row>
    <row r="730">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row>
    <row r="731">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row>
    <row r="732">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row>
    <row r="733">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row>
    <row r="734">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row>
    <row r="735">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row>
    <row r="736">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row>
    <row r="737">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row>
    <row r="738">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row>
    <row r="739">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row>
    <row r="740">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row>
    <row r="741">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row>
    <row r="742">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row>
    <row r="743">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row>
    <row r="744">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row>
    <row r="745">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row>
    <row r="746">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row>
    <row r="747">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row>
    <row r="748">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row>
    <row r="749">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row>
    <row r="750">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row>
    <row r="751">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row>
    <row r="752">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row>
    <row r="753">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row>
    <row r="754">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row>
    <row r="755">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row>
    <row r="756">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row>
    <row r="757">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row>
    <row r="758">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row>
    <row r="759">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row>
    <row r="760">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row>
    <row r="761">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row>
    <row r="762">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row>
    <row r="763">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row>
    <row r="764">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row>
    <row r="765">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row>
    <row r="766">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row>
    <row r="767">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row>
    <row r="768">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row>
    <row r="769">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row>
    <row r="770">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row>
    <row r="771">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row>
    <row r="772">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row>
    <row r="773">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row>
    <row r="774">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row>
    <row r="775">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row>
    <row r="776">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row>
    <row r="777">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row>
    <row r="778">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row>
    <row r="779">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row>
    <row r="780">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row>
    <row r="781">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row>
    <row r="782">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row>
    <row r="783">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row>
    <row r="784">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row>
    <row r="785">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row>
    <row r="786">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row>
    <row r="787">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row>
    <row r="788">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row>
    <row r="789">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row>
    <row r="790">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row>
    <row r="791">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row>
    <row r="792">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row>
    <row r="793">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row>
    <row r="794">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row>
    <row r="795">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row>
    <row r="796">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row>
    <row r="797">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row>
    <row r="798">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row>
    <row r="799">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row>
    <row r="800">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row>
    <row r="801">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row>
    <row r="802">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row>
    <row r="803">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row>
    <row r="804">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row>
    <row r="805">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row>
    <row r="806">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row>
    <row r="807">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row>
    <row r="808">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row>
    <row r="809">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row>
    <row r="810">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row>
    <row r="811">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row>
    <row r="812">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row>
    <row r="813">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row>
    <row r="814">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row>
    <row r="815">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row>
    <row r="816">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row>
    <row r="817">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row>
    <row r="818">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row>
    <row r="819">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row>
    <row r="820">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row>
    <row r="821">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row>
    <row r="822">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row>
    <row r="823">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row>
    <row r="824">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row>
    <row r="825">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row>
    <row r="826">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row>
    <row r="827">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row>
    <row r="828">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row>
    <row r="829">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row>
    <row r="830">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row>
    <row r="831">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row>
    <row r="832">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row>
    <row r="833">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row>
    <row r="834">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row>
    <row r="835">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row>
    <row r="836">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row>
    <row r="837">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row>
    <row r="838">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row>
    <row r="839">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row>
    <row r="840">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row>
    <row r="841">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row>
    <row r="842">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row>
    <row r="843">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row>
    <row r="844">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row>
    <row r="845">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row>
    <row r="846">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row>
    <row r="847">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row>
    <row r="848">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row>
    <row r="849">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row>
    <row r="850">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row>
    <row r="851">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row>
    <row r="852">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row>
    <row r="853">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row>
    <row r="854">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row>
    <row r="855">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row>
    <row r="856">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row>
    <row r="857">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row>
    <row r="858">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row>
    <row r="859">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row>
    <row r="860">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row>
    <row r="861">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row>
    <row r="862">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row>
    <row r="863">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row>
    <row r="864">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row>
    <row r="865">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row>
    <row r="866">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row>
    <row r="867">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row>
    <row r="868">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row>
    <row r="869">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row>
    <row r="870">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row>
    <row r="871">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row>
    <row r="872">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row>
    <row r="873">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row>
    <row r="874">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row>
    <row r="875">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row>
    <row r="876">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row>
    <row r="877">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row>
    <row r="878">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row>
    <row r="879">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row>
    <row r="880">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row>
    <row r="881">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row>
    <row r="882">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row>
    <row r="883">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row>
    <row r="884">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row>
    <row r="885">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row>
    <row r="886">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row>
    <row r="887">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row>
    <row r="888">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row>
    <row r="889">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row>
    <row r="890">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row>
    <row r="891">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row>
    <row r="892">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row>
    <row r="893">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row>
    <row r="894">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row>
    <row r="895">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row>
    <row r="896">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row>
    <row r="897">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row>
    <row r="898">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row>
    <row r="899">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row>
    <row r="900">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row>
    <row r="901">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row>
    <row r="902">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row>
    <row r="903">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row>
    <row r="904">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row>
    <row r="905">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row>
    <row r="906">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row>
    <row r="907">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row>
    <row r="908">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row>
    <row r="909">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row>
    <row r="910">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row>
    <row r="911">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row>
    <row r="912">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row>
    <row r="913">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row>
    <row r="914">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row>
    <row r="915">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row>
    <row r="916">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row>
    <row r="917">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row>
    <row r="918">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row>
    <row r="919">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row>
    <row r="920">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row>
    <row r="921">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row>
    <row r="922">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row>
    <row r="923">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row>
    <row r="924">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row>
    <row r="925">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row>
    <row r="926">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row>
    <row r="927">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row>
    <row r="928">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row>
    <row r="929">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row>
    <row r="930">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row>
    <row r="931">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row>
    <row r="932">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row>
    <row r="933">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row>
    <row r="934">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row>
    <row r="935">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row>
    <row r="936">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row>
    <row r="937">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row>
    <row r="938">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row>
    <row r="939">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row>
    <row r="940">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row>
    <row r="941">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row>
    <row r="942">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row>
    <row r="943">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row>
    <row r="944">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row>
    <row r="945">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row>
    <row r="946">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row>
    <row r="947">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row>
    <row r="948">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row>
    <row r="949">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row>
    <row r="950">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row>
    <row r="951">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row>
    <row r="952">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row>
    <row r="953">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row>
    <row r="954">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row>
    <row r="955">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row>
    <row r="956">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row>
    <row r="957">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row>
    <row r="958">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row>
    <row r="959">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row>
    <row r="960">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row>
    <row r="961">
      <c r="A961" s="113"/>
      <c r="B961" s="11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row>
    <row r="962">
      <c r="A962" s="113"/>
      <c r="B962" s="11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row>
    <row r="963">
      <c r="A963" s="113"/>
      <c r="B963" s="11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row>
    <row r="964">
      <c r="A964" s="113"/>
      <c r="B964" s="11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row>
    <row r="965">
      <c r="A965" s="113"/>
      <c r="B965" s="11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row>
  </sheetData>
  <autoFilter ref="$A$1:$Z$76"/>
  <mergeCells count="5">
    <mergeCell ref="A49:A50"/>
    <mergeCell ref="B49:B50"/>
    <mergeCell ref="D49:D50"/>
    <mergeCell ref="E49:E50"/>
    <mergeCell ref="F49:F5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37.5"/>
    <col customWidth="1" min="3" max="3" width="25.88"/>
    <col customWidth="1" min="5" max="5" width="14.25"/>
    <col customWidth="1" min="6" max="6" width="17.5"/>
    <col customWidth="1" min="9" max="9" width="17.5"/>
    <col customWidth="1" min="10" max="10" width="23.0"/>
    <col customWidth="1" min="11" max="12" width="8.88"/>
    <col customWidth="1" min="13" max="14" width="9.5"/>
    <col customWidth="1" min="15" max="15" width="7.75"/>
    <col customWidth="1" min="16" max="16" width="36.25"/>
    <col customWidth="1" min="18" max="18" width="21.25"/>
    <col customWidth="1" min="19" max="19" width="20.0"/>
  </cols>
  <sheetData>
    <row r="1">
      <c r="A1" s="138" t="s">
        <v>686</v>
      </c>
      <c r="B1" s="138" t="s">
        <v>687</v>
      </c>
      <c r="C1" s="138" t="s">
        <v>433</v>
      </c>
      <c r="D1" s="138" t="s">
        <v>688</v>
      </c>
      <c r="E1" s="138" t="s">
        <v>689</v>
      </c>
      <c r="F1" s="138" t="s">
        <v>690</v>
      </c>
      <c r="G1" s="138" t="s">
        <v>691</v>
      </c>
      <c r="H1" s="138" t="s">
        <v>692</v>
      </c>
      <c r="I1" s="138" t="s">
        <v>690</v>
      </c>
      <c r="J1" s="138" t="s">
        <v>693</v>
      </c>
      <c r="K1" s="139" t="s">
        <v>694</v>
      </c>
      <c r="L1" s="139" t="s">
        <v>695</v>
      </c>
      <c r="M1" s="138" t="s">
        <v>696</v>
      </c>
      <c r="N1" s="138" t="s">
        <v>697</v>
      </c>
      <c r="O1" s="138" t="s">
        <v>698</v>
      </c>
      <c r="P1" s="138" t="s">
        <v>699</v>
      </c>
      <c r="Q1" s="61" t="s">
        <v>700</v>
      </c>
      <c r="R1" s="140" t="s">
        <v>701</v>
      </c>
      <c r="S1" s="140" t="s">
        <v>702</v>
      </c>
      <c r="T1" s="140" t="s">
        <v>703</v>
      </c>
      <c r="U1" s="138" t="s">
        <v>704</v>
      </c>
      <c r="V1" s="141"/>
      <c r="W1" s="141"/>
      <c r="X1" s="141"/>
      <c r="Y1" s="141"/>
      <c r="Z1" s="141"/>
      <c r="AA1" s="141"/>
      <c r="AB1" s="141"/>
      <c r="AC1" s="141"/>
      <c r="AD1" s="141"/>
      <c r="AE1" s="141"/>
      <c r="AF1" s="141"/>
      <c r="AG1" s="141"/>
      <c r="AH1" s="141"/>
      <c r="AI1" s="141"/>
      <c r="AJ1" s="141"/>
      <c r="AK1" s="141"/>
    </row>
    <row r="2">
      <c r="A2" s="142" t="s">
        <v>705</v>
      </c>
      <c r="B2" s="101"/>
      <c r="C2" s="101"/>
      <c r="D2" s="101"/>
      <c r="E2" s="101"/>
      <c r="F2" s="101"/>
      <c r="G2" s="101"/>
      <c r="H2" s="101"/>
      <c r="I2" s="101"/>
      <c r="J2" s="101"/>
      <c r="K2" s="143"/>
      <c r="L2" s="143"/>
      <c r="M2" s="144"/>
      <c r="N2" s="144"/>
      <c r="O2" s="145"/>
      <c r="P2" s="101"/>
      <c r="Q2" s="101"/>
      <c r="R2" s="101"/>
      <c r="S2" s="101"/>
      <c r="T2" s="101"/>
      <c r="U2" s="146"/>
      <c r="V2" s="146"/>
      <c r="W2" s="146"/>
      <c r="X2" s="146"/>
      <c r="Y2" s="146"/>
      <c r="Z2" s="146"/>
      <c r="AA2" s="146"/>
      <c r="AB2" s="146"/>
      <c r="AC2" s="146"/>
      <c r="AD2" s="146"/>
      <c r="AE2" s="146"/>
      <c r="AF2" s="146"/>
      <c r="AG2" s="146"/>
      <c r="AH2" s="146"/>
      <c r="AI2" s="146"/>
      <c r="AJ2" s="146"/>
      <c r="AK2" s="146"/>
    </row>
    <row r="3">
      <c r="A3" s="10" t="s">
        <v>706</v>
      </c>
      <c r="B3" s="10" t="s">
        <v>151</v>
      </c>
      <c r="C3" s="10" t="s">
        <v>707</v>
      </c>
      <c r="G3" s="10" t="s">
        <v>706</v>
      </c>
      <c r="K3" s="10">
        <f>85000+95000</f>
        <v>180000</v>
      </c>
      <c r="M3" s="15">
        <v>45931.0</v>
      </c>
      <c r="N3" s="15">
        <v>46295.0</v>
      </c>
      <c r="O3" s="147">
        <v>0.0</v>
      </c>
      <c r="T3" s="10" t="s">
        <v>147</v>
      </c>
    </row>
    <row r="4">
      <c r="A4" s="101" t="s">
        <v>708</v>
      </c>
      <c r="B4" s="101" t="s">
        <v>110</v>
      </c>
      <c r="C4" s="101" t="s">
        <v>709</v>
      </c>
      <c r="D4" s="101" t="s">
        <v>710</v>
      </c>
      <c r="E4" s="101" t="s">
        <v>711</v>
      </c>
      <c r="F4" s="101" t="s">
        <v>327</v>
      </c>
      <c r="G4" s="101" t="s">
        <v>712</v>
      </c>
      <c r="H4" s="101" t="s">
        <v>713</v>
      </c>
      <c r="I4" s="101" t="s">
        <v>714</v>
      </c>
      <c r="J4" s="101" t="s">
        <v>715</v>
      </c>
      <c r="K4" s="143">
        <v>7500000.0</v>
      </c>
      <c r="L4" s="143">
        <v>1038417.0</v>
      </c>
      <c r="M4" s="144">
        <v>45139.0</v>
      </c>
      <c r="N4" s="144">
        <v>46965.0</v>
      </c>
      <c r="O4" s="145">
        <v>0.05</v>
      </c>
      <c r="P4" s="101" t="s">
        <v>716</v>
      </c>
      <c r="Q4" s="101" t="s">
        <v>717</v>
      </c>
      <c r="R4" s="101" t="s">
        <v>718</v>
      </c>
      <c r="S4" s="101" t="s">
        <v>327</v>
      </c>
      <c r="T4" s="101" t="s">
        <v>719</v>
      </c>
      <c r="U4" s="101" t="s">
        <v>720</v>
      </c>
      <c r="V4" s="146"/>
      <c r="W4" s="146"/>
      <c r="X4" s="146"/>
      <c r="Y4" s="146"/>
      <c r="Z4" s="146"/>
      <c r="AA4" s="146"/>
      <c r="AB4" s="146"/>
      <c r="AC4" s="146"/>
      <c r="AD4" s="146"/>
      <c r="AE4" s="146"/>
      <c r="AF4" s="146"/>
      <c r="AG4" s="146"/>
      <c r="AH4" s="146"/>
      <c r="AI4" s="146"/>
      <c r="AJ4" s="146"/>
      <c r="AK4" s="146"/>
    </row>
    <row r="5">
      <c r="A5" s="10" t="s">
        <v>721</v>
      </c>
      <c r="B5" s="10" t="s">
        <v>722</v>
      </c>
      <c r="C5" s="148" t="s">
        <v>723</v>
      </c>
      <c r="G5" s="10" t="s">
        <v>724</v>
      </c>
      <c r="H5" s="10" t="s">
        <v>725</v>
      </c>
      <c r="J5" s="10">
        <v>2529317.0</v>
      </c>
      <c r="K5" s="10">
        <v>525259.0</v>
      </c>
      <c r="M5" s="15">
        <v>45901.0</v>
      </c>
      <c r="N5" s="15">
        <v>46996.0</v>
      </c>
      <c r="O5" s="149">
        <v>0.0833</v>
      </c>
      <c r="R5" s="10" t="s">
        <v>726</v>
      </c>
      <c r="S5" s="10" t="s">
        <v>727</v>
      </c>
      <c r="T5" s="10" t="s">
        <v>728</v>
      </c>
    </row>
    <row r="6">
      <c r="A6" s="150" t="s">
        <v>729</v>
      </c>
      <c r="B6" s="150" t="s">
        <v>730</v>
      </c>
      <c r="C6" s="150" t="s">
        <v>731</v>
      </c>
      <c r="D6" s="151"/>
      <c r="E6" s="151"/>
      <c r="F6" s="151"/>
      <c r="G6" s="150" t="s">
        <v>712</v>
      </c>
      <c r="H6" s="150" t="s">
        <v>732</v>
      </c>
      <c r="I6" s="101" t="s">
        <v>733</v>
      </c>
      <c r="J6" s="150" t="s">
        <v>734</v>
      </c>
      <c r="K6" s="152">
        <v>500180.0</v>
      </c>
      <c r="L6" s="152">
        <v>102323.0</v>
      </c>
      <c r="M6" s="153">
        <v>45078.0</v>
      </c>
      <c r="N6" s="153">
        <v>46173.0</v>
      </c>
      <c r="O6" s="154">
        <v>0.05</v>
      </c>
      <c r="P6" s="150" t="s">
        <v>735</v>
      </c>
      <c r="Q6" s="10" t="s">
        <v>717</v>
      </c>
      <c r="R6" s="148" t="s">
        <v>736</v>
      </c>
      <c r="S6" s="101" t="s">
        <v>737</v>
      </c>
      <c r="T6" s="150"/>
      <c r="U6" s="150" t="s">
        <v>738</v>
      </c>
      <c r="V6" s="151"/>
      <c r="W6" s="151"/>
      <c r="X6" s="151"/>
      <c r="Y6" s="151"/>
      <c r="Z6" s="151"/>
      <c r="AA6" s="151"/>
      <c r="AB6" s="151"/>
      <c r="AC6" s="151"/>
      <c r="AD6" s="151"/>
      <c r="AE6" s="151"/>
      <c r="AF6" s="151"/>
      <c r="AG6" s="151"/>
      <c r="AH6" s="151"/>
      <c r="AI6" s="151"/>
      <c r="AJ6" s="151"/>
      <c r="AK6" s="151"/>
    </row>
    <row r="7">
      <c r="A7" s="10" t="s">
        <v>739</v>
      </c>
      <c r="B7" s="10" t="s">
        <v>106</v>
      </c>
      <c r="C7" s="148" t="s">
        <v>740</v>
      </c>
      <c r="G7" s="10" t="s">
        <v>741</v>
      </c>
      <c r="H7" s="10"/>
      <c r="K7" s="155">
        <v>660000.0</v>
      </c>
      <c r="M7" s="15">
        <v>45832.0</v>
      </c>
      <c r="N7" s="15">
        <v>46896.0</v>
      </c>
      <c r="O7" s="147">
        <v>0.05</v>
      </c>
      <c r="R7" s="10" t="s">
        <v>83</v>
      </c>
      <c r="T7" s="148" t="s">
        <v>742</v>
      </c>
    </row>
    <row r="8">
      <c r="A8" s="101" t="s">
        <v>743</v>
      </c>
      <c r="B8" s="101" t="s">
        <v>114</v>
      </c>
      <c r="C8" s="101" t="s">
        <v>744</v>
      </c>
      <c r="D8" s="101"/>
      <c r="E8" s="101"/>
      <c r="F8" s="101"/>
      <c r="G8" s="101" t="s">
        <v>712</v>
      </c>
      <c r="H8" s="101"/>
      <c r="I8" s="101"/>
      <c r="J8" s="101" t="s">
        <v>745</v>
      </c>
      <c r="K8" s="143">
        <v>763077.0</v>
      </c>
      <c r="L8" s="143"/>
      <c r="M8" s="144">
        <v>45628.0</v>
      </c>
      <c r="N8" s="144">
        <v>47088.0</v>
      </c>
      <c r="O8" s="145">
        <v>0.0417</v>
      </c>
      <c r="P8" s="101" t="s">
        <v>746</v>
      </c>
      <c r="Q8" s="101"/>
      <c r="R8" s="101"/>
      <c r="S8" s="101"/>
      <c r="T8" s="101" t="s">
        <v>747</v>
      </c>
      <c r="U8" s="101" t="s">
        <v>748</v>
      </c>
      <c r="V8" s="146"/>
      <c r="W8" s="146"/>
      <c r="X8" s="146"/>
      <c r="Y8" s="146"/>
      <c r="Z8" s="146"/>
      <c r="AA8" s="146"/>
      <c r="AB8" s="146"/>
      <c r="AC8" s="146"/>
      <c r="AD8" s="146"/>
      <c r="AE8" s="146"/>
      <c r="AF8" s="146"/>
      <c r="AG8" s="146"/>
      <c r="AH8" s="146"/>
      <c r="AI8" s="146"/>
      <c r="AJ8" s="146"/>
      <c r="AK8" s="146"/>
    </row>
    <row r="9">
      <c r="A9" s="101" t="s">
        <v>749</v>
      </c>
      <c r="B9" s="101" t="s">
        <v>512</v>
      </c>
      <c r="C9" s="101" t="s">
        <v>750</v>
      </c>
      <c r="D9" s="101" t="s">
        <v>327</v>
      </c>
      <c r="E9" s="101" t="s">
        <v>327</v>
      </c>
      <c r="F9" s="101" t="s">
        <v>327</v>
      </c>
      <c r="G9" s="101" t="s">
        <v>712</v>
      </c>
      <c r="H9" s="101" t="s">
        <v>751</v>
      </c>
      <c r="I9" s="101" t="s">
        <v>714</v>
      </c>
      <c r="J9" s="101" t="s">
        <v>752</v>
      </c>
      <c r="K9" s="143">
        <v>600000.0</v>
      </c>
      <c r="L9" s="143">
        <v>98862.0</v>
      </c>
      <c r="M9" s="144">
        <v>44743.0</v>
      </c>
      <c r="N9" s="144">
        <v>46203.0</v>
      </c>
      <c r="O9" s="145">
        <v>0.075</v>
      </c>
      <c r="P9" s="101" t="s">
        <v>753</v>
      </c>
      <c r="Q9" s="101" t="s">
        <v>717</v>
      </c>
      <c r="R9" s="101" t="s">
        <v>754</v>
      </c>
      <c r="S9" s="101" t="s">
        <v>755</v>
      </c>
      <c r="T9" s="101" t="s">
        <v>756</v>
      </c>
      <c r="U9" s="101" t="s">
        <v>757</v>
      </c>
      <c r="V9" s="146"/>
      <c r="W9" s="146"/>
      <c r="X9" s="146"/>
      <c r="Y9" s="146"/>
      <c r="Z9" s="146"/>
      <c r="AA9" s="146"/>
      <c r="AB9" s="146"/>
      <c r="AC9" s="146"/>
      <c r="AD9" s="146"/>
      <c r="AE9" s="146"/>
      <c r="AF9" s="146"/>
      <c r="AG9" s="146"/>
      <c r="AH9" s="146"/>
      <c r="AI9" s="146"/>
      <c r="AJ9" s="146"/>
      <c r="AK9" s="146"/>
    </row>
    <row r="11">
      <c r="A11" s="151"/>
      <c r="B11" s="151"/>
      <c r="C11" s="151"/>
      <c r="D11" s="151"/>
      <c r="E11" s="151"/>
      <c r="F11" s="151"/>
      <c r="G11" s="151"/>
      <c r="H11" s="151"/>
      <c r="I11" s="151"/>
      <c r="J11" s="151"/>
      <c r="K11" s="156"/>
      <c r="L11" s="156"/>
      <c r="M11" s="151"/>
      <c r="N11" s="151"/>
      <c r="O11" s="151"/>
      <c r="P11" s="151"/>
      <c r="T11" s="151"/>
      <c r="U11" s="151"/>
      <c r="V11" s="151"/>
      <c r="W11" s="151"/>
      <c r="X11" s="151"/>
      <c r="Y11" s="151"/>
      <c r="Z11" s="151"/>
      <c r="AA11" s="151"/>
      <c r="AB11" s="151"/>
      <c r="AC11" s="151"/>
      <c r="AD11" s="151"/>
      <c r="AE11" s="151"/>
      <c r="AF11" s="151"/>
      <c r="AG11" s="151"/>
      <c r="AH11" s="151"/>
      <c r="AI11" s="151"/>
      <c r="AJ11" s="151"/>
      <c r="AK11" s="151"/>
    </row>
    <row r="12">
      <c r="A12" s="157" t="s">
        <v>758</v>
      </c>
      <c r="B12" s="151"/>
      <c r="C12" s="151"/>
      <c r="D12" s="151"/>
      <c r="E12" s="151"/>
      <c r="F12" s="151"/>
      <c r="G12" s="151"/>
      <c r="H12" s="151"/>
      <c r="I12" s="151"/>
      <c r="J12" s="151"/>
      <c r="K12" s="156"/>
      <c r="L12" s="156"/>
      <c r="M12" s="151"/>
      <c r="N12" s="151"/>
      <c r="O12" s="151"/>
      <c r="P12" s="151"/>
      <c r="T12" s="151"/>
      <c r="U12" s="151"/>
      <c r="V12" s="151"/>
      <c r="W12" s="151"/>
      <c r="X12" s="151"/>
      <c r="Y12" s="151"/>
      <c r="Z12" s="151"/>
      <c r="AA12" s="151"/>
      <c r="AB12" s="151"/>
      <c r="AC12" s="151"/>
      <c r="AD12" s="151"/>
      <c r="AE12" s="151"/>
      <c r="AF12" s="151"/>
      <c r="AG12" s="151"/>
      <c r="AH12" s="151"/>
      <c r="AI12" s="151"/>
      <c r="AJ12" s="151"/>
      <c r="AK12" s="151"/>
    </row>
    <row r="13">
      <c r="A13" s="101" t="s">
        <v>759</v>
      </c>
      <c r="B13" s="101" t="s">
        <v>327</v>
      </c>
      <c r="C13" s="101" t="s">
        <v>760</v>
      </c>
      <c r="D13" s="101" t="s">
        <v>761</v>
      </c>
      <c r="E13" s="101" t="s">
        <v>762</v>
      </c>
      <c r="F13" s="101" t="s">
        <v>763</v>
      </c>
      <c r="G13" s="101" t="s">
        <v>764</v>
      </c>
      <c r="H13" s="101" t="s">
        <v>765</v>
      </c>
      <c r="I13" s="101" t="s">
        <v>766</v>
      </c>
      <c r="J13" s="101" t="s">
        <v>327</v>
      </c>
      <c r="K13" s="143">
        <v>1282000.0</v>
      </c>
      <c r="L13" s="143">
        <v>164034.0</v>
      </c>
      <c r="M13" s="144">
        <v>45047.0</v>
      </c>
      <c r="N13" s="144">
        <v>46873.0</v>
      </c>
      <c r="O13" s="145">
        <v>0.0833</v>
      </c>
      <c r="P13" s="101" t="s">
        <v>767</v>
      </c>
      <c r="Q13" s="101" t="s">
        <v>717</v>
      </c>
      <c r="R13" s="101" t="s">
        <v>768</v>
      </c>
      <c r="S13" s="101" t="s">
        <v>769</v>
      </c>
      <c r="T13" s="101" t="s">
        <v>770</v>
      </c>
      <c r="U13" s="146"/>
      <c r="V13" s="146"/>
      <c r="W13" s="146"/>
      <c r="X13" s="146"/>
      <c r="Y13" s="146"/>
      <c r="Z13" s="146"/>
      <c r="AA13" s="146"/>
      <c r="AB13" s="146"/>
      <c r="AC13" s="146"/>
      <c r="AD13" s="146"/>
      <c r="AE13" s="146"/>
      <c r="AF13" s="146"/>
      <c r="AG13" s="146"/>
      <c r="AH13" s="146"/>
      <c r="AI13" s="146"/>
      <c r="AJ13" s="146"/>
      <c r="AK13" s="146"/>
    </row>
    <row r="15">
      <c r="A15" s="151"/>
      <c r="B15" s="151"/>
      <c r="C15" s="151"/>
      <c r="D15" s="151"/>
      <c r="E15" s="151"/>
      <c r="F15" s="151"/>
      <c r="G15" s="151"/>
      <c r="H15" s="151"/>
      <c r="I15" s="151"/>
      <c r="J15" s="151"/>
      <c r="K15" s="156"/>
      <c r="L15" s="156"/>
      <c r="M15" s="151"/>
      <c r="N15" s="151"/>
      <c r="O15" s="151"/>
      <c r="P15" s="151"/>
      <c r="T15" s="151"/>
      <c r="U15" s="151"/>
      <c r="V15" s="151"/>
      <c r="W15" s="151"/>
      <c r="X15" s="151"/>
      <c r="Y15" s="151"/>
      <c r="Z15" s="151"/>
      <c r="AA15" s="151"/>
      <c r="AB15" s="151"/>
      <c r="AC15" s="151"/>
      <c r="AD15" s="151"/>
      <c r="AE15" s="151"/>
      <c r="AF15" s="151"/>
      <c r="AG15" s="151"/>
      <c r="AH15" s="151"/>
      <c r="AI15" s="151"/>
      <c r="AJ15" s="151"/>
      <c r="AK15" s="151"/>
    </row>
    <row r="16">
      <c r="A16" s="157" t="s">
        <v>771</v>
      </c>
      <c r="B16" s="151"/>
      <c r="C16" s="151"/>
      <c r="D16" s="151"/>
      <c r="E16" s="151"/>
      <c r="F16" s="151"/>
      <c r="G16" s="151"/>
      <c r="H16" s="151"/>
      <c r="I16" s="151"/>
      <c r="J16" s="151"/>
      <c r="K16" s="156"/>
      <c r="L16" s="156"/>
      <c r="M16" s="151"/>
      <c r="N16" s="151"/>
      <c r="O16" s="151"/>
      <c r="P16" s="151"/>
      <c r="T16" s="151"/>
      <c r="U16" s="151"/>
      <c r="V16" s="151"/>
      <c r="W16" s="151"/>
      <c r="X16" s="151"/>
      <c r="Y16" s="151"/>
      <c r="Z16" s="151"/>
      <c r="AA16" s="151"/>
      <c r="AB16" s="151"/>
      <c r="AC16" s="151"/>
      <c r="AD16" s="151"/>
      <c r="AE16" s="151"/>
      <c r="AF16" s="151"/>
      <c r="AG16" s="151"/>
      <c r="AH16" s="151"/>
      <c r="AI16" s="151"/>
      <c r="AJ16" s="151"/>
      <c r="AK16" s="151"/>
    </row>
    <row r="17">
      <c r="A17" s="101" t="s">
        <v>772</v>
      </c>
      <c r="B17" s="101" t="s">
        <v>532</v>
      </c>
      <c r="C17" s="101" t="s">
        <v>773</v>
      </c>
      <c r="D17" s="101" t="s">
        <v>774</v>
      </c>
      <c r="E17" s="101" t="s">
        <v>72</v>
      </c>
      <c r="F17" s="101" t="s">
        <v>775</v>
      </c>
      <c r="G17" s="101" t="s">
        <v>776</v>
      </c>
      <c r="H17" s="101" t="s">
        <v>765</v>
      </c>
      <c r="I17" s="101" t="s">
        <v>777</v>
      </c>
      <c r="J17" s="101" t="s">
        <v>778</v>
      </c>
      <c r="K17" s="143">
        <v>83214.0</v>
      </c>
      <c r="L17" s="143">
        <v>11266.0</v>
      </c>
      <c r="M17" s="144">
        <v>44743.0</v>
      </c>
      <c r="N17" s="144">
        <v>45838.0</v>
      </c>
      <c r="O17" s="145">
        <v>0.05</v>
      </c>
      <c r="P17" s="101" t="s">
        <v>779</v>
      </c>
      <c r="Q17" s="101" t="s">
        <v>717</v>
      </c>
      <c r="R17" s="101" t="s">
        <v>780</v>
      </c>
      <c r="S17" s="101" t="s">
        <v>781</v>
      </c>
      <c r="T17" s="101" t="s">
        <v>782</v>
      </c>
      <c r="U17" s="146"/>
      <c r="V17" s="146"/>
      <c r="W17" s="146"/>
      <c r="X17" s="146"/>
      <c r="Y17" s="146"/>
      <c r="Z17" s="146"/>
      <c r="AA17" s="146"/>
      <c r="AB17" s="146"/>
      <c r="AC17" s="146"/>
      <c r="AD17" s="146"/>
      <c r="AE17" s="146"/>
      <c r="AF17" s="146"/>
      <c r="AG17" s="146"/>
      <c r="AH17" s="146"/>
      <c r="AI17" s="146"/>
      <c r="AJ17" s="146"/>
      <c r="AK17" s="146"/>
    </row>
    <row r="18">
      <c r="A18" s="151"/>
      <c r="B18" s="151"/>
      <c r="C18" s="151"/>
      <c r="D18" s="151"/>
      <c r="E18" s="151"/>
      <c r="F18" s="151"/>
      <c r="G18" s="151"/>
      <c r="H18" s="151"/>
      <c r="I18" s="151"/>
      <c r="J18" s="151"/>
      <c r="K18" s="156"/>
      <c r="L18" s="156"/>
      <c r="M18" s="151"/>
      <c r="N18" s="151"/>
      <c r="O18" s="151"/>
      <c r="P18" s="151"/>
      <c r="T18" s="151"/>
      <c r="U18" s="151"/>
      <c r="V18" s="151"/>
      <c r="W18" s="151"/>
      <c r="X18" s="151"/>
      <c r="Y18" s="151"/>
      <c r="Z18" s="151"/>
      <c r="AA18" s="151"/>
      <c r="AB18" s="151"/>
      <c r="AC18" s="151"/>
      <c r="AD18" s="151"/>
      <c r="AE18" s="151"/>
      <c r="AF18" s="151"/>
      <c r="AG18" s="151"/>
      <c r="AH18" s="151"/>
      <c r="AI18" s="151"/>
      <c r="AJ18" s="151"/>
      <c r="AK18" s="151"/>
    </row>
    <row r="19">
      <c r="A19" s="157" t="s">
        <v>783</v>
      </c>
      <c r="B19" s="151"/>
      <c r="C19" s="151"/>
      <c r="D19" s="151"/>
      <c r="E19" s="151"/>
      <c r="F19" s="151"/>
      <c r="G19" s="151"/>
      <c r="H19" s="151"/>
      <c r="I19" s="151"/>
      <c r="J19" s="151"/>
      <c r="K19" s="156"/>
      <c r="L19" s="156"/>
      <c r="M19" s="151"/>
      <c r="N19" s="151"/>
      <c r="O19" s="151"/>
      <c r="P19" s="151"/>
      <c r="T19" s="151"/>
      <c r="U19" s="151"/>
      <c r="V19" s="151"/>
      <c r="W19" s="151"/>
      <c r="X19" s="151"/>
      <c r="Y19" s="151"/>
      <c r="Z19" s="151"/>
      <c r="AA19" s="151"/>
      <c r="AB19" s="151"/>
      <c r="AC19" s="151"/>
      <c r="AD19" s="151"/>
      <c r="AE19" s="151"/>
      <c r="AF19" s="151"/>
      <c r="AG19" s="151"/>
      <c r="AH19" s="151"/>
      <c r="AI19" s="151"/>
      <c r="AJ19" s="151"/>
      <c r="AK19" s="151"/>
    </row>
    <row r="20">
      <c r="A20" s="101" t="s">
        <v>741</v>
      </c>
      <c r="B20" s="101" t="s">
        <v>784</v>
      </c>
      <c r="C20" s="101" t="s">
        <v>785</v>
      </c>
      <c r="D20" s="101" t="s">
        <v>327</v>
      </c>
      <c r="E20" s="101" t="s">
        <v>327</v>
      </c>
      <c r="F20" s="101" t="s">
        <v>327</v>
      </c>
      <c r="G20" s="101" t="s">
        <v>741</v>
      </c>
      <c r="H20" s="101" t="s">
        <v>786</v>
      </c>
      <c r="I20" s="101" t="s">
        <v>787</v>
      </c>
      <c r="J20" s="101" t="s">
        <v>788</v>
      </c>
      <c r="K20" s="143">
        <v>587770.0</v>
      </c>
      <c r="L20" s="143">
        <v>126615.0</v>
      </c>
      <c r="M20" s="144">
        <v>43466.0</v>
      </c>
      <c r="N20" s="144">
        <v>44561.0</v>
      </c>
      <c r="O20" s="145">
        <v>0.05</v>
      </c>
      <c r="P20" s="101" t="s">
        <v>789</v>
      </c>
      <c r="Q20" s="101" t="s">
        <v>717</v>
      </c>
      <c r="R20" s="101" t="s">
        <v>790</v>
      </c>
      <c r="S20" s="101" t="s">
        <v>791</v>
      </c>
      <c r="T20" s="101" t="s">
        <v>792</v>
      </c>
      <c r="U20" s="146"/>
      <c r="V20" s="146"/>
      <c r="W20" s="146"/>
      <c r="X20" s="146"/>
      <c r="Y20" s="146"/>
      <c r="Z20" s="146"/>
      <c r="AA20" s="146"/>
      <c r="AB20" s="146"/>
      <c r="AC20" s="146"/>
      <c r="AD20" s="146"/>
      <c r="AE20" s="146"/>
      <c r="AF20" s="146"/>
      <c r="AG20" s="146"/>
      <c r="AH20" s="146"/>
      <c r="AI20" s="146"/>
      <c r="AJ20" s="146"/>
      <c r="AK20" s="146"/>
    </row>
    <row r="21">
      <c r="A21" s="101" t="s">
        <v>793</v>
      </c>
      <c r="B21" s="101" t="s">
        <v>794</v>
      </c>
      <c r="C21" s="101" t="s">
        <v>795</v>
      </c>
      <c r="D21" s="101" t="s">
        <v>796</v>
      </c>
      <c r="E21" s="101" t="s">
        <v>327</v>
      </c>
      <c r="F21" s="101" t="s">
        <v>327</v>
      </c>
      <c r="G21" s="101" t="s">
        <v>712</v>
      </c>
      <c r="H21" s="101" t="s">
        <v>732</v>
      </c>
      <c r="I21" s="101" t="s">
        <v>714</v>
      </c>
      <c r="J21" s="101" t="s">
        <v>797</v>
      </c>
      <c r="K21" s="143">
        <v>829823.0</v>
      </c>
      <c r="L21" s="143">
        <v>225024.0</v>
      </c>
      <c r="M21" s="144">
        <v>43922.0</v>
      </c>
      <c r="N21" s="144">
        <v>45016.0</v>
      </c>
      <c r="O21" s="145">
        <v>0.04</v>
      </c>
      <c r="P21" s="101" t="s">
        <v>798</v>
      </c>
      <c r="Q21" s="101" t="s">
        <v>717</v>
      </c>
      <c r="R21" s="101" t="s">
        <v>799</v>
      </c>
      <c r="S21" s="101" t="s">
        <v>800</v>
      </c>
      <c r="T21" s="101" t="s">
        <v>801</v>
      </c>
      <c r="U21" s="146"/>
      <c r="V21" s="146"/>
      <c r="W21" s="146"/>
      <c r="X21" s="146"/>
      <c r="Y21" s="146"/>
      <c r="Z21" s="146"/>
      <c r="AA21" s="146"/>
      <c r="AB21" s="146"/>
      <c r="AC21" s="146"/>
      <c r="AD21" s="146"/>
      <c r="AE21" s="146"/>
      <c r="AF21" s="146"/>
      <c r="AG21" s="146"/>
      <c r="AH21" s="146"/>
      <c r="AI21" s="146"/>
      <c r="AJ21" s="146"/>
      <c r="AK21" s="146"/>
    </row>
    <row r="22">
      <c r="A22" s="101" t="s">
        <v>802</v>
      </c>
      <c r="B22" s="101" t="s">
        <v>803</v>
      </c>
      <c r="C22" s="101" t="s">
        <v>804</v>
      </c>
      <c r="D22" s="101" t="s">
        <v>805</v>
      </c>
      <c r="E22" s="101" t="s">
        <v>806</v>
      </c>
      <c r="F22" s="101" t="s">
        <v>807</v>
      </c>
      <c r="G22" s="101" t="s">
        <v>802</v>
      </c>
      <c r="H22" s="101" t="s">
        <v>808</v>
      </c>
      <c r="I22" s="101" t="s">
        <v>809</v>
      </c>
      <c r="J22" s="101" t="s">
        <v>810</v>
      </c>
      <c r="K22" s="143">
        <v>493560.0</v>
      </c>
      <c r="L22" s="143">
        <v>66540.0</v>
      </c>
      <c r="M22" s="144">
        <v>43711.0</v>
      </c>
      <c r="N22" s="144">
        <v>45473.0</v>
      </c>
      <c r="O22" s="145">
        <v>0.04</v>
      </c>
      <c r="P22" s="101" t="s">
        <v>811</v>
      </c>
      <c r="Q22" s="101" t="s">
        <v>717</v>
      </c>
      <c r="R22" s="101" t="s">
        <v>812</v>
      </c>
      <c r="S22" s="101" t="s">
        <v>813</v>
      </c>
      <c r="T22" s="101"/>
      <c r="U22" s="101" t="s">
        <v>814</v>
      </c>
      <c r="V22" s="146"/>
      <c r="W22" s="146"/>
      <c r="X22" s="146"/>
      <c r="Y22" s="146"/>
      <c r="Z22" s="146"/>
      <c r="AA22" s="146"/>
      <c r="AB22" s="146"/>
      <c r="AC22" s="146"/>
      <c r="AD22" s="146"/>
      <c r="AE22" s="146"/>
      <c r="AF22" s="146"/>
      <c r="AG22" s="146"/>
      <c r="AH22" s="146"/>
      <c r="AI22" s="146"/>
      <c r="AJ22" s="146"/>
      <c r="AK22" s="146"/>
    </row>
    <row r="23">
      <c r="A23" s="101" t="s">
        <v>741</v>
      </c>
      <c r="B23" s="101" t="s">
        <v>815</v>
      </c>
      <c r="C23" s="101" t="s">
        <v>816</v>
      </c>
      <c r="D23" s="101" t="s">
        <v>327</v>
      </c>
      <c r="E23" s="101" t="s">
        <v>327</v>
      </c>
      <c r="F23" s="101" t="s">
        <v>327</v>
      </c>
      <c r="G23" s="101" t="s">
        <v>741</v>
      </c>
      <c r="H23" s="101" t="s">
        <v>786</v>
      </c>
      <c r="I23" s="101" t="s">
        <v>787</v>
      </c>
      <c r="J23" s="101" t="s">
        <v>788</v>
      </c>
      <c r="K23" s="143">
        <v>613759.0</v>
      </c>
      <c r="L23" s="143">
        <v>132039.0</v>
      </c>
      <c r="M23" s="144">
        <v>44562.0</v>
      </c>
      <c r="N23" s="144">
        <v>45657.0</v>
      </c>
      <c r="O23" s="145">
        <v>0.05</v>
      </c>
      <c r="P23" s="101" t="s">
        <v>817</v>
      </c>
      <c r="Q23" s="101" t="s">
        <v>717</v>
      </c>
      <c r="R23" s="101" t="s">
        <v>790</v>
      </c>
      <c r="S23" s="101" t="s">
        <v>791</v>
      </c>
      <c r="T23" s="101"/>
      <c r="U23" s="101" t="s">
        <v>818</v>
      </c>
      <c r="V23" s="101"/>
      <c r="W23" s="146"/>
      <c r="X23" s="146"/>
      <c r="Y23" s="146"/>
      <c r="Z23" s="146"/>
      <c r="AA23" s="146"/>
      <c r="AB23" s="146"/>
      <c r="AC23" s="146"/>
      <c r="AD23" s="146"/>
      <c r="AE23" s="146"/>
      <c r="AF23" s="146"/>
      <c r="AG23" s="146"/>
      <c r="AH23" s="146"/>
      <c r="AI23" s="146"/>
      <c r="AJ23" s="146"/>
      <c r="AK23" s="146"/>
    </row>
    <row r="24">
      <c r="A24" s="101" t="s">
        <v>741</v>
      </c>
      <c r="B24" s="101" t="s">
        <v>819</v>
      </c>
      <c r="C24" s="101" t="s">
        <v>820</v>
      </c>
      <c r="D24" s="101"/>
      <c r="E24" s="101"/>
      <c r="F24" s="101"/>
      <c r="G24" s="101" t="s">
        <v>741</v>
      </c>
      <c r="H24" s="101" t="s">
        <v>786</v>
      </c>
      <c r="I24" s="101"/>
      <c r="J24" s="101"/>
      <c r="K24" s="143"/>
      <c r="L24" s="143"/>
      <c r="M24" s="144"/>
      <c r="N24" s="144"/>
      <c r="O24" s="145"/>
      <c r="P24" s="101"/>
      <c r="Q24" s="101"/>
      <c r="R24" s="101"/>
      <c r="S24" s="101"/>
      <c r="T24" s="101" t="s">
        <v>821</v>
      </c>
      <c r="U24" s="101" t="s">
        <v>821</v>
      </c>
      <c r="V24" s="146"/>
      <c r="W24" s="146"/>
      <c r="X24" s="146"/>
      <c r="Y24" s="146"/>
      <c r="Z24" s="146"/>
      <c r="AA24" s="146"/>
      <c r="AB24" s="146"/>
      <c r="AC24" s="146"/>
      <c r="AD24" s="146"/>
      <c r="AE24" s="146"/>
      <c r="AF24" s="146"/>
      <c r="AG24" s="146"/>
      <c r="AH24" s="146"/>
      <c r="AI24" s="146"/>
      <c r="AJ24" s="146"/>
      <c r="AK24" s="146"/>
    </row>
    <row r="25">
      <c r="A25" s="101" t="s">
        <v>822</v>
      </c>
      <c r="B25" s="101" t="s">
        <v>823</v>
      </c>
      <c r="C25" s="101" t="s">
        <v>824</v>
      </c>
      <c r="D25" s="101" t="s">
        <v>825</v>
      </c>
      <c r="E25" s="101" t="s">
        <v>826</v>
      </c>
      <c r="F25" s="101" t="s">
        <v>827</v>
      </c>
      <c r="G25" s="101" t="s">
        <v>828</v>
      </c>
      <c r="H25" s="101" t="s">
        <v>765</v>
      </c>
      <c r="I25" s="101" t="s">
        <v>829</v>
      </c>
      <c r="J25" s="101" t="s">
        <v>830</v>
      </c>
      <c r="K25" s="143">
        <v>400000.0</v>
      </c>
      <c r="L25" s="143">
        <v>67900.0</v>
      </c>
      <c r="M25" s="144">
        <v>43987.0</v>
      </c>
      <c r="N25" s="144">
        <v>45900.0</v>
      </c>
      <c r="O25" s="145">
        <v>0.025</v>
      </c>
      <c r="P25" s="101" t="s">
        <v>831</v>
      </c>
      <c r="Q25" s="101" t="s">
        <v>717</v>
      </c>
      <c r="R25" s="101" t="s">
        <v>832</v>
      </c>
      <c r="S25" s="101" t="s">
        <v>833</v>
      </c>
      <c r="T25" s="101" t="s">
        <v>123</v>
      </c>
      <c r="U25" s="101" t="s">
        <v>834</v>
      </c>
      <c r="V25" s="146"/>
      <c r="W25" s="146"/>
      <c r="X25" s="146"/>
      <c r="Y25" s="146"/>
      <c r="Z25" s="146"/>
      <c r="AA25" s="146"/>
      <c r="AB25" s="146"/>
      <c r="AC25" s="146"/>
      <c r="AD25" s="146"/>
      <c r="AE25" s="146"/>
      <c r="AF25" s="146"/>
      <c r="AG25" s="146"/>
      <c r="AH25" s="146"/>
      <c r="AI25" s="146"/>
      <c r="AJ25" s="146"/>
      <c r="AK25" s="146"/>
    </row>
    <row r="26">
      <c r="A26" s="101" t="s">
        <v>835</v>
      </c>
      <c r="B26" s="101" t="s">
        <v>836</v>
      </c>
      <c r="C26" s="101" t="s">
        <v>837</v>
      </c>
      <c r="D26" s="101" t="s">
        <v>327</v>
      </c>
      <c r="E26" s="101" t="s">
        <v>327</v>
      </c>
      <c r="F26" s="101" t="s">
        <v>327</v>
      </c>
      <c r="G26" s="101" t="s">
        <v>712</v>
      </c>
      <c r="H26" s="101" t="s">
        <v>838</v>
      </c>
      <c r="I26" s="101" t="s">
        <v>714</v>
      </c>
      <c r="J26" s="101" t="s">
        <v>839</v>
      </c>
      <c r="K26" s="143">
        <v>462603.0</v>
      </c>
      <c r="L26" s="143">
        <v>105711.0</v>
      </c>
      <c r="M26" s="144">
        <v>44136.0</v>
      </c>
      <c r="N26" s="144">
        <v>45322.0</v>
      </c>
      <c r="O26" s="145">
        <v>0.0833</v>
      </c>
      <c r="P26" s="101" t="s">
        <v>840</v>
      </c>
      <c r="Q26" s="101" t="s">
        <v>717</v>
      </c>
      <c r="R26" s="101" t="s">
        <v>841</v>
      </c>
      <c r="S26" s="101" t="s">
        <v>800</v>
      </c>
      <c r="T26" s="101" t="s">
        <v>842</v>
      </c>
      <c r="U26" s="101" t="s">
        <v>843</v>
      </c>
      <c r="V26" s="146"/>
      <c r="W26" s="146"/>
      <c r="X26" s="146"/>
      <c r="Y26" s="146"/>
      <c r="Z26" s="146"/>
      <c r="AA26" s="146"/>
      <c r="AB26" s="146"/>
      <c r="AC26" s="146"/>
      <c r="AD26" s="146"/>
      <c r="AE26" s="146"/>
      <c r="AF26" s="146"/>
      <c r="AG26" s="146"/>
      <c r="AH26" s="146"/>
      <c r="AI26" s="146"/>
      <c r="AJ26" s="146"/>
      <c r="AK26" s="146"/>
    </row>
    <row r="27">
      <c r="A27" s="101" t="s">
        <v>844</v>
      </c>
      <c r="B27" s="101"/>
      <c r="C27" s="101" t="s">
        <v>824</v>
      </c>
      <c r="D27" s="101" t="s">
        <v>825</v>
      </c>
      <c r="E27" s="101" t="s">
        <v>826</v>
      </c>
      <c r="F27" s="101" t="s">
        <v>827</v>
      </c>
      <c r="G27" s="101" t="s">
        <v>828</v>
      </c>
      <c r="H27" s="101" t="s">
        <v>765</v>
      </c>
      <c r="I27" s="101" t="s">
        <v>829</v>
      </c>
      <c r="J27" s="101"/>
      <c r="K27" s="143">
        <v>100000.0</v>
      </c>
      <c r="L27" s="143">
        <v>66721.0</v>
      </c>
      <c r="M27" s="144">
        <v>45292.0</v>
      </c>
      <c r="N27" s="144">
        <v>45657.0</v>
      </c>
      <c r="O27" s="145">
        <v>0.025</v>
      </c>
      <c r="P27" s="101" t="s">
        <v>831</v>
      </c>
      <c r="Q27" s="101" t="s">
        <v>717</v>
      </c>
      <c r="R27" s="101" t="s">
        <v>832</v>
      </c>
      <c r="S27" s="101" t="s">
        <v>833</v>
      </c>
      <c r="T27" s="101" t="s">
        <v>845</v>
      </c>
      <c r="U27" s="146"/>
      <c r="V27" s="146"/>
      <c r="W27" s="146"/>
      <c r="X27" s="146"/>
      <c r="Y27" s="146"/>
      <c r="Z27" s="146"/>
      <c r="AA27" s="146"/>
      <c r="AB27" s="146"/>
      <c r="AC27" s="146"/>
      <c r="AD27" s="146"/>
      <c r="AE27" s="146"/>
      <c r="AF27" s="146"/>
      <c r="AG27" s="146"/>
      <c r="AH27" s="146"/>
      <c r="AI27" s="146"/>
      <c r="AJ27" s="146"/>
      <c r="AK27" s="146"/>
    </row>
    <row r="28">
      <c r="A28" s="10" t="s">
        <v>846</v>
      </c>
      <c r="B28" s="10" t="s">
        <v>847</v>
      </c>
      <c r="K28" s="10">
        <v>38000.0</v>
      </c>
      <c r="M28" s="15">
        <v>45627.0</v>
      </c>
      <c r="N28" s="15">
        <v>45808.0</v>
      </c>
      <c r="O28" s="147">
        <v>0.0</v>
      </c>
      <c r="T28" s="10" t="s">
        <v>173</v>
      </c>
      <c r="U28" s="10" t="s">
        <v>173</v>
      </c>
    </row>
    <row r="29">
      <c r="A29" s="151"/>
      <c r="B29" s="151"/>
      <c r="C29" s="151"/>
      <c r="D29" s="151"/>
      <c r="E29" s="151"/>
      <c r="F29" s="151"/>
      <c r="G29" s="151"/>
      <c r="H29" s="151"/>
      <c r="I29" s="151"/>
      <c r="J29" s="151"/>
      <c r="K29" s="156"/>
      <c r="L29" s="156"/>
      <c r="M29" s="151"/>
      <c r="N29" s="151"/>
      <c r="O29" s="151"/>
      <c r="P29" s="151"/>
      <c r="T29" s="151"/>
      <c r="U29" s="151"/>
      <c r="V29" s="151"/>
      <c r="W29" s="151"/>
      <c r="X29" s="151"/>
      <c r="Y29" s="151"/>
      <c r="Z29" s="151"/>
      <c r="AA29" s="151"/>
      <c r="AB29" s="151"/>
      <c r="AC29" s="151"/>
      <c r="AD29" s="151"/>
      <c r="AE29" s="151"/>
      <c r="AF29" s="151"/>
      <c r="AG29" s="151"/>
      <c r="AH29" s="151"/>
      <c r="AI29" s="151"/>
      <c r="AJ29" s="151"/>
      <c r="AK29" s="151"/>
    </row>
    <row r="30">
      <c r="A30" s="151"/>
      <c r="B30" s="151"/>
      <c r="C30" s="151"/>
      <c r="D30" s="151"/>
      <c r="E30" s="151"/>
      <c r="F30" s="151"/>
      <c r="G30" s="151"/>
      <c r="H30" s="151"/>
      <c r="I30" s="151"/>
      <c r="J30" s="151"/>
      <c r="K30" s="156"/>
      <c r="L30" s="156"/>
      <c r="M30" s="151"/>
      <c r="N30" s="151"/>
      <c r="O30" s="151"/>
      <c r="P30" s="151"/>
      <c r="T30" s="151"/>
      <c r="U30" s="151"/>
      <c r="V30" s="151"/>
      <c r="W30" s="151"/>
      <c r="X30" s="151"/>
      <c r="Y30" s="151"/>
      <c r="Z30" s="151"/>
      <c r="AA30" s="151"/>
      <c r="AB30" s="151"/>
      <c r="AC30" s="151"/>
      <c r="AD30" s="151"/>
      <c r="AE30" s="151"/>
      <c r="AF30" s="151"/>
      <c r="AG30" s="151"/>
      <c r="AH30" s="151"/>
      <c r="AI30" s="151"/>
      <c r="AJ30" s="151"/>
      <c r="AK30" s="151"/>
    </row>
    <row r="31">
      <c r="A31" s="151"/>
      <c r="B31" s="151"/>
      <c r="C31" s="151"/>
      <c r="D31" s="151"/>
      <c r="E31" s="151"/>
      <c r="F31" s="151"/>
      <c r="G31" s="151"/>
      <c r="H31" s="151"/>
      <c r="I31" s="151"/>
      <c r="J31" s="151"/>
      <c r="K31" s="156"/>
      <c r="L31" s="156"/>
      <c r="M31" s="151"/>
      <c r="N31" s="151"/>
      <c r="O31" s="151"/>
      <c r="P31" s="151"/>
      <c r="T31" s="151"/>
      <c r="U31" s="151"/>
      <c r="V31" s="151"/>
      <c r="W31" s="151"/>
      <c r="X31" s="151"/>
      <c r="Y31" s="151"/>
      <c r="Z31" s="151"/>
      <c r="AA31" s="151"/>
      <c r="AB31" s="151"/>
      <c r="AC31" s="151"/>
      <c r="AD31" s="151"/>
      <c r="AE31" s="151"/>
      <c r="AF31" s="151"/>
      <c r="AG31" s="151"/>
      <c r="AH31" s="151"/>
      <c r="AI31" s="151"/>
      <c r="AJ31" s="151"/>
      <c r="AK31" s="151"/>
    </row>
    <row r="32">
      <c r="A32" s="151"/>
      <c r="B32" s="151"/>
      <c r="C32" s="151"/>
      <c r="D32" s="151"/>
      <c r="E32" s="151"/>
      <c r="F32" s="151"/>
      <c r="G32" s="151"/>
      <c r="H32" s="151"/>
      <c r="I32" s="151"/>
      <c r="J32" s="151"/>
      <c r="K32" s="156"/>
      <c r="L32" s="156"/>
      <c r="M32" s="151"/>
      <c r="N32" s="151"/>
      <c r="O32" s="151"/>
      <c r="P32" s="151"/>
      <c r="T32" s="151"/>
      <c r="U32" s="151"/>
      <c r="V32" s="151"/>
      <c r="W32" s="151"/>
      <c r="X32" s="151"/>
      <c r="Y32" s="151"/>
      <c r="Z32" s="151"/>
      <c r="AA32" s="151"/>
      <c r="AB32" s="151"/>
      <c r="AC32" s="151"/>
      <c r="AD32" s="151"/>
      <c r="AE32" s="151"/>
      <c r="AF32" s="151"/>
      <c r="AG32" s="151"/>
      <c r="AH32" s="151"/>
      <c r="AI32" s="151"/>
      <c r="AJ32" s="151"/>
      <c r="AK32" s="151"/>
    </row>
    <row r="33">
      <c r="A33" s="151"/>
      <c r="B33" s="151"/>
      <c r="C33" s="151"/>
      <c r="D33" s="151"/>
      <c r="E33" s="151"/>
      <c r="F33" s="151"/>
      <c r="G33" s="151"/>
      <c r="H33" s="151"/>
      <c r="I33" s="151"/>
      <c r="J33" s="151"/>
      <c r="K33" s="156"/>
      <c r="L33" s="156"/>
      <c r="M33" s="151"/>
      <c r="N33" s="151"/>
      <c r="O33" s="151"/>
      <c r="P33" s="151"/>
      <c r="T33" s="151"/>
      <c r="U33" s="151"/>
      <c r="V33" s="151"/>
      <c r="W33" s="151"/>
      <c r="X33" s="151"/>
      <c r="Y33" s="151"/>
      <c r="Z33" s="151"/>
      <c r="AA33" s="151"/>
      <c r="AB33" s="151"/>
      <c r="AC33" s="151"/>
      <c r="AD33" s="151"/>
      <c r="AE33" s="151"/>
      <c r="AF33" s="151"/>
      <c r="AG33" s="151"/>
      <c r="AH33" s="151"/>
      <c r="AI33" s="151"/>
      <c r="AJ33" s="151"/>
      <c r="AK33" s="151"/>
    </row>
    <row r="34">
      <c r="A34" s="151"/>
      <c r="B34" s="151"/>
      <c r="C34" s="151"/>
      <c r="D34" s="151"/>
      <c r="E34" s="151"/>
      <c r="F34" s="151"/>
      <c r="G34" s="151"/>
      <c r="H34" s="151"/>
      <c r="I34" s="151"/>
      <c r="J34" s="151"/>
      <c r="K34" s="156"/>
      <c r="L34" s="156"/>
      <c r="M34" s="151"/>
      <c r="N34" s="151"/>
      <c r="O34" s="151"/>
      <c r="P34" s="151"/>
      <c r="T34" s="151"/>
      <c r="U34" s="151"/>
      <c r="V34" s="151"/>
      <c r="W34" s="151"/>
      <c r="X34" s="151"/>
      <c r="Y34" s="151"/>
      <c r="Z34" s="151"/>
      <c r="AA34" s="151"/>
      <c r="AB34" s="151"/>
      <c r="AC34" s="151"/>
      <c r="AD34" s="151"/>
      <c r="AE34" s="151"/>
      <c r="AF34" s="151"/>
      <c r="AG34" s="151"/>
      <c r="AH34" s="151"/>
      <c r="AI34" s="151"/>
      <c r="AJ34" s="151"/>
      <c r="AK34" s="151"/>
    </row>
    <row r="35">
      <c r="A35" s="151"/>
      <c r="B35" s="151"/>
      <c r="C35" s="151"/>
      <c r="D35" s="151"/>
      <c r="E35" s="151"/>
      <c r="F35" s="151"/>
      <c r="G35" s="151"/>
      <c r="H35" s="151"/>
      <c r="I35" s="151"/>
      <c r="J35" s="151"/>
      <c r="K35" s="156"/>
      <c r="L35" s="156"/>
      <c r="M35" s="151"/>
      <c r="N35" s="151"/>
      <c r="O35" s="151"/>
      <c r="P35" s="151"/>
      <c r="T35" s="151"/>
      <c r="U35" s="151"/>
      <c r="V35" s="151"/>
      <c r="W35" s="151"/>
      <c r="X35" s="151"/>
      <c r="Y35" s="151"/>
      <c r="Z35" s="151"/>
      <c r="AA35" s="151"/>
      <c r="AB35" s="151"/>
      <c r="AC35" s="151"/>
      <c r="AD35" s="151"/>
      <c r="AE35" s="151"/>
      <c r="AF35" s="151"/>
      <c r="AG35" s="151"/>
      <c r="AH35" s="151"/>
      <c r="AI35" s="151"/>
      <c r="AJ35" s="151"/>
      <c r="AK35" s="151"/>
    </row>
    <row r="36">
      <c r="A36" s="151"/>
      <c r="B36" s="151"/>
      <c r="C36" s="151"/>
      <c r="D36" s="151"/>
      <c r="E36" s="151"/>
      <c r="F36" s="151"/>
      <c r="G36" s="151"/>
      <c r="H36" s="151"/>
      <c r="I36" s="151"/>
      <c r="J36" s="151"/>
      <c r="K36" s="156"/>
      <c r="L36" s="156"/>
      <c r="M36" s="151"/>
      <c r="N36" s="151"/>
      <c r="O36" s="151"/>
      <c r="P36" s="151"/>
      <c r="T36" s="151"/>
      <c r="U36" s="151"/>
      <c r="V36" s="151"/>
      <c r="W36" s="151"/>
      <c r="X36" s="151"/>
      <c r="Y36" s="151"/>
      <c r="Z36" s="151"/>
      <c r="AA36" s="151"/>
      <c r="AB36" s="151"/>
      <c r="AC36" s="151"/>
      <c r="AD36" s="151"/>
      <c r="AE36" s="151"/>
      <c r="AF36" s="151"/>
      <c r="AG36" s="151"/>
      <c r="AH36" s="151"/>
      <c r="AI36" s="151"/>
      <c r="AJ36" s="151"/>
      <c r="AK36" s="151"/>
    </row>
    <row r="37">
      <c r="A37" s="151"/>
      <c r="B37" s="151"/>
      <c r="C37" s="151"/>
      <c r="D37" s="151"/>
      <c r="E37" s="151"/>
      <c r="F37" s="151"/>
      <c r="G37" s="151"/>
      <c r="H37" s="151"/>
      <c r="I37" s="151"/>
      <c r="J37" s="151"/>
      <c r="K37" s="156"/>
      <c r="L37" s="156"/>
      <c r="M37" s="151"/>
      <c r="N37" s="151"/>
      <c r="O37" s="151"/>
      <c r="P37" s="151"/>
      <c r="T37" s="151"/>
      <c r="U37" s="151"/>
      <c r="V37" s="151"/>
      <c r="W37" s="151"/>
      <c r="X37" s="151"/>
      <c r="Y37" s="151"/>
      <c r="Z37" s="151"/>
      <c r="AA37" s="151"/>
      <c r="AB37" s="151"/>
      <c r="AC37" s="151"/>
      <c r="AD37" s="151"/>
      <c r="AE37" s="151"/>
      <c r="AF37" s="151"/>
      <c r="AG37" s="151"/>
      <c r="AH37" s="151"/>
      <c r="AI37" s="151"/>
      <c r="AJ37" s="151"/>
      <c r="AK37" s="151"/>
    </row>
    <row r="38">
      <c r="A38" s="151"/>
      <c r="B38" s="151"/>
      <c r="C38" s="151"/>
      <c r="D38" s="151"/>
      <c r="E38" s="151"/>
      <c r="F38" s="151"/>
      <c r="G38" s="151"/>
      <c r="H38" s="151"/>
      <c r="I38" s="151"/>
      <c r="J38" s="151"/>
      <c r="K38" s="156"/>
      <c r="L38" s="156"/>
      <c r="M38" s="151"/>
      <c r="N38" s="151"/>
      <c r="O38" s="151"/>
      <c r="P38" s="151"/>
      <c r="T38" s="151"/>
      <c r="U38" s="151"/>
      <c r="V38" s="151"/>
      <c r="W38" s="151"/>
      <c r="X38" s="151"/>
      <c r="Y38" s="151"/>
      <c r="Z38" s="151"/>
      <c r="AA38" s="151"/>
      <c r="AB38" s="151"/>
      <c r="AC38" s="151"/>
      <c r="AD38" s="151"/>
      <c r="AE38" s="151"/>
      <c r="AF38" s="151"/>
      <c r="AG38" s="151"/>
      <c r="AH38" s="151"/>
      <c r="AI38" s="151"/>
      <c r="AJ38" s="151"/>
      <c r="AK38" s="151"/>
    </row>
    <row r="39">
      <c r="A39" s="151"/>
      <c r="B39" s="151"/>
      <c r="C39" s="151"/>
      <c r="D39" s="151"/>
      <c r="E39" s="151"/>
      <c r="F39" s="151"/>
      <c r="G39" s="151"/>
      <c r="H39" s="151"/>
      <c r="I39" s="151"/>
      <c r="J39" s="151"/>
      <c r="K39" s="156"/>
      <c r="L39" s="156"/>
      <c r="M39" s="151"/>
      <c r="N39" s="151"/>
      <c r="O39" s="151"/>
      <c r="P39" s="151"/>
      <c r="T39" s="151"/>
      <c r="U39" s="151"/>
      <c r="V39" s="151"/>
      <c r="W39" s="151"/>
      <c r="X39" s="151"/>
      <c r="Y39" s="151"/>
      <c r="Z39" s="151"/>
      <c r="AA39" s="151"/>
      <c r="AB39" s="151"/>
      <c r="AC39" s="151"/>
      <c r="AD39" s="151"/>
      <c r="AE39" s="151"/>
      <c r="AF39" s="151"/>
      <c r="AG39" s="151"/>
      <c r="AH39" s="151"/>
      <c r="AI39" s="151"/>
      <c r="AJ39" s="151"/>
      <c r="AK39" s="151"/>
    </row>
    <row r="40">
      <c r="A40" s="151"/>
      <c r="B40" s="151"/>
      <c r="C40" s="151"/>
      <c r="D40" s="151"/>
      <c r="E40" s="151"/>
      <c r="F40" s="151"/>
      <c r="G40" s="151"/>
      <c r="H40" s="151"/>
      <c r="I40" s="151"/>
      <c r="J40" s="151"/>
      <c r="K40" s="156"/>
      <c r="L40" s="156"/>
      <c r="M40" s="151"/>
      <c r="N40" s="151"/>
      <c r="O40" s="151"/>
      <c r="P40" s="151"/>
      <c r="T40" s="151"/>
      <c r="U40" s="151"/>
      <c r="V40" s="151"/>
      <c r="W40" s="151"/>
      <c r="X40" s="151"/>
      <c r="Y40" s="151"/>
      <c r="Z40" s="151"/>
      <c r="AA40" s="151"/>
      <c r="AB40" s="151"/>
      <c r="AC40" s="151"/>
      <c r="AD40" s="151"/>
      <c r="AE40" s="151"/>
      <c r="AF40" s="151"/>
      <c r="AG40" s="151"/>
      <c r="AH40" s="151"/>
      <c r="AI40" s="151"/>
      <c r="AJ40" s="151"/>
      <c r="AK40" s="151"/>
    </row>
    <row r="41">
      <c r="A41" s="151"/>
      <c r="B41" s="151"/>
      <c r="C41" s="151"/>
      <c r="D41" s="151"/>
      <c r="E41" s="151"/>
      <c r="F41" s="151"/>
      <c r="G41" s="151"/>
      <c r="H41" s="151"/>
      <c r="I41" s="151"/>
      <c r="J41" s="151"/>
      <c r="K41" s="156"/>
      <c r="L41" s="156"/>
      <c r="M41" s="151"/>
      <c r="N41" s="151"/>
      <c r="O41" s="151"/>
      <c r="P41" s="151"/>
      <c r="T41" s="151"/>
      <c r="U41" s="151"/>
      <c r="V41" s="151"/>
      <c r="W41" s="151"/>
      <c r="X41" s="151"/>
      <c r="Y41" s="151"/>
      <c r="Z41" s="151"/>
      <c r="AA41" s="151"/>
      <c r="AB41" s="151"/>
      <c r="AC41" s="151"/>
      <c r="AD41" s="151"/>
      <c r="AE41" s="151"/>
      <c r="AF41" s="151"/>
      <c r="AG41" s="151"/>
      <c r="AH41" s="151"/>
      <c r="AI41" s="151"/>
      <c r="AJ41" s="151"/>
      <c r="AK41" s="151"/>
    </row>
    <row r="42">
      <c r="A42" s="151"/>
      <c r="B42" s="151"/>
      <c r="C42" s="151"/>
      <c r="D42" s="151"/>
      <c r="E42" s="151"/>
      <c r="F42" s="151"/>
      <c r="G42" s="151"/>
      <c r="H42" s="151"/>
      <c r="I42" s="151"/>
      <c r="J42" s="151"/>
      <c r="K42" s="156"/>
      <c r="L42" s="156"/>
      <c r="M42" s="151"/>
      <c r="N42" s="151"/>
      <c r="O42" s="151"/>
      <c r="P42" s="151"/>
      <c r="T42" s="151"/>
      <c r="U42" s="151"/>
      <c r="V42" s="151"/>
      <c r="W42" s="151"/>
      <c r="X42" s="151"/>
      <c r="Y42" s="151"/>
      <c r="Z42" s="151"/>
      <c r="AA42" s="151"/>
      <c r="AB42" s="151"/>
      <c r="AC42" s="151"/>
      <c r="AD42" s="151"/>
      <c r="AE42" s="151"/>
      <c r="AF42" s="151"/>
      <c r="AG42" s="151"/>
      <c r="AH42" s="151"/>
      <c r="AI42" s="151"/>
      <c r="AJ42" s="151"/>
      <c r="AK42" s="151"/>
    </row>
    <row r="43">
      <c r="A43" s="151"/>
      <c r="B43" s="151"/>
      <c r="C43" s="151"/>
      <c r="D43" s="151"/>
      <c r="E43" s="151"/>
      <c r="F43" s="151"/>
      <c r="G43" s="151"/>
      <c r="H43" s="151"/>
      <c r="I43" s="151"/>
      <c r="J43" s="151"/>
      <c r="K43" s="156"/>
      <c r="L43" s="156"/>
      <c r="M43" s="151"/>
      <c r="N43" s="151"/>
      <c r="O43" s="151"/>
      <c r="P43" s="151"/>
      <c r="T43" s="151"/>
      <c r="U43" s="151"/>
      <c r="V43" s="151"/>
      <c r="W43" s="151"/>
      <c r="X43" s="151"/>
      <c r="Y43" s="151"/>
      <c r="Z43" s="151"/>
      <c r="AA43" s="151"/>
      <c r="AB43" s="151"/>
      <c r="AC43" s="151"/>
      <c r="AD43" s="151"/>
      <c r="AE43" s="151"/>
      <c r="AF43" s="151"/>
      <c r="AG43" s="151"/>
      <c r="AH43" s="151"/>
      <c r="AI43" s="151"/>
      <c r="AJ43" s="151"/>
      <c r="AK43" s="151"/>
    </row>
    <row r="44">
      <c r="A44" s="151"/>
      <c r="B44" s="151"/>
      <c r="C44" s="151"/>
      <c r="D44" s="151"/>
      <c r="E44" s="151"/>
      <c r="F44" s="151"/>
      <c r="G44" s="151"/>
      <c r="H44" s="151"/>
      <c r="I44" s="151"/>
      <c r="J44" s="151"/>
      <c r="K44" s="156"/>
      <c r="L44" s="156"/>
      <c r="M44" s="151"/>
      <c r="N44" s="151"/>
      <c r="O44" s="151"/>
      <c r="P44" s="151"/>
      <c r="T44" s="151"/>
      <c r="U44" s="151"/>
      <c r="V44" s="151"/>
      <c r="W44" s="151"/>
      <c r="X44" s="151"/>
      <c r="Y44" s="151"/>
      <c r="Z44" s="151"/>
      <c r="AA44" s="151"/>
      <c r="AB44" s="151"/>
      <c r="AC44" s="151"/>
      <c r="AD44" s="151"/>
      <c r="AE44" s="151"/>
      <c r="AF44" s="151"/>
      <c r="AG44" s="151"/>
      <c r="AH44" s="151"/>
      <c r="AI44" s="151"/>
      <c r="AJ44" s="151"/>
      <c r="AK44" s="151"/>
    </row>
    <row r="45">
      <c r="A45" s="151"/>
      <c r="B45" s="151"/>
      <c r="C45" s="151"/>
      <c r="D45" s="151"/>
      <c r="E45" s="151"/>
      <c r="F45" s="151"/>
      <c r="G45" s="151"/>
      <c r="H45" s="151"/>
      <c r="I45" s="151"/>
      <c r="J45" s="151"/>
      <c r="K45" s="156"/>
      <c r="L45" s="156"/>
      <c r="M45" s="151"/>
      <c r="N45" s="151"/>
      <c r="O45" s="151"/>
      <c r="P45" s="151"/>
      <c r="T45" s="151"/>
      <c r="U45" s="151"/>
      <c r="V45" s="151"/>
      <c r="W45" s="151"/>
      <c r="X45" s="151"/>
      <c r="Y45" s="151"/>
      <c r="Z45" s="151"/>
      <c r="AA45" s="151"/>
      <c r="AB45" s="151"/>
      <c r="AC45" s="151"/>
      <c r="AD45" s="151"/>
      <c r="AE45" s="151"/>
      <c r="AF45" s="151"/>
      <c r="AG45" s="151"/>
      <c r="AH45" s="151"/>
      <c r="AI45" s="151"/>
      <c r="AJ45" s="151"/>
      <c r="AK45" s="151"/>
    </row>
    <row r="46">
      <c r="A46" s="151"/>
      <c r="B46" s="151"/>
      <c r="C46" s="151"/>
      <c r="D46" s="151"/>
      <c r="E46" s="151"/>
      <c r="F46" s="151"/>
      <c r="G46" s="151"/>
      <c r="H46" s="151"/>
      <c r="I46" s="151"/>
      <c r="J46" s="151"/>
      <c r="K46" s="156"/>
      <c r="L46" s="156"/>
      <c r="M46" s="151"/>
      <c r="N46" s="151"/>
      <c r="O46" s="151"/>
      <c r="P46" s="151"/>
      <c r="T46" s="151"/>
      <c r="U46" s="151"/>
      <c r="V46" s="151"/>
      <c r="W46" s="151"/>
      <c r="X46" s="151"/>
      <c r="Y46" s="151"/>
      <c r="Z46" s="151"/>
      <c r="AA46" s="151"/>
      <c r="AB46" s="151"/>
      <c r="AC46" s="151"/>
      <c r="AD46" s="151"/>
      <c r="AE46" s="151"/>
      <c r="AF46" s="151"/>
      <c r="AG46" s="151"/>
      <c r="AH46" s="151"/>
      <c r="AI46" s="151"/>
      <c r="AJ46" s="151"/>
      <c r="AK46" s="151"/>
    </row>
    <row r="47">
      <c r="A47" s="151"/>
      <c r="B47" s="151"/>
      <c r="C47" s="151"/>
      <c r="D47" s="151"/>
      <c r="E47" s="151"/>
      <c r="F47" s="151"/>
      <c r="G47" s="151"/>
      <c r="H47" s="151"/>
      <c r="I47" s="151"/>
      <c r="J47" s="151"/>
      <c r="K47" s="156"/>
      <c r="L47" s="156"/>
      <c r="M47" s="151"/>
      <c r="N47" s="151"/>
      <c r="O47" s="151"/>
      <c r="P47" s="151"/>
      <c r="T47" s="151"/>
      <c r="U47" s="151"/>
      <c r="V47" s="151"/>
      <c r="W47" s="151"/>
      <c r="X47" s="151"/>
      <c r="Y47" s="151"/>
      <c r="Z47" s="151"/>
      <c r="AA47" s="151"/>
      <c r="AB47" s="151"/>
      <c r="AC47" s="151"/>
      <c r="AD47" s="151"/>
      <c r="AE47" s="151"/>
      <c r="AF47" s="151"/>
      <c r="AG47" s="151"/>
      <c r="AH47" s="151"/>
      <c r="AI47" s="151"/>
      <c r="AJ47" s="151"/>
      <c r="AK47" s="151"/>
    </row>
    <row r="48">
      <c r="A48" s="151"/>
      <c r="B48" s="151"/>
      <c r="C48" s="151"/>
      <c r="D48" s="151"/>
      <c r="E48" s="151"/>
      <c r="F48" s="151"/>
      <c r="G48" s="151"/>
      <c r="H48" s="151"/>
      <c r="I48" s="151"/>
      <c r="J48" s="151"/>
      <c r="K48" s="156"/>
      <c r="L48" s="156"/>
      <c r="M48" s="151"/>
      <c r="N48" s="151"/>
      <c r="O48" s="151"/>
      <c r="P48" s="151"/>
      <c r="T48" s="151"/>
      <c r="U48" s="151"/>
      <c r="V48" s="151"/>
      <c r="W48" s="151"/>
      <c r="X48" s="151"/>
      <c r="Y48" s="151"/>
      <c r="Z48" s="151"/>
      <c r="AA48" s="151"/>
      <c r="AB48" s="151"/>
      <c r="AC48" s="151"/>
      <c r="AD48" s="151"/>
      <c r="AE48" s="151"/>
      <c r="AF48" s="151"/>
      <c r="AG48" s="151"/>
      <c r="AH48" s="151"/>
      <c r="AI48" s="151"/>
      <c r="AJ48" s="151"/>
      <c r="AK48" s="151"/>
    </row>
    <row r="49">
      <c r="A49" s="151"/>
      <c r="B49" s="151"/>
      <c r="C49" s="151"/>
      <c r="D49" s="151"/>
      <c r="E49" s="151"/>
      <c r="F49" s="151"/>
      <c r="G49" s="151"/>
      <c r="H49" s="151"/>
      <c r="I49" s="151"/>
      <c r="J49" s="151"/>
      <c r="K49" s="156"/>
      <c r="L49" s="156"/>
      <c r="M49" s="151"/>
      <c r="N49" s="151"/>
      <c r="O49" s="151"/>
      <c r="P49" s="151"/>
      <c r="T49" s="151"/>
      <c r="U49" s="151"/>
      <c r="V49" s="151"/>
      <c r="W49" s="151"/>
      <c r="X49" s="151"/>
      <c r="Y49" s="151"/>
      <c r="Z49" s="151"/>
      <c r="AA49" s="151"/>
      <c r="AB49" s="151"/>
      <c r="AC49" s="151"/>
      <c r="AD49" s="151"/>
      <c r="AE49" s="151"/>
      <c r="AF49" s="151"/>
      <c r="AG49" s="151"/>
      <c r="AH49" s="151"/>
      <c r="AI49" s="151"/>
      <c r="AJ49" s="151"/>
      <c r="AK49" s="151"/>
    </row>
    <row r="50">
      <c r="A50" s="151"/>
      <c r="B50" s="151"/>
      <c r="C50" s="151"/>
      <c r="D50" s="151"/>
      <c r="E50" s="151"/>
      <c r="F50" s="151"/>
      <c r="G50" s="151"/>
      <c r="H50" s="151"/>
      <c r="I50" s="151"/>
      <c r="J50" s="151"/>
      <c r="K50" s="156"/>
      <c r="L50" s="156"/>
      <c r="M50" s="151"/>
      <c r="N50" s="151"/>
      <c r="O50" s="151"/>
      <c r="P50" s="151"/>
      <c r="T50" s="151"/>
      <c r="U50" s="151"/>
      <c r="V50" s="151"/>
      <c r="W50" s="151"/>
      <c r="X50" s="151"/>
      <c r="Y50" s="151"/>
      <c r="Z50" s="151"/>
      <c r="AA50" s="151"/>
      <c r="AB50" s="151"/>
      <c r="AC50" s="151"/>
      <c r="AD50" s="151"/>
      <c r="AE50" s="151"/>
      <c r="AF50" s="151"/>
      <c r="AG50" s="151"/>
      <c r="AH50" s="151"/>
      <c r="AI50" s="151"/>
      <c r="AJ50" s="151"/>
      <c r="AK50" s="151"/>
    </row>
    <row r="51">
      <c r="A51" s="151"/>
      <c r="B51" s="151"/>
      <c r="C51" s="151"/>
      <c r="D51" s="151"/>
      <c r="E51" s="151"/>
      <c r="F51" s="151"/>
      <c r="G51" s="151"/>
      <c r="H51" s="151"/>
      <c r="I51" s="151"/>
      <c r="J51" s="151"/>
      <c r="K51" s="156"/>
      <c r="L51" s="156"/>
      <c r="M51" s="151"/>
      <c r="N51" s="151"/>
      <c r="O51" s="151"/>
      <c r="P51" s="151"/>
      <c r="T51" s="151"/>
      <c r="U51" s="151"/>
      <c r="V51" s="151"/>
      <c r="W51" s="151"/>
      <c r="X51" s="151"/>
      <c r="Y51" s="151"/>
      <c r="Z51" s="151"/>
      <c r="AA51" s="151"/>
      <c r="AB51" s="151"/>
      <c r="AC51" s="151"/>
      <c r="AD51" s="151"/>
      <c r="AE51" s="151"/>
      <c r="AF51" s="151"/>
      <c r="AG51" s="151"/>
      <c r="AH51" s="151"/>
      <c r="AI51" s="151"/>
      <c r="AJ51" s="151"/>
      <c r="AK51" s="151"/>
    </row>
    <row r="52">
      <c r="A52" s="151"/>
      <c r="B52" s="151"/>
      <c r="C52" s="151"/>
      <c r="D52" s="151"/>
      <c r="E52" s="151"/>
      <c r="F52" s="151"/>
      <c r="G52" s="151"/>
      <c r="H52" s="151"/>
      <c r="I52" s="151"/>
      <c r="J52" s="151"/>
      <c r="K52" s="156"/>
      <c r="L52" s="156"/>
      <c r="M52" s="151"/>
      <c r="N52" s="151"/>
      <c r="O52" s="151"/>
      <c r="P52" s="151"/>
      <c r="T52" s="151"/>
      <c r="U52" s="151"/>
      <c r="V52" s="151"/>
      <c r="W52" s="151"/>
      <c r="X52" s="151"/>
      <c r="Y52" s="151"/>
      <c r="Z52" s="151"/>
      <c r="AA52" s="151"/>
      <c r="AB52" s="151"/>
      <c r="AC52" s="151"/>
      <c r="AD52" s="151"/>
      <c r="AE52" s="151"/>
      <c r="AF52" s="151"/>
      <c r="AG52" s="151"/>
      <c r="AH52" s="151"/>
      <c r="AI52" s="151"/>
      <c r="AJ52" s="151"/>
      <c r="AK52" s="151"/>
    </row>
    <row r="53">
      <c r="A53" s="151"/>
      <c r="B53" s="151"/>
      <c r="C53" s="151"/>
      <c r="D53" s="151"/>
      <c r="E53" s="151"/>
      <c r="F53" s="151"/>
      <c r="G53" s="151"/>
      <c r="H53" s="151"/>
      <c r="I53" s="151"/>
      <c r="J53" s="151"/>
      <c r="K53" s="156"/>
      <c r="L53" s="156"/>
      <c r="M53" s="151"/>
      <c r="N53" s="151"/>
      <c r="O53" s="151"/>
      <c r="P53" s="151"/>
      <c r="T53" s="151"/>
      <c r="U53" s="151"/>
      <c r="V53" s="151"/>
      <c r="W53" s="151"/>
      <c r="X53" s="151"/>
      <c r="Y53" s="151"/>
      <c r="Z53" s="151"/>
      <c r="AA53" s="151"/>
      <c r="AB53" s="151"/>
      <c r="AC53" s="151"/>
      <c r="AD53" s="151"/>
      <c r="AE53" s="151"/>
      <c r="AF53" s="151"/>
      <c r="AG53" s="151"/>
      <c r="AH53" s="151"/>
      <c r="AI53" s="151"/>
      <c r="AJ53" s="151"/>
      <c r="AK53" s="151"/>
    </row>
    <row r="54">
      <c r="A54" s="151"/>
      <c r="B54" s="151"/>
      <c r="C54" s="151"/>
      <c r="D54" s="151"/>
      <c r="E54" s="151"/>
      <c r="F54" s="151"/>
      <c r="G54" s="151"/>
      <c r="H54" s="151"/>
      <c r="I54" s="151"/>
      <c r="J54" s="151"/>
      <c r="K54" s="156"/>
      <c r="L54" s="156"/>
      <c r="M54" s="151"/>
      <c r="N54" s="151"/>
      <c r="O54" s="151"/>
      <c r="P54" s="151"/>
      <c r="T54" s="151"/>
      <c r="U54" s="151"/>
      <c r="V54" s="151"/>
      <c r="W54" s="151"/>
      <c r="X54" s="151"/>
      <c r="Y54" s="151"/>
      <c r="Z54" s="151"/>
      <c r="AA54" s="151"/>
      <c r="AB54" s="151"/>
      <c r="AC54" s="151"/>
      <c r="AD54" s="151"/>
      <c r="AE54" s="151"/>
      <c r="AF54" s="151"/>
      <c r="AG54" s="151"/>
      <c r="AH54" s="151"/>
      <c r="AI54" s="151"/>
      <c r="AJ54" s="151"/>
      <c r="AK54" s="151"/>
    </row>
    <row r="55">
      <c r="A55" s="151"/>
      <c r="B55" s="151"/>
      <c r="C55" s="151"/>
      <c r="D55" s="151"/>
      <c r="E55" s="151"/>
      <c r="F55" s="151"/>
      <c r="G55" s="151"/>
      <c r="H55" s="151"/>
      <c r="I55" s="151"/>
      <c r="J55" s="151"/>
      <c r="K55" s="156"/>
      <c r="L55" s="156"/>
      <c r="M55" s="151"/>
      <c r="N55" s="151"/>
      <c r="O55" s="151"/>
      <c r="P55" s="151"/>
      <c r="T55" s="151"/>
      <c r="U55" s="151"/>
      <c r="V55" s="151"/>
      <c r="W55" s="151"/>
      <c r="X55" s="151"/>
      <c r="Y55" s="151"/>
      <c r="Z55" s="151"/>
      <c r="AA55" s="151"/>
      <c r="AB55" s="151"/>
      <c r="AC55" s="151"/>
      <c r="AD55" s="151"/>
      <c r="AE55" s="151"/>
      <c r="AF55" s="151"/>
      <c r="AG55" s="151"/>
      <c r="AH55" s="151"/>
      <c r="AI55" s="151"/>
      <c r="AJ55" s="151"/>
      <c r="AK55" s="151"/>
    </row>
    <row r="56">
      <c r="A56" s="151"/>
      <c r="B56" s="151"/>
      <c r="C56" s="151"/>
      <c r="D56" s="151"/>
      <c r="E56" s="151"/>
      <c r="F56" s="151"/>
      <c r="G56" s="151"/>
      <c r="H56" s="151"/>
      <c r="I56" s="151"/>
      <c r="J56" s="151"/>
      <c r="K56" s="156"/>
      <c r="L56" s="156"/>
      <c r="M56" s="151"/>
      <c r="N56" s="151"/>
      <c r="O56" s="151"/>
      <c r="P56" s="151"/>
      <c r="T56" s="151"/>
      <c r="U56" s="151"/>
      <c r="V56" s="151"/>
      <c r="W56" s="151"/>
      <c r="X56" s="151"/>
      <c r="Y56" s="151"/>
      <c r="Z56" s="151"/>
      <c r="AA56" s="151"/>
      <c r="AB56" s="151"/>
      <c r="AC56" s="151"/>
      <c r="AD56" s="151"/>
      <c r="AE56" s="151"/>
      <c r="AF56" s="151"/>
      <c r="AG56" s="151"/>
      <c r="AH56" s="151"/>
      <c r="AI56" s="151"/>
      <c r="AJ56" s="151"/>
      <c r="AK56" s="151"/>
    </row>
    <row r="57">
      <c r="A57" s="151"/>
      <c r="B57" s="151"/>
      <c r="C57" s="151"/>
      <c r="D57" s="151"/>
      <c r="E57" s="151"/>
      <c r="F57" s="151"/>
      <c r="G57" s="151"/>
      <c r="H57" s="151"/>
      <c r="I57" s="151"/>
      <c r="J57" s="151"/>
      <c r="K57" s="156"/>
      <c r="L57" s="156"/>
      <c r="M57" s="151"/>
      <c r="N57" s="151"/>
      <c r="O57" s="151"/>
      <c r="P57" s="151"/>
      <c r="T57" s="151"/>
      <c r="U57" s="151"/>
      <c r="V57" s="151"/>
      <c r="W57" s="151"/>
      <c r="X57" s="151"/>
      <c r="Y57" s="151"/>
      <c r="Z57" s="151"/>
      <c r="AA57" s="151"/>
      <c r="AB57" s="151"/>
      <c r="AC57" s="151"/>
      <c r="AD57" s="151"/>
      <c r="AE57" s="151"/>
      <c r="AF57" s="151"/>
      <c r="AG57" s="151"/>
      <c r="AH57" s="151"/>
      <c r="AI57" s="151"/>
      <c r="AJ57" s="151"/>
      <c r="AK57" s="151"/>
    </row>
    <row r="58">
      <c r="A58" s="151"/>
      <c r="B58" s="151"/>
      <c r="C58" s="151"/>
      <c r="D58" s="151"/>
      <c r="E58" s="151"/>
      <c r="F58" s="151"/>
      <c r="G58" s="151"/>
      <c r="H58" s="151"/>
      <c r="I58" s="151"/>
      <c r="J58" s="151"/>
      <c r="K58" s="156"/>
      <c r="L58" s="156"/>
      <c r="M58" s="151"/>
      <c r="N58" s="151"/>
      <c r="O58" s="151"/>
      <c r="P58" s="151"/>
      <c r="T58" s="151"/>
      <c r="U58" s="151"/>
      <c r="V58" s="151"/>
      <c r="W58" s="151"/>
      <c r="X58" s="151"/>
      <c r="Y58" s="151"/>
      <c r="Z58" s="151"/>
      <c r="AA58" s="151"/>
      <c r="AB58" s="151"/>
      <c r="AC58" s="151"/>
      <c r="AD58" s="151"/>
      <c r="AE58" s="151"/>
      <c r="AF58" s="151"/>
      <c r="AG58" s="151"/>
      <c r="AH58" s="151"/>
      <c r="AI58" s="151"/>
      <c r="AJ58" s="151"/>
      <c r="AK58" s="151"/>
    </row>
    <row r="59">
      <c r="A59" s="151"/>
      <c r="B59" s="151"/>
      <c r="C59" s="151"/>
      <c r="D59" s="151"/>
      <c r="E59" s="151"/>
      <c r="F59" s="151"/>
      <c r="G59" s="151"/>
      <c r="H59" s="151"/>
      <c r="I59" s="151"/>
      <c r="J59" s="151"/>
      <c r="K59" s="156"/>
      <c r="L59" s="156"/>
      <c r="M59" s="151"/>
      <c r="N59" s="151"/>
      <c r="O59" s="151"/>
      <c r="P59" s="151"/>
      <c r="T59" s="151"/>
      <c r="U59" s="151"/>
      <c r="V59" s="151"/>
      <c r="W59" s="151"/>
      <c r="X59" s="151"/>
      <c r="Y59" s="151"/>
      <c r="Z59" s="151"/>
      <c r="AA59" s="151"/>
      <c r="AB59" s="151"/>
      <c r="AC59" s="151"/>
      <c r="AD59" s="151"/>
      <c r="AE59" s="151"/>
      <c r="AF59" s="151"/>
      <c r="AG59" s="151"/>
      <c r="AH59" s="151"/>
      <c r="AI59" s="151"/>
      <c r="AJ59" s="151"/>
      <c r="AK59" s="151"/>
    </row>
    <row r="60">
      <c r="A60" s="151"/>
      <c r="B60" s="151"/>
      <c r="C60" s="151"/>
      <c r="D60" s="151"/>
      <c r="E60" s="151"/>
      <c r="F60" s="151"/>
      <c r="G60" s="151"/>
      <c r="H60" s="151"/>
      <c r="I60" s="151"/>
      <c r="J60" s="151"/>
      <c r="K60" s="156"/>
      <c r="L60" s="156"/>
      <c r="M60" s="151"/>
      <c r="N60" s="151"/>
      <c r="O60" s="151"/>
      <c r="P60" s="151"/>
      <c r="T60" s="151"/>
      <c r="U60" s="151"/>
      <c r="V60" s="151"/>
      <c r="W60" s="151"/>
      <c r="X60" s="151"/>
      <c r="Y60" s="151"/>
      <c r="Z60" s="151"/>
      <c r="AA60" s="151"/>
      <c r="AB60" s="151"/>
      <c r="AC60" s="151"/>
      <c r="AD60" s="151"/>
      <c r="AE60" s="151"/>
      <c r="AF60" s="151"/>
      <c r="AG60" s="151"/>
      <c r="AH60" s="151"/>
      <c r="AI60" s="151"/>
      <c r="AJ60" s="151"/>
      <c r="AK60" s="151"/>
    </row>
    <row r="61">
      <c r="A61" s="151"/>
      <c r="B61" s="151"/>
      <c r="C61" s="151"/>
      <c r="D61" s="151"/>
      <c r="E61" s="151"/>
      <c r="F61" s="151"/>
      <c r="G61" s="151"/>
      <c r="H61" s="151"/>
      <c r="I61" s="151"/>
      <c r="J61" s="151"/>
      <c r="K61" s="156"/>
      <c r="L61" s="156"/>
      <c r="M61" s="151"/>
      <c r="N61" s="151"/>
      <c r="O61" s="151"/>
      <c r="P61" s="151"/>
      <c r="T61" s="151"/>
      <c r="U61" s="151"/>
      <c r="V61" s="151"/>
      <c r="W61" s="151"/>
      <c r="X61" s="151"/>
      <c r="Y61" s="151"/>
      <c r="Z61" s="151"/>
      <c r="AA61" s="151"/>
      <c r="AB61" s="151"/>
      <c r="AC61" s="151"/>
      <c r="AD61" s="151"/>
      <c r="AE61" s="151"/>
      <c r="AF61" s="151"/>
      <c r="AG61" s="151"/>
      <c r="AH61" s="151"/>
      <c r="AI61" s="151"/>
      <c r="AJ61" s="151"/>
      <c r="AK61" s="151"/>
    </row>
    <row r="62">
      <c r="A62" s="151"/>
      <c r="B62" s="151"/>
      <c r="C62" s="151"/>
      <c r="D62" s="151"/>
      <c r="E62" s="151"/>
      <c r="F62" s="151"/>
      <c r="G62" s="151"/>
      <c r="H62" s="151"/>
      <c r="I62" s="151"/>
      <c r="J62" s="151"/>
      <c r="K62" s="156"/>
      <c r="L62" s="156"/>
      <c r="M62" s="151"/>
      <c r="N62" s="151"/>
      <c r="O62" s="151"/>
      <c r="P62" s="151"/>
      <c r="T62" s="151"/>
      <c r="U62" s="151"/>
      <c r="V62" s="151"/>
      <c r="W62" s="151"/>
      <c r="X62" s="151"/>
      <c r="Y62" s="151"/>
      <c r="Z62" s="151"/>
      <c r="AA62" s="151"/>
      <c r="AB62" s="151"/>
      <c r="AC62" s="151"/>
      <c r="AD62" s="151"/>
      <c r="AE62" s="151"/>
      <c r="AF62" s="151"/>
      <c r="AG62" s="151"/>
      <c r="AH62" s="151"/>
      <c r="AI62" s="151"/>
      <c r="AJ62" s="151"/>
      <c r="AK62" s="151"/>
    </row>
    <row r="63">
      <c r="A63" s="151"/>
      <c r="B63" s="151"/>
      <c r="C63" s="151"/>
      <c r="D63" s="151"/>
      <c r="E63" s="151"/>
      <c r="F63" s="151"/>
      <c r="G63" s="151"/>
      <c r="H63" s="151"/>
      <c r="I63" s="151"/>
      <c r="J63" s="151"/>
      <c r="K63" s="156"/>
      <c r="L63" s="156"/>
      <c r="M63" s="151"/>
      <c r="N63" s="151"/>
      <c r="O63" s="151"/>
      <c r="P63" s="151"/>
      <c r="T63" s="151"/>
      <c r="U63" s="151"/>
      <c r="V63" s="151"/>
      <c r="W63" s="151"/>
      <c r="X63" s="151"/>
      <c r="Y63" s="151"/>
      <c r="Z63" s="151"/>
      <c r="AA63" s="151"/>
      <c r="AB63" s="151"/>
      <c r="AC63" s="151"/>
      <c r="AD63" s="151"/>
      <c r="AE63" s="151"/>
      <c r="AF63" s="151"/>
      <c r="AG63" s="151"/>
      <c r="AH63" s="151"/>
      <c r="AI63" s="151"/>
      <c r="AJ63" s="151"/>
      <c r="AK63" s="151"/>
    </row>
    <row r="64">
      <c r="A64" s="151"/>
      <c r="B64" s="151"/>
      <c r="C64" s="151"/>
      <c r="D64" s="151"/>
      <c r="E64" s="151"/>
      <c r="F64" s="151"/>
      <c r="G64" s="151"/>
      <c r="H64" s="151"/>
      <c r="I64" s="151"/>
      <c r="J64" s="151"/>
      <c r="K64" s="156"/>
      <c r="L64" s="156"/>
      <c r="M64" s="151"/>
      <c r="N64" s="151"/>
      <c r="O64" s="151"/>
      <c r="P64" s="151"/>
      <c r="T64" s="151"/>
      <c r="U64" s="151"/>
      <c r="V64" s="151"/>
      <c r="W64" s="151"/>
      <c r="X64" s="151"/>
      <c r="Y64" s="151"/>
      <c r="Z64" s="151"/>
      <c r="AA64" s="151"/>
      <c r="AB64" s="151"/>
      <c r="AC64" s="151"/>
      <c r="AD64" s="151"/>
      <c r="AE64" s="151"/>
      <c r="AF64" s="151"/>
      <c r="AG64" s="151"/>
      <c r="AH64" s="151"/>
      <c r="AI64" s="151"/>
      <c r="AJ64" s="151"/>
      <c r="AK64" s="151"/>
    </row>
    <row r="65">
      <c r="A65" s="151"/>
      <c r="B65" s="151"/>
      <c r="C65" s="151"/>
      <c r="D65" s="151"/>
      <c r="E65" s="151"/>
      <c r="F65" s="151"/>
      <c r="G65" s="151"/>
      <c r="H65" s="151"/>
      <c r="I65" s="151"/>
      <c r="J65" s="151"/>
      <c r="K65" s="156"/>
      <c r="L65" s="156"/>
      <c r="M65" s="151"/>
      <c r="N65" s="151"/>
      <c r="O65" s="151"/>
      <c r="P65" s="151"/>
      <c r="T65" s="151"/>
      <c r="U65" s="151"/>
      <c r="V65" s="151"/>
      <c r="W65" s="151"/>
      <c r="X65" s="151"/>
      <c r="Y65" s="151"/>
      <c r="Z65" s="151"/>
      <c r="AA65" s="151"/>
      <c r="AB65" s="151"/>
      <c r="AC65" s="151"/>
      <c r="AD65" s="151"/>
      <c r="AE65" s="151"/>
      <c r="AF65" s="151"/>
      <c r="AG65" s="151"/>
      <c r="AH65" s="151"/>
      <c r="AI65" s="151"/>
      <c r="AJ65" s="151"/>
      <c r="AK65" s="151"/>
    </row>
    <row r="66">
      <c r="A66" s="151"/>
      <c r="B66" s="151"/>
      <c r="C66" s="151"/>
      <c r="D66" s="151"/>
      <c r="E66" s="151"/>
      <c r="F66" s="151"/>
      <c r="G66" s="151"/>
      <c r="H66" s="151"/>
      <c r="I66" s="151"/>
      <c r="J66" s="151"/>
      <c r="K66" s="156"/>
      <c r="L66" s="156"/>
      <c r="M66" s="151"/>
      <c r="N66" s="151"/>
      <c r="O66" s="151"/>
      <c r="P66" s="151"/>
      <c r="T66" s="151"/>
      <c r="U66" s="151"/>
      <c r="V66" s="151"/>
      <c r="W66" s="151"/>
      <c r="X66" s="151"/>
      <c r="Y66" s="151"/>
      <c r="Z66" s="151"/>
      <c r="AA66" s="151"/>
      <c r="AB66" s="151"/>
      <c r="AC66" s="151"/>
      <c r="AD66" s="151"/>
      <c r="AE66" s="151"/>
      <c r="AF66" s="151"/>
      <c r="AG66" s="151"/>
      <c r="AH66" s="151"/>
      <c r="AI66" s="151"/>
      <c r="AJ66" s="151"/>
      <c r="AK66" s="151"/>
    </row>
    <row r="67">
      <c r="A67" s="151"/>
      <c r="B67" s="151"/>
      <c r="C67" s="151"/>
      <c r="D67" s="151"/>
      <c r="E67" s="151"/>
      <c r="F67" s="151"/>
      <c r="G67" s="151"/>
      <c r="H67" s="151"/>
      <c r="I67" s="151"/>
      <c r="J67" s="151"/>
      <c r="K67" s="156"/>
      <c r="L67" s="156"/>
      <c r="M67" s="151"/>
      <c r="N67" s="151"/>
      <c r="O67" s="151"/>
      <c r="P67" s="151"/>
      <c r="T67" s="151"/>
      <c r="U67" s="151"/>
      <c r="V67" s="151"/>
      <c r="W67" s="151"/>
      <c r="X67" s="151"/>
      <c r="Y67" s="151"/>
      <c r="Z67" s="151"/>
      <c r="AA67" s="151"/>
      <c r="AB67" s="151"/>
      <c r="AC67" s="151"/>
      <c r="AD67" s="151"/>
      <c r="AE67" s="151"/>
      <c r="AF67" s="151"/>
      <c r="AG67" s="151"/>
      <c r="AH67" s="151"/>
      <c r="AI67" s="151"/>
      <c r="AJ67" s="151"/>
      <c r="AK67" s="151"/>
    </row>
    <row r="68">
      <c r="A68" s="151"/>
      <c r="B68" s="151"/>
      <c r="C68" s="151"/>
      <c r="D68" s="151"/>
      <c r="E68" s="151"/>
      <c r="F68" s="151"/>
      <c r="G68" s="151"/>
      <c r="H68" s="151"/>
      <c r="I68" s="151"/>
      <c r="J68" s="151"/>
      <c r="K68" s="156"/>
      <c r="L68" s="156"/>
      <c r="M68" s="151"/>
      <c r="N68" s="151"/>
      <c r="O68" s="151"/>
      <c r="P68" s="151"/>
      <c r="T68" s="151"/>
      <c r="U68" s="151"/>
      <c r="V68" s="151"/>
      <c r="W68" s="151"/>
      <c r="X68" s="151"/>
      <c r="Y68" s="151"/>
      <c r="Z68" s="151"/>
      <c r="AA68" s="151"/>
      <c r="AB68" s="151"/>
      <c r="AC68" s="151"/>
      <c r="AD68" s="151"/>
      <c r="AE68" s="151"/>
      <c r="AF68" s="151"/>
      <c r="AG68" s="151"/>
      <c r="AH68" s="151"/>
      <c r="AI68" s="151"/>
      <c r="AJ68" s="151"/>
      <c r="AK68" s="151"/>
    </row>
    <row r="69">
      <c r="A69" s="151"/>
      <c r="B69" s="151"/>
      <c r="C69" s="151"/>
      <c r="D69" s="151"/>
      <c r="E69" s="151"/>
      <c r="F69" s="151"/>
      <c r="G69" s="151"/>
      <c r="H69" s="151"/>
      <c r="I69" s="151"/>
      <c r="J69" s="151"/>
      <c r="K69" s="156"/>
      <c r="L69" s="156"/>
      <c r="M69" s="151"/>
      <c r="N69" s="151"/>
      <c r="O69" s="151"/>
      <c r="P69" s="151"/>
      <c r="T69" s="151"/>
      <c r="U69" s="151"/>
      <c r="V69" s="151"/>
      <c r="W69" s="151"/>
      <c r="X69" s="151"/>
      <c r="Y69" s="151"/>
      <c r="Z69" s="151"/>
      <c r="AA69" s="151"/>
      <c r="AB69" s="151"/>
      <c r="AC69" s="151"/>
      <c r="AD69" s="151"/>
      <c r="AE69" s="151"/>
      <c r="AF69" s="151"/>
      <c r="AG69" s="151"/>
      <c r="AH69" s="151"/>
      <c r="AI69" s="151"/>
      <c r="AJ69" s="151"/>
      <c r="AK69" s="151"/>
    </row>
    <row r="70">
      <c r="A70" s="151"/>
      <c r="B70" s="151"/>
      <c r="C70" s="151"/>
      <c r="D70" s="151"/>
      <c r="E70" s="151"/>
      <c r="F70" s="151"/>
      <c r="G70" s="151"/>
      <c r="H70" s="151"/>
      <c r="I70" s="151"/>
      <c r="J70" s="151"/>
      <c r="K70" s="156"/>
      <c r="L70" s="156"/>
      <c r="M70" s="151"/>
      <c r="N70" s="151"/>
      <c r="O70" s="151"/>
      <c r="P70" s="151"/>
      <c r="T70" s="151"/>
      <c r="U70" s="151"/>
      <c r="V70" s="151"/>
      <c r="W70" s="151"/>
      <c r="X70" s="151"/>
      <c r="Y70" s="151"/>
      <c r="Z70" s="151"/>
      <c r="AA70" s="151"/>
      <c r="AB70" s="151"/>
      <c r="AC70" s="151"/>
      <c r="AD70" s="151"/>
      <c r="AE70" s="151"/>
      <c r="AF70" s="151"/>
      <c r="AG70" s="151"/>
      <c r="AH70" s="151"/>
      <c r="AI70" s="151"/>
      <c r="AJ70" s="151"/>
      <c r="AK70" s="151"/>
    </row>
    <row r="71">
      <c r="A71" s="151"/>
      <c r="B71" s="151"/>
      <c r="C71" s="151"/>
      <c r="D71" s="151"/>
      <c r="E71" s="151"/>
      <c r="F71" s="151"/>
      <c r="G71" s="151"/>
      <c r="H71" s="151"/>
      <c r="I71" s="151"/>
      <c r="J71" s="151"/>
      <c r="K71" s="156"/>
      <c r="L71" s="156"/>
      <c r="M71" s="151"/>
      <c r="N71" s="151"/>
      <c r="O71" s="151"/>
      <c r="P71" s="151"/>
      <c r="T71" s="151"/>
      <c r="U71" s="151"/>
      <c r="V71" s="151"/>
      <c r="W71" s="151"/>
      <c r="X71" s="151"/>
      <c r="Y71" s="151"/>
      <c r="Z71" s="151"/>
      <c r="AA71" s="151"/>
      <c r="AB71" s="151"/>
      <c r="AC71" s="151"/>
      <c r="AD71" s="151"/>
      <c r="AE71" s="151"/>
      <c r="AF71" s="151"/>
      <c r="AG71" s="151"/>
      <c r="AH71" s="151"/>
      <c r="AI71" s="151"/>
      <c r="AJ71" s="151"/>
      <c r="AK71" s="151"/>
    </row>
    <row r="72">
      <c r="A72" s="151"/>
      <c r="B72" s="151"/>
      <c r="C72" s="151"/>
      <c r="D72" s="151"/>
      <c r="E72" s="151"/>
      <c r="F72" s="151"/>
      <c r="G72" s="151"/>
      <c r="H72" s="151"/>
      <c r="I72" s="151"/>
      <c r="J72" s="151"/>
      <c r="K72" s="156"/>
      <c r="L72" s="156"/>
      <c r="M72" s="151"/>
      <c r="N72" s="151"/>
      <c r="O72" s="151"/>
      <c r="P72" s="151"/>
      <c r="T72" s="151"/>
      <c r="U72" s="151"/>
      <c r="V72" s="151"/>
      <c r="W72" s="151"/>
      <c r="X72" s="151"/>
      <c r="Y72" s="151"/>
      <c r="Z72" s="151"/>
      <c r="AA72" s="151"/>
      <c r="AB72" s="151"/>
      <c r="AC72" s="151"/>
      <c r="AD72" s="151"/>
      <c r="AE72" s="151"/>
      <c r="AF72" s="151"/>
      <c r="AG72" s="151"/>
      <c r="AH72" s="151"/>
      <c r="AI72" s="151"/>
      <c r="AJ72" s="151"/>
      <c r="AK72" s="151"/>
    </row>
    <row r="73">
      <c r="A73" s="151"/>
      <c r="B73" s="151"/>
      <c r="C73" s="151"/>
      <c r="D73" s="151"/>
      <c r="E73" s="151"/>
      <c r="F73" s="151"/>
      <c r="G73" s="151"/>
      <c r="H73" s="151"/>
      <c r="I73" s="151"/>
      <c r="J73" s="151"/>
      <c r="K73" s="156"/>
      <c r="L73" s="156"/>
      <c r="M73" s="151"/>
      <c r="N73" s="151"/>
      <c r="O73" s="151"/>
      <c r="P73" s="151"/>
      <c r="T73" s="151"/>
      <c r="U73" s="151"/>
      <c r="V73" s="151"/>
      <c r="W73" s="151"/>
      <c r="X73" s="151"/>
      <c r="Y73" s="151"/>
      <c r="Z73" s="151"/>
      <c r="AA73" s="151"/>
      <c r="AB73" s="151"/>
      <c r="AC73" s="151"/>
      <c r="AD73" s="151"/>
      <c r="AE73" s="151"/>
      <c r="AF73" s="151"/>
      <c r="AG73" s="151"/>
      <c r="AH73" s="151"/>
      <c r="AI73" s="151"/>
      <c r="AJ73" s="151"/>
      <c r="AK73" s="151"/>
    </row>
    <row r="74">
      <c r="A74" s="151"/>
      <c r="B74" s="151"/>
      <c r="C74" s="151"/>
      <c r="D74" s="151"/>
      <c r="E74" s="151"/>
      <c r="F74" s="151"/>
      <c r="G74" s="151"/>
      <c r="H74" s="151"/>
      <c r="I74" s="151"/>
      <c r="J74" s="151"/>
      <c r="K74" s="156"/>
      <c r="L74" s="156"/>
      <c r="M74" s="151"/>
      <c r="N74" s="151"/>
      <c r="O74" s="151"/>
      <c r="P74" s="151"/>
      <c r="T74" s="151"/>
      <c r="U74" s="151"/>
      <c r="V74" s="151"/>
      <c r="W74" s="151"/>
      <c r="X74" s="151"/>
      <c r="Y74" s="151"/>
      <c r="Z74" s="151"/>
      <c r="AA74" s="151"/>
      <c r="AB74" s="151"/>
      <c r="AC74" s="151"/>
      <c r="AD74" s="151"/>
      <c r="AE74" s="151"/>
      <c r="AF74" s="151"/>
      <c r="AG74" s="151"/>
      <c r="AH74" s="151"/>
      <c r="AI74" s="151"/>
      <c r="AJ74" s="151"/>
      <c r="AK74" s="151"/>
    </row>
    <row r="75">
      <c r="A75" s="151"/>
      <c r="B75" s="151"/>
      <c r="C75" s="151"/>
      <c r="D75" s="151"/>
      <c r="E75" s="151"/>
      <c r="F75" s="151"/>
      <c r="G75" s="151"/>
      <c r="H75" s="151"/>
      <c r="I75" s="151"/>
      <c r="J75" s="151"/>
      <c r="K75" s="156"/>
      <c r="L75" s="156"/>
      <c r="M75" s="151"/>
      <c r="N75" s="151"/>
      <c r="O75" s="151"/>
      <c r="P75" s="151"/>
      <c r="T75" s="151"/>
      <c r="U75" s="151"/>
      <c r="V75" s="151"/>
      <c r="W75" s="151"/>
      <c r="X75" s="151"/>
      <c r="Y75" s="151"/>
      <c r="Z75" s="151"/>
      <c r="AA75" s="151"/>
      <c r="AB75" s="151"/>
      <c r="AC75" s="151"/>
      <c r="AD75" s="151"/>
      <c r="AE75" s="151"/>
      <c r="AF75" s="151"/>
      <c r="AG75" s="151"/>
      <c r="AH75" s="151"/>
      <c r="AI75" s="151"/>
      <c r="AJ75" s="151"/>
      <c r="AK75" s="151"/>
    </row>
    <row r="76">
      <c r="A76" s="151"/>
      <c r="B76" s="151"/>
      <c r="C76" s="151"/>
      <c r="D76" s="151"/>
      <c r="E76" s="151"/>
      <c r="F76" s="151"/>
      <c r="G76" s="151"/>
      <c r="H76" s="151"/>
      <c r="I76" s="151"/>
      <c r="J76" s="151"/>
      <c r="K76" s="156"/>
      <c r="L76" s="156"/>
      <c r="M76" s="151"/>
      <c r="N76" s="151"/>
      <c r="O76" s="151"/>
      <c r="P76" s="151"/>
      <c r="T76" s="151"/>
      <c r="U76" s="151"/>
      <c r="V76" s="151"/>
      <c r="W76" s="151"/>
      <c r="X76" s="151"/>
      <c r="Y76" s="151"/>
      <c r="Z76" s="151"/>
      <c r="AA76" s="151"/>
      <c r="AB76" s="151"/>
      <c r="AC76" s="151"/>
      <c r="AD76" s="151"/>
      <c r="AE76" s="151"/>
      <c r="AF76" s="151"/>
      <c r="AG76" s="151"/>
      <c r="AH76" s="151"/>
      <c r="AI76" s="151"/>
      <c r="AJ76" s="151"/>
      <c r="AK76" s="151"/>
    </row>
    <row r="77">
      <c r="A77" s="151"/>
      <c r="B77" s="151"/>
      <c r="C77" s="151"/>
      <c r="D77" s="151"/>
      <c r="E77" s="151"/>
      <c r="F77" s="151"/>
      <c r="G77" s="151"/>
      <c r="H77" s="151"/>
      <c r="I77" s="151"/>
      <c r="J77" s="151"/>
      <c r="K77" s="156"/>
      <c r="L77" s="156"/>
      <c r="M77" s="151"/>
      <c r="N77" s="151"/>
      <c r="O77" s="151"/>
      <c r="P77" s="151"/>
      <c r="T77" s="151"/>
      <c r="U77" s="151"/>
      <c r="V77" s="151"/>
      <c r="W77" s="151"/>
      <c r="X77" s="151"/>
      <c r="Y77" s="151"/>
      <c r="Z77" s="151"/>
      <c r="AA77" s="151"/>
      <c r="AB77" s="151"/>
      <c r="AC77" s="151"/>
      <c r="AD77" s="151"/>
      <c r="AE77" s="151"/>
      <c r="AF77" s="151"/>
      <c r="AG77" s="151"/>
      <c r="AH77" s="151"/>
      <c r="AI77" s="151"/>
      <c r="AJ77" s="151"/>
      <c r="AK77" s="151"/>
    </row>
    <row r="78">
      <c r="A78" s="151"/>
      <c r="B78" s="151"/>
      <c r="C78" s="151"/>
      <c r="D78" s="151"/>
      <c r="E78" s="151"/>
      <c r="F78" s="151"/>
      <c r="G78" s="151"/>
      <c r="H78" s="151"/>
      <c r="I78" s="151"/>
      <c r="J78" s="151"/>
      <c r="K78" s="156"/>
      <c r="L78" s="156"/>
      <c r="M78" s="151"/>
      <c r="N78" s="151"/>
      <c r="O78" s="151"/>
      <c r="P78" s="151"/>
      <c r="T78" s="151"/>
      <c r="U78" s="151"/>
      <c r="V78" s="151"/>
      <c r="W78" s="151"/>
      <c r="X78" s="151"/>
      <c r="Y78" s="151"/>
      <c r="Z78" s="151"/>
      <c r="AA78" s="151"/>
      <c r="AB78" s="151"/>
      <c r="AC78" s="151"/>
      <c r="AD78" s="151"/>
      <c r="AE78" s="151"/>
      <c r="AF78" s="151"/>
      <c r="AG78" s="151"/>
      <c r="AH78" s="151"/>
      <c r="AI78" s="151"/>
      <c r="AJ78" s="151"/>
      <c r="AK78" s="151"/>
    </row>
    <row r="79">
      <c r="A79" s="151"/>
      <c r="B79" s="151"/>
      <c r="C79" s="151"/>
      <c r="D79" s="151"/>
      <c r="E79" s="151"/>
      <c r="F79" s="151"/>
      <c r="G79" s="151"/>
      <c r="H79" s="151"/>
      <c r="I79" s="151"/>
      <c r="J79" s="151"/>
      <c r="K79" s="156"/>
      <c r="L79" s="156"/>
      <c r="M79" s="151"/>
      <c r="N79" s="151"/>
      <c r="O79" s="151"/>
      <c r="P79" s="151"/>
      <c r="T79" s="151"/>
      <c r="U79" s="151"/>
      <c r="V79" s="151"/>
      <c r="W79" s="151"/>
      <c r="X79" s="151"/>
      <c r="Y79" s="151"/>
      <c r="Z79" s="151"/>
      <c r="AA79" s="151"/>
      <c r="AB79" s="151"/>
      <c r="AC79" s="151"/>
      <c r="AD79" s="151"/>
      <c r="AE79" s="151"/>
      <c r="AF79" s="151"/>
      <c r="AG79" s="151"/>
      <c r="AH79" s="151"/>
      <c r="AI79" s="151"/>
      <c r="AJ79" s="151"/>
      <c r="AK79" s="151"/>
    </row>
    <row r="80">
      <c r="A80" s="151"/>
      <c r="B80" s="151"/>
      <c r="C80" s="151"/>
      <c r="D80" s="151"/>
      <c r="E80" s="151"/>
      <c r="F80" s="151"/>
      <c r="G80" s="151"/>
      <c r="H80" s="151"/>
      <c r="I80" s="151"/>
      <c r="J80" s="151"/>
      <c r="K80" s="156"/>
      <c r="L80" s="156"/>
      <c r="M80" s="151"/>
      <c r="N80" s="151"/>
      <c r="O80" s="151"/>
      <c r="P80" s="151"/>
      <c r="T80" s="151"/>
      <c r="U80" s="151"/>
      <c r="V80" s="151"/>
      <c r="W80" s="151"/>
      <c r="X80" s="151"/>
      <c r="Y80" s="151"/>
      <c r="Z80" s="151"/>
      <c r="AA80" s="151"/>
      <c r="AB80" s="151"/>
      <c r="AC80" s="151"/>
      <c r="AD80" s="151"/>
      <c r="AE80" s="151"/>
      <c r="AF80" s="151"/>
      <c r="AG80" s="151"/>
      <c r="AH80" s="151"/>
      <c r="AI80" s="151"/>
      <c r="AJ80" s="151"/>
      <c r="AK80" s="151"/>
    </row>
    <row r="81">
      <c r="A81" s="151"/>
      <c r="B81" s="151"/>
      <c r="C81" s="151"/>
      <c r="D81" s="151"/>
      <c r="E81" s="151"/>
      <c r="F81" s="151"/>
      <c r="G81" s="151"/>
      <c r="H81" s="151"/>
      <c r="I81" s="151"/>
      <c r="J81" s="151"/>
      <c r="K81" s="156"/>
      <c r="L81" s="156"/>
      <c r="M81" s="151"/>
      <c r="N81" s="151"/>
      <c r="O81" s="151"/>
      <c r="P81" s="151"/>
      <c r="T81" s="151"/>
      <c r="U81" s="151"/>
      <c r="V81" s="151"/>
      <c r="W81" s="151"/>
      <c r="X81" s="151"/>
      <c r="Y81" s="151"/>
      <c r="Z81" s="151"/>
      <c r="AA81" s="151"/>
      <c r="AB81" s="151"/>
      <c r="AC81" s="151"/>
      <c r="AD81" s="151"/>
      <c r="AE81" s="151"/>
      <c r="AF81" s="151"/>
      <c r="AG81" s="151"/>
      <c r="AH81" s="151"/>
      <c r="AI81" s="151"/>
      <c r="AJ81" s="151"/>
      <c r="AK81" s="151"/>
    </row>
    <row r="82">
      <c r="A82" s="151"/>
      <c r="B82" s="151"/>
      <c r="C82" s="151"/>
      <c r="D82" s="151"/>
      <c r="E82" s="151"/>
      <c r="F82" s="151"/>
      <c r="G82" s="151"/>
      <c r="H82" s="151"/>
      <c r="I82" s="151"/>
      <c r="J82" s="151"/>
      <c r="K82" s="156"/>
      <c r="L82" s="156"/>
      <c r="M82" s="151"/>
      <c r="N82" s="151"/>
      <c r="O82" s="151"/>
      <c r="P82" s="151"/>
      <c r="T82" s="151"/>
      <c r="U82" s="151"/>
      <c r="V82" s="151"/>
      <c r="W82" s="151"/>
      <c r="X82" s="151"/>
      <c r="Y82" s="151"/>
      <c r="Z82" s="151"/>
      <c r="AA82" s="151"/>
      <c r="AB82" s="151"/>
      <c r="AC82" s="151"/>
      <c r="AD82" s="151"/>
      <c r="AE82" s="151"/>
      <c r="AF82" s="151"/>
      <c r="AG82" s="151"/>
      <c r="AH82" s="151"/>
      <c r="AI82" s="151"/>
      <c r="AJ82" s="151"/>
      <c r="AK82" s="151"/>
    </row>
    <row r="83">
      <c r="A83" s="151"/>
      <c r="B83" s="151"/>
      <c r="C83" s="151"/>
      <c r="D83" s="151"/>
      <c r="E83" s="151"/>
      <c r="F83" s="151"/>
      <c r="G83" s="151"/>
      <c r="H83" s="151"/>
      <c r="I83" s="151"/>
      <c r="J83" s="151"/>
      <c r="K83" s="156"/>
      <c r="L83" s="156"/>
      <c r="M83" s="151"/>
      <c r="N83" s="151"/>
      <c r="O83" s="151"/>
      <c r="P83" s="151"/>
      <c r="T83" s="151"/>
      <c r="U83" s="151"/>
      <c r="V83" s="151"/>
      <c r="W83" s="151"/>
      <c r="X83" s="151"/>
      <c r="Y83" s="151"/>
      <c r="Z83" s="151"/>
      <c r="AA83" s="151"/>
      <c r="AB83" s="151"/>
      <c r="AC83" s="151"/>
      <c r="AD83" s="151"/>
      <c r="AE83" s="151"/>
      <c r="AF83" s="151"/>
      <c r="AG83" s="151"/>
      <c r="AH83" s="151"/>
      <c r="AI83" s="151"/>
      <c r="AJ83" s="151"/>
      <c r="AK83" s="151"/>
    </row>
    <row r="84">
      <c r="A84" s="151"/>
      <c r="B84" s="151"/>
      <c r="C84" s="151"/>
      <c r="D84" s="151"/>
      <c r="E84" s="151"/>
      <c r="F84" s="151"/>
      <c r="G84" s="151"/>
      <c r="H84" s="151"/>
      <c r="I84" s="151"/>
      <c r="J84" s="151"/>
      <c r="K84" s="156"/>
      <c r="L84" s="156"/>
      <c r="M84" s="151"/>
      <c r="N84" s="151"/>
      <c r="O84" s="151"/>
      <c r="P84" s="151"/>
      <c r="T84" s="151"/>
      <c r="U84" s="151"/>
      <c r="V84" s="151"/>
      <c r="W84" s="151"/>
      <c r="X84" s="151"/>
      <c r="Y84" s="151"/>
      <c r="Z84" s="151"/>
      <c r="AA84" s="151"/>
      <c r="AB84" s="151"/>
      <c r="AC84" s="151"/>
      <c r="AD84" s="151"/>
      <c r="AE84" s="151"/>
      <c r="AF84" s="151"/>
      <c r="AG84" s="151"/>
      <c r="AH84" s="151"/>
      <c r="AI84" s="151"/>
      <c r="AJ84" s="151"/>
      <c r="AK84" s="151"/>
    </row>
    <row r="85">
      <c r="A85" s="151"/>
      <c r="B85" s="151"/>
      <c r="C85" s="151"/>
      <c r="D85" s="151"/>
      <c r="E85" s="151"/>
      <c r="F85" s="151"/>
      <c r="G85" s="151"/>
      <c r="H85" s="151"/>
      <c r="I85" s="151"/>
      <c r="J85" s="151"/>
      <c r="K85" s="156"/>
      <c r="L85" s="156"/>
      <c r="M85" s="151"/>
      <c r="N85" s="151"/>
      <c r="O85" s="151"/>
      <c r="P85" s="151"/>
      <c r="T85" s="151"/>
      <c r="U85" s="151"/>
      <c r="V85" s="151"/>
      <c r="W85" s="151"/>
      <c r="X85" s="151"/>
      <c r="Y85" s="151"/>
      <c r="Z85" s="151"/>
      <c r="AA85" s="151"/>
      <c r="AB85" s="151"/>
      <c r="AC85" s="151"/>
      <c r="AD85" s="151"/>
      <c r="AE85" s="151"/>
      <c r="AF85" s="151"/>
      <c r="AG85" s="151"/>
      <c r="AH85" s="151"/>
      <c r="AI85" s="151"/>
      <c r="AJ85" s="151"/>
      <c r="AK85" s="151"/>
    </row>
    <row r="86">
      <c r="A86" s="151"/>
      <c r="B86" s="151"/>
      <c r="C86" s="151"/>
      <c r="D86" s="151"/>
      <c r="E86" s="151"/>
      <c r="F86" s="151"/>
      <c r="G86" s="151"/>
      <c r="H86" s="151"/>
      <c r="I86" s="151"/>
      <c r="J86" s="151"/>
      <c r="K86" s="156"/>
      <c r="L86" s="156"/>
      <c r="M86" s="151"/>
      <c r="N86" s="151"/>
      <c r="O86" s="151"/>
      <c r="P86" s="151"/>
      <c r="T86" s="151"/>
      <c r="U86" s="151"/>
      <c r="V86" s="151"/>
      <c r="W86" s="151"/>
      <c r="X86" s="151"/>
      <c r="Y86" s="151"/>
      <c r="Z86" s="151"/>
      <c r="AA86" s="151"/>
      <c r="AB86" s="151"/>
      <c r="AC86" s="151"/>
      <c r="AD86" s="151"/>
      <c r="AE86" s="151"/>
      <c r="AF86" s="151"/>
      <c r="AG86" s="151"/>
      <c r="AH86" s="151"/>
      <c r="AI86" s="151"/>
      <c r="AJ86" s="151"/>
      <c r="AK86" s="151"/>
    </row>
    <row r="87">
      <c r="A87" s="151"/>
      <c r="B87" s="151"/>
      <c r="C87" s="151"/>
      <c r="D87" s="151"/>
      <c r="E87" s="151"/>
      <c r="F87" s="151"/>
      <c r="G87" s="151"/>
      <c r="H87" s="151"/>
      <c r="I87" s="151"/>
      <c r="J87" s="151"/>
      <c r="K87" s="156"/>
      <c r="L87" s="156"/>
      <c r="M87" s="151"/>
      <c r="N87" s="151"/>
      <c r="O87" s="151"/>
      <c r="P87" s="151"/>
      <c r="T87" s="151"/>
      <c r="U87" s="151"/>
      <c r="V87" s="151"/>
      <c r="W87" s="151"/>
      <c r="X87" s="151"/>
      <c r="Y87" s="151"/>
      <c r="Z87" s="151"/>
      <c r="AA87" s="151"/>
      <c r="AB87" s="151"/>
      <c r="AC87" s="151"/>
      <c r="AD87" s="151"/>
      <c r="AE87" s="151"/>
      <c r="AF87" s="151"/>
      <c r="AG87" s="151"/>
      <c r="AH87" s="151"/>
      <c r="AI87" s="151"/>
      <c r="AJ87" s="151"/>
      <c r="AK87" s="151"/>
    </row>
    <row r="88">
      <c r="A88" s="151"/>
      <c r="B88" s="151"/>
      <c r="C88" s="151"/>
      <c r="D88" s="151"/>
      <c r="E88" s="151"/>
      <c r="F88" s="151"/>
      <c r="G88" s="151"/>
      <c r="H88" s="151"/>
      <c r="I88" s="151"/>
      <c r="J88" s="151"/>
      <c r="K88" s="156"/>
      <c r="L88" s="156"/>
      <c r="M88" s="151"/>
      <c r="N88" s="151"/>
      <c r="O88" s="151"/>
      <c r="P88" s="151"/>
      <c r="T88" s="151"/>
      <c r="U88" s="151"/>
      <c r="V88" s="151"/>
      <c r="W88" s="151"/>
      <c r="X88" s="151"/>
      <c r="Y88" s="151"/>
      <c r="Z88" s="151"/>
      <c r="AA88" s="151"/>
      <c r="AB88" s="151"/>
      <c r="AC88" s="151"/>
      <c r="AD88" s="151"/>
      <c r="AE88" s="151"/>
      <c r="AF88" s="151"/>
      <c r="AG88" s="151"/>
      <c r="AH88" s="151"/>
      <c r="AI88" s="151"/>
      <c r="AJ88" s="151"/>
      <c r="AK88" s="151"/>
    </row>
    <row r="89">
      <c r="A89" s="151"/>
      <c r="B89" s="151"/>
      <c r="C89" s="151"/>
      <c r="D89" s="151"/>
      <c r="E89" s="151"/>
      <c r="F89" s="151"/>
      <c r="G89" s="151"/>
      <c r="H89" s="151"/>
      <c r="I89" s="151"/>
      <c r="J89" s="151"/>
      <c r="K89" s="156"/>
      <c r="L89" s="156"/>
      <c r="M89" s="151"/>
      <c r="N89" s="151"/>
      <c r="O89" s="151"/>
      <c r="P89" s="151"/>
      <c r="T89" s="151"/>
      <c r="U89" s="151"/>
      <c r="V89" s="151"/>
      <c r="W89" s="151"/>
      <c r="X89" s="151"/>
      <c r="Y89" s="151"/>
      <c r="Z89" s="151"/>
      <c r="AA89" s="151"/>
      <c r="AB89" s="151"/>
      <c r="AC89" s="151"/>
      <c r="AD89" s="151"/>
      <c r="AE89" s="151"/>
      <c r="AF89" s="151"/>
      <c r="AG89" s="151"/>
      <c r="AH89" s="151"/>
      <c r="AI89" s="151"/>
      <c r="AJ89" s="151"/>
      <c r="AK89" s="151"/>
    </row>
    <row r="90">
      <c r="A90" s="151"/>
      <c r="B90" s="151"/>
      <c r="C90" s="151"/>
      <c r="D90" s="151"/>
      <c r="E90" s="151"/>
      <c r="F90" s="151"/>
      <c r="G90" s="151"/>
      <c r="H90" s="151"/>
      <c r="I90" s="151"/>
      <c r="J90" s="151"/>
      <c r="K90" s="156"/>
      <c r="L90" s="156"/>
      <c r="M90" s="151"/>
      <c r="N90" s="151"/>
      <c r="O90" s="151"/>
      <c r="P90" s="151"/>
      <c r="T90" s="151"/>
      <c r="U90" s="151"/>
      <c r="V90" s="151"/>
      <c r="W90" s="151"/>
      <c r="X90" s="151"/>
      <c r="Y90" s="151"/>
      <c r="Z90" s="151"/>
      <c r="AA90" s="151"/>
      <c r="AB90" s="151"/>
      <c r="AC90" s="151"/>
      <c r="AD90" s="151"/>
      <c r="AE90" s="151"/>
      <c r="AF90" s="151"/>
      <c r="AG90" s="151"/>
      <c r="AH90" s="151"/>
      <c r="AI90" s="151"/>
      <c r="AJ90" s="151"/>
      <c r="AK90" s="151"/>
    </row>
    <row r="91">
      <c r="A91" s="151"/>
      <c r="B91" s="151"/>
      <c r="C91" s="151"/>
      <c r="D91" s="151"/>
      <c r="E91" s="151"/>
      <c r="F91" s="151"/>
      <c r="G91" s="151"/>
      <c r="H91" s="151"/>
      <c r="I91" s="151"/>
      <c r="J91" s="151"/>
      <c r="K91" s="156"/>
      <c r="L91" s="156"/>
      <c r="M91" s="151"/>
      <c r="N91" s="151"/>
      <c r="O91" s="151"/>
      <c r="P91" s="151"/>
      <c r="T91" s="151"/>
      <c r="U91" s="151"/>
      <c r="V91" s="151"/>
      <c r="W91" s="151"/>
      <c r="X91" s="151"/>
      <c r="Y91" s="151"/>
      <c r="Z91" s="151"/>
      <c r="AA91" s="151"/>
      <c r="AB91" s="151"/>
      <c r="AC91" s="151"/>
      <c r="AD91" s="151"/>
      <c r="AE91" s="151"/>
      <c r="AF91" s="151"/>
      <c r="AG91" s="151"/>
      <c r="AH91" s="151"/>
      <c r="AI91" s="151"/>
      <c r="AJ91" s="151"/>
      <c r="AK91" s="151"/>
    </row>
    <row r="92">
      <c r="A92" s="151"/>
      <c r="B92" s="151"/>
      <c r="C92" s="151"/>
      <c r="D92" s="151"/>
      <c r="E92" s="151"/>
      <c r="F92" s="151"/>
      <c r="G92" s="151"/>
      <c r="H92" s="151"/>
      <c r="I92" s="151"/>
      <c r="J92" s="151"/>
      <c r="K92" s="156"/>
      <c r="L92" s="156"/>
      <c r="M92" s="151"/>
      <c r="N92" s="151"/>
      <c r="O92" s="151"/>
      <c r="P92" s="151"/>
      <c r="T92" s="151"/>
      <c r="U92" s="151"/>
      <c r="V92" s="151"/>
      <c r="W92" s="151"/>
      <c r="X92" s="151"/>
      <c r="Y92" s="151"/>
      <c r="Z92" s="151"/>
      <c r="AA92" s="151"/>
      <c r="AB92" s="151"/>
      <c r="AC92" s="151"/>
      <c r="AD92" s="151"/>
      <c r="AE92" s="151"/>
      <c r="AF92" s="151"/>
      <c r="AG92" s="151"/>
      <c r="AH92" s="151"/>
      <c r="AI92" s="151"/>
      <c r="AJ92" s="151"/>
      <c r="AK92" s="151"/>
    </row>
    <row r="93">
      <c r="A93" s="151"/>
      <c r="B93" s="151"/>
      <c r="C93" s="151"/>
      <c r="D93" s="151"/>
      <c r="E93" s="151"/>
      <c r="F93" s="151"/>
      <c r="G93" s="151"/>
      <c r="H93" s="151"/>
      <c r="I93" s="151"/>
      <c r="J93" s="151"/>
      <c r="K93" s="156"/>
      <c r="L93" s="156"/>
      <c r="M93" s="151"/>
      <c r="N93" s="151"/>
      <c r="O93" s="151"/>
      <c r="P93" s="151"/>
      <c r="T93" s="151"/>
      <c r="U93" s="151"/>
      <c r="V93" s="151"/>
      <c r="W93" s="151"/>
      <c r="X93" s="151"/>
      <c r="Y93" s="151"/>
      <c r="Z93" s="151"/>
      <c r="AA93" s="151"/>
      <c r="AB93" s="151"/>
      <c r="AC93" s="151"/>
      <c r="AD93" s="151"/>
      <c r="AE93" s="151"/>
      <c r="AF93" s="151"/>
      <c r="AG93" s="151"/>
      <c r="AH93" s="151"/>
      <c r="AI93" s="151"/>
      <c r="AJ93" s="151"/>
      <c r="AK93" s="151"/>
    </row>
    <row r="94">
      <c r="A94" s="151"/>
      <c r="B94" s="151"/>
      <c r="C94" s="151"/>
      <c r="D94" s="151"/>
      <c r="E94" s="151"/>
      <c r="F94" s="151"/>
      <c r="G94" s="151"/>
      <c r="H94" s="151"/>
      <c r="I94" s="151"/>
      <c r="J94" s="151"/>
      <c r="K94" s="156"/>
      <c r="L94" s="156"/>
      <c r="M94" s="151"/>
      <c r="N94" s="151"/>
      <c r="O94" s="151"/>
      <c r="P94" s="151"/>
      <c r="T94" s="151"/>
      <c r="U94" s="151"/>
      <c r="V94" s="151"/>
      <c r="W94" s="151"/>
      <c r="X94" s="151"/>
      <c r="Y94" s="151"/>
      <c r="Z94" s="151"/>
      <c r="AA94" s="151"/>
      <c r="AB94" s="151"/>
      <c r="AC94" s="151"/>
      <c r="AD94" s="151"/>
      <c r="AE94" s="151"/>
      <c r="AF94" s="151"/>
      <c r="AG94" s="151"/>
      <c r="AH94" s="151"/>
      <c r="AI94" s="151"/>
      <c r="AJ94" s="151"/>
      <c r="AK94" s="151"/>
    </row>
    <row r="95">
      <c r="A95" s="151"/>
      <c r="B95" s="151"/>
      <c r="C95" s="151"/>
      <c r="D95" s="151"/>
      <c r="E95" s="151"/>
      <c r="F95" s="151"/>
      <c r="G95" s="151"/>
      <c r="H95" s="151"/>
      <c r="I95" s="151"/>
      <c r="J95" s="151"/>
      <c r="K95" s="156"/>
      <c r="L95" s="156"/>
      <c r="M95" s="151"/>
      <c r="N95" s="151"/>
      <c r="O95" s="151"/>
      <c r="P95" s="151"/>
      <c r="T95" s="151"/>
      <c r="U95" s="151"/>
      <c r="V95" s="151"/>
      <c r="W95" s="151"/>
      <c r="X95" s="151"/>
      <c r="Y95" s="151"/>
      <c r="Z95" s="151"/>
      <c r="AA95" s="151"/>
      <c r="AB95" s="151"/>
      <c r="AC95" s="151"/>
      <c r="AD95" s="151"/>
      <c r="AE95" s="151"/>
      <c r="AF95" s="151"/>
      <c r="AG95" s="151"/>
      <c r="AH95" s="151"/>
      <c r="AI95" s="151"/>
      <c r="AJ95" s="151"/>
      <c r="AK95" s="151"/>
    </row>
    <row r="96">
      <c r="A96" s="151"/>
      <c r="B96" s="151"/>
      <c r="C96" s="151"/>
      <c r="D96" s="151"/>
      <c r="E96" s="151"/>
      <c r="F96" s="151"/>
      <c r="G96" s="151"/>
      <c r="H96" s="151"/>
      <c r="I96" s="151"/>
      <c r="J96" s="151"/>
      <c r="K96" s="156"/>
      <c r="L96" s="156"/>
      <c r="M96" s="151"/>
      <c r="N96" s="151"/>
      <c r="O96" s="151"/>
      <c r="P96" s="151"/>
      <c r="T96" s="151"/>
      <c r="U96" s="151"/>
      <c r="V96" s="151"/>
      <c r="W96" s="151"/>
      <c r="X96" s="151"/>
      <c r="Y96" s="151"/>
      <c r="Z96" s="151"/>
      <c r="AA96" s="151"/>
      <c r="AB96" s="151"/>
      <c r="AC96" s="151"/>
      <c r="AD96" s="151"/>
      <c r="AE96" s="151"/>
      <c r="AF96" s="151"/>
      <c r="AG96" s="151"/>
      <c r="AH96" s="151"/>
      <c r="AI96" s="151"/>
      <c r="AJ96" s="151"/>
      <c r="AK96" s="151"/>
    </row>
    <row r="97">
      <c r="A97" s="151"/>
      <c r="B97" s="151"/>
      <c r="C97" s="151"/>
      <c r="D97" s="151"/>
      <c r="E97" s="151"/>
      <c r="F97" s="151"/>
      <c r="G97" s="151"/>
      <c r="H97" s="151"/>
      <c r="I97" s="151"/>
      <c r="J97" s="151"/>
      <c r="K97" s="156"/>
      <c r="L97" s="156"/>
      <c r="M97" s="151"/>
      <c r="N97" s="151"/>
      <c r="O97" s="151"/>
      <c r="P97" s="151"/>
      <c r="T97" s="151"/>
      <c r="U97" s="151"/>
      <c r="V97" s="151"/>
      <c r="W97" s="151"/>
      <c r="X97" s="151"/>
      <c r="Y97" s="151"/>
      <c r="Z97" s="151"/>
      <c r="AA97" s="151"/>
      <c r="AB97" s="151"/>
      <c r="AC97" s="151"/>
      <c r="AD97" s="151"/>
      <c r="AE97" s="151"/>
      <c r="AF97" s="151"/>
      <c r="AG97" s="151"/>
      <c r="AH97" s="151"/>
      <c r="AI97" s="151"/>
      <c r="AJ97" s="151"/>
      <c r="AK97" s="151"/>
    </row>
    <row r="98">
      <c r="A98" s="151"/>
      <c r="B98" s="151"/>
      <c r="C98" s="151"/>
      <c r="D98" s="151"/>
      <c r="E98" s="151"/>
      <c r="F98" s="151"/>
      <c r="G98" s="151"/>
      <c r="H98" s="151"/>
      <c r="I98" s="151"/>
      <c r="J98" s="151"/>
      <c r="K98" s="156"/>
      <c r="L98" s="156"/>
      <c r="M98" s="151"/>
      <c r="N98" s="151"/>
      <c r="O98" s="151"/>
      <c r="P98" s="151"/>
      <c r="T98" s="151"/>
      <c r="U98" s="151"/>
      <c r="V98" s="151"/>
      <c r="W98" s="151"/>
      <c r="X98" s="151"/>
      <c r="Y98" s="151"/>
      <c r="Z98" s="151"/>
      <c r="AA98" s="151"/>
      <c r="AB98" s="151"/>
      <c r="AC98" s="151"/>
      <c r="AD98" s="151"/>
      <c r="AE98" s="151"/>
      <c r="AF98" s="151"/>
      <c r="AG98" s="151"/>
      <c r="AH98" s="151"/>
      <c r="AI98" s="151"/>
      <c r="AJ98" s="151"/>
      <c r="AK98" s="151"/>
    </row>
    <row r="99">
      <c r="A99" s="151"/>
      <c r="B99" s="151"/>
      <c r="C99" s="151"/>
      <c r="D99" s="151"/>
      <c r="E99" s="151"/>
      <c r="F99" s="151"/>
      <c r="G99" s="151"/>
      <c r="H99" s="151"/>
      <c r="I99" s="151"/>
      <c r="J99" s="151"/>
      <c r="K99" s="156"/>
      <c r="L99" s="156"/>
      <c r="M99" s="151"/>
      <c r="N99" s="151"/>
      <c r="O99" s="151"/>
      <c r="P99" s="151"/>
      <c r="T99" s="151"/>
      <c r="U99" s="151"/>
      <c r="V99" s="151"/>
      <c r="W99" s="151"/>
      <c r="X99" s="151"/>
      <c r="Y99" s="151"/>
      <c r="Z99" s="151"/>
      <c r="AA99" s="151"/>
      <c r="AB99" s="151"/>
      <c r="AC99" s="151"/>
      <c r="AD99" s="151"/>
      <c r="AE99" s="151"/>
      <c r="AF99" s="151"/>
      <c r="AG99" s="151"/>
      <c r="AH99" s="151"/>
      <c r="AI99" s="151"/>
      <c r="AJ99" s="151"/>
      <c r="AK99" s="151"/>
    </row>
    <row r="100">
      <c r="A100" s="151"/>
      <c r="B100" s="151"/>
      <c r="C100" s="151"/>
      <c r="D100" s="151"/>
      <c r="E100" s="151"/>
      <c r="F100" s="151"/>
      <c r="G100" s="151"/>
      <c r="H100" s="151"/>
      <c r="I100" s="151"/>
      <c r="J100" s="151"/>
      <c r="K100" s="156"/>
      <c r="L100" s="156"/>
      <c r="M100" s="151"/>
      <c r="N100" s="151"/>
      <c r="O100" s="151"/>
      <c r="P100" s="151"/>
      <c r="T100" s="151"/>
      <c r="U100" s="151"/>
      <c r="V100" s="151"/>
      <c r="W100" s="151"/>
      <c r="X100" s="151"/>
      <c r="Y100" s="151"/>
      <c r="Z100" s="151"/>
      <c r="AA100" s="151"/>
      <c r="AB100" s="151"/>
      <c r="AC100" s="151"/>
      <c r="AD100" s="151"/>
      <c r="AE100" s="151"/>
      <c r="AF100" s="151"/>
      <c r="AG100" s="151"/>
      <c r="AH100" s="151"/>
      <c r="AI100" s="151"/>
      <c r="AJ100" s="151"/>
      <c r="AK100" s="151"/>
    </row>
    <row r="101">
      <c r="A101" s="151"/>
      <c r="B101" s="151"/>
      <c r="C101" s="151"/>
      <c r="D101" s="151"/>
      <c r="E101" s="151"/>
      <c r="F101" s="151"/>
      <c r="G101" s="151"/>
      <c r="H101" s="151"/>
      <c r="I101" s="151"/>
      <c r="J101" s="151"/>
      <c r="K101" s="156"/>
      <c r="L101" s="156"/>
      <c r="M101" s="151"/>
      <c r="N101" s="151"/>
      <c r="O101" s="151"/>
      <c r="P101" s="151"/>
      <c r="T101" s="151"/>
      <c r="U101" s="151"/>
      <c r="V101" s="151"/>
      <c r="W101" s="151"/>
      <c r="X101" s="151"/>
      <c r="Y101" s="151"/>
      <c r="Z101" s="151"/>
      <c r="AA101" s="151"/>
      <c r="AB101" s="151"/>
      <c r="AC101" s="151"/>
      <c r="AD101" s="151"/>
      <c r="AE101" s="151"/>
      <c r="AF101" s="151"/>
      <c r="AG101" s="151"/>
      <c r="AH101" s="151"/>
      <c r="AI101" s="151"/>
      <c r="AJ101" s="151"/>
      <c r="AK101" s="151"/>
    </row>
    <row r="102">
      <c r="A102" s="151"/>
      <c r="B102" s="151"/>
      <c r="C102" s="151"/>
      <c r="D102" s="151"/>
      <c r="E102" s="151"/>
      <c r="F102" s="151"/>
      <c r="G102" s="151"/>
      <c r="H102" s="151"/>
      <c r="I102" s="151"/>
      <c r="J102" s="151"/>
      <c r="K102" s="156"/>
      <c r="L102" s="156"/>
      <c r="M102" s="151"/>
      <c r="N102" s="151"/>
      <c r="O102" s="151"/>
      <c r="P102" s="151"/>
      <c r="T102" s="151"/>
      <c r="U102" s="151"/>
      <c r="V102" s="151"/>
      <c r="W102" s="151"/>
      <c r="X102" s="151"/>
      <c r="Y102" s="151"/>
      <c r="Z102" s="151"/>
      <c r="AA102" s="151"/>
      <c r="AB102" s="151"/>
      <c r="AC102" s="151"/>
      <c r="AD102" s="151"/>
      <c r="AE102" s="151"/>
      <c r="AF102" s="151"/>
      <c r="AG102" s="151"/>
      <c r="AH102" s="151"/>
      <c r="AI102" s="151"/>
      <c r="AJ102" s="151"/>
      <c r="AK102" s="151"/>
    </row>
    <row r="103">
      <c r="A103" s="151"/>
      <c r="B103" s="151"/>
      <c r="C103" s="151"/>
      <c r="D103" s="151"/>
      <c r="E103" s="151"/>
      <c r="F103" s="151"/>
      <c r="G103" s="151"/>
      <c r="H103" s="151"/>
      <c r="I103" s="151"/>
      <c r="J103" s="151"/>
      <c r="K103" s="156"/>
      <c r="L103" s="156"/>
      <c r="M103" s="151"/>
      <c r="N103" s="151"/>
      <c r="O103" s="151"/>
      <c r="P103" s="151"/>
      <c r="T103" s="151"/>
      <c r="U103" s="151"/>
      <c r="V103" s="151"/>
      <c r="W103" s="151"/>
      <c r="X103" s="151"/>
      <c r="Y103" s="151"/>
      <c r="Z103" s="151"/>
      <c r="AA103" s="151"/>
      <c r="AB103" s="151"/>
      <c r="AC103" s="151"/>
      <c r="AD103" s="151"/>
      <c r="AE103" s="151"/>
      <c r="AF103" s="151"/>
      <c r="AG103" s="151"/>
      <c r="AH103" s="151"/>
      <c r="AI103" s="151"/>
      <c r="AJ103" s="151"/>
      <c r="AK103" s="151"/>
    </row>
    <row r="104">
      <c r="A104" s="151"/>
      <c r="B104" s="151"/>
      <c r="C104" s="151"/>
      <c r="D104" s="151"/>
      <c r="E104" s="151"/>
      <c r="F104" s="151"/>
      <c r="G104" s="151"/>
      <c r="H104" s="151"/>
      <c r="I104" s="151"/>
      <c r="J104" s="151"/>
      <c r="K104" s="156"/>
      <c r="L104" s="156"/>
      <c r="M104" s="151"/>
      <c r="N104" s="151"/>
      <c r="O104" s="151"/>
      <c r="P104" s="151"/>
      <c r="T104" s="151"/>
      <c r="U104" s="151"/>
      <c r="V104" s="151"/>
      <c r="W104" s="151"/>
      <c r="X104" s="151"/>
      <c r="Y104" s="151"/>
      <c r="Z104" s="151"/>
      <c r="AA104" s="151"/>
      <c r="AB104" s="151"/>
      <c r="AC104" s="151"/>
      <c r="AD104" s="151"/>
      <c r="AE104" s="151"/>
      <c r="AF104" s="151"/>
      <c r="AG104" s="151"/>
      <c r="AH104" s="151"/>
      <c r="AI104" s="151"/>
      <c r="AJ104" s="151"/>
      <c r="AK104" s="151"/>
    </row>
    <row r="105">
      <c r="A105" s="151"/>
      <c r="B105" s="151"/>
      <c r="C105" s="151"/>
      <c r="D105" s="151"/>
      <c r="E105" s="151"/>
      <c r="F105" s="151"/>
      <c r="G105" s="151"/>
      <c r="H105" s="151"/>
      <c r="I105" s="151"/>
      <c r="J105" s="151"/>
      <c r="K105" s="156"/>
      <c r="L105" s="156"/>
      <c r="M105" s="151"/>
      <c r="N105" s="151"/>
      <c r="O105" s="151"/>
      <c r="P105" s="151"/>
      <c r="T105" s="151"/>
      <c r="U105" s="151"/>
      <c r="V105" s="151"/>
      <c r="W105" s="151"/>
      <c r="X105" s="151"/>
      <c r="Y105" s="151"/>
      <c r="Z105" s="151"/>
      <c r="AA105" s="151"/>
      <c r="AB105" s="151"/>
      <c r="AC105" s="151"/>
      <c r="AD105" s="151"/>
      <c r="AE105" s="151"/>
      <c r="AF105" s="151"/>
      <c r="AG105" s="151"/>
      <c r="AH105" s="151"/>
      <c r="AI105" s="151"/>
      <c r="AJ105" s="151"/>
      <c r="AK105" s="151"/>
    </row>
    <row r="106">
      <c r="A106" s="151"/>
      <c r="B106" s="151"/>
      <c r="C106" s="151"/>
      <c r="D106" s="151"/>
      <c r="E106" s="151"/>
      <c r="F106" s="151"/>
      <c r="G106" s="151"/>
      <c r="H106" s="151"/>
      <c r="I106" s="151"/>
      <c r="J106" s="151"/>
      <c r="K106" s="156"/>
      <c r="L106" s="156"/>
      <c r="M106" s="151"/>
      <c r="N106" s="151"/>
      <c r="O106" s="151"/>
      <c r="P106" s="151"/>
      <c r="T106" s="151"/>
      <c r="U106" s="151"/>
      <c r="V106" s="151"/>
      <c r="W106" s="151"/>
      <c r="X106" s="151"/>
      <c r="Y106" s="151"/>
      <c r="Z106" s="151"/>
      <c r="AA106" s="151"/>
      <c r="AB106" s="151"/>
      <c r="AC106" s="151"/>
      <c r="AD106" s="151"/>
      <c r="AE106" s="151"/>
      <c r="AF106" s="151"/>
      <c r="AG106" s="151"/>
      <c r="AH106" s="151"/>
      <c r="AI106" s="151"/>
      <c r="AJ106" s="151"/>
      <c r="AK106" s="151"/>
    </row>
    <row r="107">
      <c r="A107" s="151"/>
      <c r="B107" s="151"/>
      <c r="C107" s="151"/>
      <c r="D107" s="151"/>
      <c r="E107" s="151"/>
      <c r="F107" s="151"/>
      <c r="G107" s="151"/>
      <c r="H107" s="151"/>
      <c r="I107" s="151"/>
      <c r="J107" s="151"/>
      <c r="K107" s="156"/>
      <c r="L107" s="156"/>
      <c r="M107" s="151"/>
      <c r="N107" s="151"/>
      <c r="O107" s="151"/>
      <c r="P107" s="151"/>
      <c r="T107" s="151"/>
      <c r="U107" s="151"/>
      <c r="V107" s="151"/>
      <c r="W107" s="151"/>
      <c r="X107" s="151"/>
      <c r="Y107" s="151"/>
      <c r="Z107" s="151"/>
      <c r="AA107" s="151"/>
      <c r="AB107" s="151"/>
      <c r="AC107" s="151"/>
      <c r="AD107" s="151"/>
      <c r="AE107" s="151"/>
      <c r="AF107" s="151"/>
      <c r="AG107" s="151"/>
      <c r="AH107" s="151"/>
      <c r="AI107" s="151"/>
      <c r="AJ107" s="151"/>
      <c r="AK107" s="151"/>
    </row>
    <row r="108">
      <c r="A108" s="151"/>
      <c r="B108" s="151"/>
      <c r="C108" s="151"/>
      <c r="D108" s="151"/>
      <c r="E108" s="151"/>
      <c r="F108" s="151"/>
      <c r="G108" s="151"/>
      <c r="H108" s="151"/>
      <c r="I108" s="151"/>
      <c r="J108" s="151"/>
      <c r="K108" s="156"/>
      <c r="L108" s="156"/>
      <c r="M108" s="151"/>
      <c r="N108" s="151"/>
      <c r="O108" s="151"/>
      <c r="P108" s="151"/>
      <c r="T108" s="151"/>
      <c r="U108" s="151"/>
      <c r="V108" s="151"/>
      <c r="W108" s="151"/>
      <c r="X108" s="151"/>
      <c r="Y108" s="151"/>
      <c r="Z108" s="151"/>
      <c r="AA108" s="151"/>
      <c r="AB108" s="151"/>
      <c r="AC108" s="151"/>
      <c r="AD108" s="151"/>
      <c r="AE108" s="151"/>
      <c r="AF108" s="151"/>
      <c r="AG108" s="151"/>
      <c r="AH108" s="151"/>
      <c r="AI108" s="151"/>
      <c r="AJ108" s="151"/>
      <c r="AK108" s="151"/>
    </row>
    <row r="109">
      <c r="A109" s="151"/>
      <c r="B109" s="151"/>
      <c r="C109" s="151"/>
      <c r="D109" s="151"/>
      <c r="E109" s="151"/>
      <c r="F109" s="151"/>
      <c r="G109" s="151"/>
      <c r="H109" s="151"/>
      <c r="I109" s="151"/>
      <c r="J109" s="151"/>
      <c r="K109" s="156"/>
      <c r="L109" s="156"/>
      <c r="M109" s="151"/>
      <c r="N109" s="151"/>
      <c r="O109" s="151"/>
      <c r="P109" s="151"/>
      <c r="T109" s="151"/>
      <c r="U109" s="151"/>
      <c r="V109" s="151"/>
      <c r="W109" s="151"/>
      <c r="X109" s="151"/>
      <c r="Y109" s="151"/>
      <c r="Z109" s="151"/>
      <c r="AA109" s="151"/>
      <c r="AB109" s="151"/>
      <c r="AC109" s="151"/>
      <c r="AD109" s="151"/>
      <c r="AE109" s="151"/>
      <c r="AF109" s="151"/>
      <c r="AG109" s="151"/>
      <c r="AH109" s="151"/>
      <c r="AI109" s="151"/>
      <c r="AJ109" s="151"/>
      <c r="AK109" s="151"/>
    </row>
    <row r="110">
      <c r="A110" s="151"/>
      <c r="B110" s="151"/>
      <c r="C110" s="151"/>
      <c r="D110" s="151"/>
      <c r="E110" s="151"/>
      <c r="F110" s="151"/>
      <c r="G110" s="151"/>
      <c r="H110" s="151"/>
      <c r="I110" s="151"/>
      <c r="J110" s="151"/>
      <c r="K110" s="156"/>
      <c r="L110" s="156"/>
      <c r="M110" s="151"/>
      <c r="N110" s="151"/>
      <c r="O110" s="151"/>
      <c r="P110" s="151"/>
      <c r="T110" s="151"/>
      <c r="U110" s="151"/>
      <c r="V110" s="151"/>
      <c r="W110" s="151"/>
      <c r="X110" s="151"/>
      <c r="Y110" s="151"/>
      <c r="Z110" s="151"/>
      <c r="AA110" s="151"/>
      <c r="AB110" s="151"/>
      <c r="AC110" s="151"/>
      <c r="AD110" s="151"/>
      <c r="AE110" s="151"/>
      <c r="AF110" s="151"/>
      <c r="AG110" s="151"/>
      <c r="AH110" s="151"/>
      <c r="AI110" s="151"/>
      <c r="AJ110" s="151"/>
      <c r="AK110" s="151"/>
    </row>
    <row r="111">
      <c r="A111" s="151"/>
      <c r="B111" s="151"/>
      <c r="C111" s="151"/>
      <c r="D111" s="151"/>
      <c r="E111" s="151"/>
      <c r="F111" s="151"/>
      <c r="G111" s="151"/>
      <c r="H111" s="151"/>
      <c r="I111" s="151"/>
      <c r="J111" s="151"/>
      <c r="K111" s="156"/>
      <c r="L111" s="156"/>
      <c r="M111" s="151"/>
      <c r="N111" s="151"/>
      <c r="O111" s="151"/>
      <c r="P111" s="151"/>
      <c r="T111" s="151"/>
      <c r="U111" s="151"/>
      <c r="V111" s="151"/>
      <c r="W111" s="151"/>
      <c r="X111" s="151"/>
      <c r="Y111" s="151"/>
      <c r="Z111" s="151"/>
      <c r="AA111" s="151"/>
      <c r="AB111" s="151"/>
      <c r="AC111" s="151"/>
      <c r="AD111" s="151"/>
      <c r="AE111" s="151"/>
      <c r="AF111" s="151"/>
      <c r="AG111" s="151"/>
      <c r="AH111" s="151"/>
      <c r="AI111" s="151"/>
      <c r="AJ111" s="151"/>
      <c r="AK111" s="151"/>
    </row>
    <row r="112">
      <c r="A112" s="151"/>
      <c r="B112" s="151"/>
      <c r="C112" s="151"/>
      <c r="D112" s="151"/>
      <c r="E112" s="151"/>
      <c r="F112" s="151"/>
      <c r="G112" s="151"/>
      <c r="H112" s="151"/>
      <c r="I112" s="151"/>
      <c r="J112" s="151"/>
      <c r="K112" s="156"/>
      <c r="L112" s="156"/>
      <c r="M112" s="151"/>
      <c r="N112" s="151"/>
      <c r="O112" s="151"/>
      <c r="P112" s="151"/>
      <c r="T112" s="151"/>
      <c r="U112" s="151"/>
      <c r="V112" s="151"/>
      <c r="W112" s="151"/>
      <c r="X112" s="151"/>
      <c r="Y112" s="151"/>
      <c r="Z112" s="151"/>
      <c r="AA112" s="151"/>
      <c r="AB112" s="151"/>
      <c r="AC112" s="151"/>
      <c r="AD112" s="151"/>
      <c r="AE112" s="151"/>
      <c r="AF112" s="151"/>
      <c r="AG112" s="151"/>
      <c r="AH112" s="151"/>
      <c r="AI112" s="151"/>
      <c r="AJ112" s="151"/>
      <c r="AK112" s="151"/>
    </row>
    <row r="113">
      <c r="A113" s="151"/>
      <c r="B113" s="151"/>
      <c r="C113" s="151"/>
      <c r="D113" s="151"/>
      <c r="E113" s="151"/>
      <c r="F113" s="151"/>
      <c r="G113" s="151"/>
      <c r="H113" s="151"/>
      <c r="I113" s="151"/>
      <c r="J113" s="151"/>
      <c r="K113" s="156"/>
      <c r="L113" s="156"/>
      <c r="M113" s="151"/>
      <c r="N113" s="151"/>
      <c r="O113" s="151"/>
      <c r="P113" s="151"/>
      <c r="T113" s="151"/>
      <c r="U113" s="151"/>
      <c r="V113" s="151"/>
      <c r="W113" s="151"/>
      <c r="X113" s="151"/>
      <c r="Y113" s="151"/>
      <c r="Z113" s="151"/>
      <c r="AA113" s="151"/>
      <c r="AB113" s="151"/>
      <c r="AC113" s="151"/>
      <c r="AD113" s="151"/>
      <c r="AE113" s="151"/>
      <c r="AF113" s="151"/>
      <c r="AG113" s="151"/>
      <c r="AH113" s="151"/>
      <c r="AI113" s="151"/>
      <c r="AJ113" s="151"/>
      <c r="AK113" s="151"/>
    </row>
    <row r="114">
      <c r="A114" s="151"/>
      <c r="B114" s="151"/>
      <c r="C114" s="151"/>
      <c r="D114" s="151"/>
      <c r="E114" s="151"/>
      <c r="F114" s="151"/>
      <c r="G114" s="151"/>
      <c r="H114" s="151"/>
      <c r="I114" s="151"/>
      <c r="J114" s="151"/>
      <c r="K114" s="156"/>
      <c r="L114" s="156"/>
      <c r="M114" s="151"/>
      <c r="N114" s="151"/>
      <c r="O114" s="151"/>
      <c r="P114" s="151"/>
      <c r="T114" s="151"/>
      <c r="U114" s="151"/>
      <c r="V114" s="151"/>
      <c r="W114" s="151"/>
      <c r="X114" s="151"/>
      <c r="Y114" s="151"/>
      <c r="Z114" s="151"/>
      <c r="AA114" s="151"/>
      <c r="AB114" s="151"/>
      <c r="AC114" s="151"/>
      <c r="AD114" s="151"/>
      <c r="AE114" s="151"/>
      <c r="AF114" s="151"/>
      <c r="AG114" s="151"/>
      <c r="AH114" s="151"/>
      <c r="AI114" s="151"/>
      <c r="AJ114" s="151"/>
      <c r="AK114" s="151"/>
    </row>
    <row r="115">
      <c r="A115" s="151"/>
      <c r="B115" s="151"/>
      <c r="C115" s="151"/>
      <c r="D115" s="151"/>
      <c r="E115" s="151"/>
      <c r="F115" s="151"/>
      <c r="G115" s="151"/>
      <c r="H115" s="151"/>
      <c r="I115" s="151"/>
      <c r="J115" s="151"/>
      <c r="K115" s="156"/>
      <c r="L115" s="156"/>
      <c r="M115" s="151"/>
      <c r="N115" s="151"/>
      <c r="O115" s="151"/>
      <c r="P115" s="151"/>
      <c r="T115" s="151"/>
      <c r="U115" s="151"/>
      <c r="V115" s="151"/>
      <c r="W115" s="151"/>
      <c r="X115" s="151"/>
      <c r="Y115" s="151"/>
      <c r="Z115" s="151"/>
      <c r="AA115" s="151"/>
      <c r="AB115" s="151"/>
      <c r="AC115" s="151"/>
      <c r="AD115" s="151"/>
      <c r="AE115" s="151"/>
      <c r="AF115" s="151"/>
      <c r="AG115" s="151"/>
      <c r="AH115" s="151"/>
      <c r="AI115" s="151"/>
      <c r="AJ115" s="151"/>
      <c r="AK115" s="151"/>
    </row>
    <row r="116">
      <c r="A116" s="151"/>
      <c r="B116" s="151"/>
      <c r="C116" s="151"/>
      <c r="D116" s="151"/>
      <c r="E116" s="151"/>
      <c r="F116" s="151"/>
      <c r="G116" s="151"/>
      <c r="H116" s="151"/>
      <c r="I116" s="151"/>
      <c r="J116" s="151"/>
      <c r="K116" s="156"/>
      <c r="L116" s="156"/>
      <c r="M116" s="151"/>
      <c r="N116" s="151"/>
      <c r="O116" s="151"/>
      <c r="P116" s="151"/>
      <c r="T116" s="151"/>
      <c r="U116" s="151"/>
      <c r="V116" s="151"/>
      <c r="W116" s="151"/>
      <c r="X116" s="151"/>
      <c r="Y116" s="151"/>
      <c r="Z116" s="151"/>
      <c r="AA116" s="151"/>
      <c r="AB116" s="151"/>
      <c r="AC116" s="151"/>
      <c r="AD116" s="151"/>
      <c r="AE116" s="151"/>
      <c r="AF116" s="151"/>
      <c r="AG116" s="151"/>
      <c r="AH116" s="151"/>
      <c r="AI116" s="151"/>
      <c r="AJ116" s="151"/>
      <c r="AK116" s="151"/>
    </row>
    <row r="117">
      <c r="A117" s="151"/>
      <c r="B117" s="151"/>
      <c r="C117" s="151"/>
      <c r="D117" s="151"/>
      <c r="E117" s="151"/>
      <c r="F117" s="151"/>
      <c r="G117" s="151"/>
      <c r="H117" s="151"/>
      <c r="I117" s="151"/>
      <c r="J117" s="151"/>
      <c r="K117" s="156"/>
      <c r="L117" s="156"/>
      <c r="M117" s="151"/>
      <c r="N117" s="151"/>
      <c r="O117" s="151"/>
      <c r="P117" s="151"/>
      <c r="T117" s="151"/>
      <c r="U117" s="151"/>
      <c r="V117" s="151"/>
      <c r="W117" s="151"/>
      <c r="X117" s="151"/>
      <c r="Y117" s="151"/>
      <c r="Z117" s="151"/>
      <c r="AA117" s="151"/>
      <c r="AB117" s="151"/>
      <c r="AC117" s="151"/>
      <c r="AD117" s="151"/>
      <c r="AE117" s="151"/>
      <c r="AF117" s="151"/>
      <c r="AG117" s="151"/>
      <c r="AH117" s="151"/>
      <c r="AI117" s="151"/>
      <c r="AJ117" s="151"/>
      <c r="AK117" s="151"/>
    </row>
    <row r="118">
      <c r="A118" s="151"/>
      <c r="B118" s="151"/>
      <c r="C118" s="151"/>
      <c r="D118" s="151"/>
      <c r="E118" s="151"/>
      <c r="F118" s="151"/>
      <c r="G118" s="151"/>
      <c r="H118" s="151"/>
      <c r="I118" s="151"/>
      <c r="J118" s="151"/>
      <c r="K118" s="156"/>
      <c r="L118" s="156"/>
      <c r="M118" s="151"/>
      <c r="N118" s="151"/>
      <c r="O118" s="151"/>
      <c r="P118" s="151"/>
      <c r="T118" s="151"/>
      <c r="U118" s="151"/>
      <c r="V118" s="151"/>
      <c r="W118" s="151"/>
      <c r="X118" s="151"/>
      <c r="Y118" s="151"/>
      <c r="Z118" s="151"/>
      <c r="AA118" s="151"/>
      <c r="AB118" s="151"/>
      <c r="AC118" s="151"/>
      <c r="AD118" s="151"/>
      <c r="AE118" s="151"/>
      <c r="AF118" s="151"/>
      <c r="AG118" s="151"/>
      <c r="AH118" s="151"/>
      <c r="AI118" s="151"/>
      <c r="AJ118" s="151"/>
      <c r="AK118" s="151"/>
    </row>
    <row r="119">
      <c r="A119" s="151"/>
      <c r="B119" s="151"/>
      <c r="C119" s="151"/>
      <c r="D119" s="151"/>
      <c r="E119" s="151"/>
      <c r="F119" s="151"/>
      <c r="G119" s="151"/>
      <c r="H119" s="151"/>
      <c r="I119" s="151"/>
      <c r="J119" s="151"/>
      <c r="K119" s="156"/>
      <c r="L119" s="156"/>
      <c r="M119" s="151"/>
      <c r="N119" s="151"/>
      <c r="O119" s="151"/>
      <c r="P119" s="151"/>
      <c r="T119" s="151"/>
      <c r="U119" s="151"/>
      <c r="V119" s="151"/>
      <c r="W119" s="151"/>
      <c r="X119" s="151"/>
      <c r="Y119" s="151"/>
      <c r="Z119" s="151"/>
      <c r="AA119" s="151"/>
      <c r="AB119" s="151"/>
      <c r="AC119" s="151"/>
      <c r="AD119" s="151"/>
      <c r="AE119" s="151"/>
      <c r="AF119" s="151"/>
      <c r="AG119" s="151"/>
      <c r="AH119" s="151"/>
      <c r="AI119" s="151"/>
      <c r="AJ119" s="151"/>
      <c r="AK119" s="151"/>
    </row>
    <row r="120">
      <c r="A120" s="151"/>
      <c r="B120" s="151"/>
      <c r="C120" s="151"/>
      <c r="D120" s="151"/>
      <c r="E120" s="151"/>
      <c r="F120" s="151"/>
      <c r="G120" s="151"/>
      <c r="H120" s="151"/>
      <c r="I120" s="151"/>
      <c r="J120" s="151"/>
      <c r="K120" s="156"/>
      <c r="L120" s="156"/>
      <c r="M120" s="151"/>
      <c r="N120" s="151"/>
      <c r="O120" s="151"/>
      <c r="P120" s="151"/>
      <c r="T120" s="151"/>
      <c r="U120" s="151"/>
      <c r="V120" s="151"/>
      <c r="W120" s="151"/>
      <c r="X120" s="151"/>
      <c r="Y120" s="151"/>
      <c r="Z120" s="151"/>
      <c r="AA120" s="151"/>
      <c r="AB120" s="151"/>
      <c r="AC120" s="151"/>
      <c r="AD120" s="151"/>
      <c r="AE120" s="151"/>
      <c r="AF120" s="151"/>
      <c r="AG120" s="151"/>
      <c r="AH120" s="151"/>
      <c r="AI120" s="151"/>
      <c r="AJ120" s="151"/>
      <c r="AK120" s="151"/>
    </row>
    <row r="121">
      <c r="A121" s="151"/>
      <c r="B121" s="151"/>
      <c r="C121" s="151"/>
      <c r="D121" s="151"/>
      <c r="E121" s="151"/>
      <c r="F121" s="151"/>
      <c r="G121" s="151"/>
      <c r="H121" s="151"/>
      <c r="I121" s="151"/>
      <c r="J121" s="151"/>
      <c r="K121" s="156"/>
      <c r="L121" s="156"/>
      <c r="M121" s="151"/>
      <c r="N121" s="151"/>
      <c r="O121" s="151"/>
      <c r="P121" s="151"/>
      <c r="T121" s="151"/>
      <c r="U121" s="151"/>
      <c r="V121" s="151"/>
      <c r="W121" s="151"/>
      <c r="X121" s="151"/>
      <c r="Y121" s="151"/>
      <c r="Z121" s="151"/>
      <c r="AA121" s="151"/>
      <c r="AB121" s="151"/>
      <c r="AC121" s="151"/>
      <c r="AD121" s="151"/>
      <c r="AE121" s="151"/>
      <c r="AF121" s="151"/>
      <c r="AG121" s="151"/>
      <c r="AH121" s="151"/>
      <c r="AI121" s="151"/>
      <c r="AJ121" s="151"/>
      <c r="AK121" s="151"/>
    </row>
    <row r="122">
      <c r="A122" s="151"/>
      <c r="B122" s="151"/>
      <c r="C122" s="151"/>
      <c r="D122" s="151"/>
      <c r="E122" s="151"/>
      <c r="F122" s="151"/>
      <c r="G122" s="151"/>
      <c r="H122" s="151"/>
      <c r="I122" s="151"/>
      <c r="J122" s="151"/>
      <c r="K122" s="156"/>
      <c r="L122" s="156"/>
      <c r="M122" s="151"/>
      <c r="N122" s="151"/>
      <c r="O122" s="151"/>
      <c r="P122" s="151"/>
      <c r="T122" s="151"/>
      <c r="U122" s="151"/>
      <c r="V122" s="151"/>
      <c r="W122" s="151"/>
      <c r="X122" s="151"/>
      <c r="Y122" s="151"/>
      <c r="Z122" s="151"/>
      <c r="AA122" s="151"/>
      <c r="AB122" s="151"/>
      <c r="AC122" s="151"/>
      <c r="AD122" s="151"/>
      <c r="AE122" s="151"/>
      <c r="AF122" s="151"/>
      <c r="AG122" s="151"/>
      <c r="AH122" s="151"/>
      <c r="AI122" s="151"/>
      <c r="AJ122" s="151"/>
      <c r="AK122" s="151"/>
    </row>
    <row r="123">
      <c r="A123" s="151"/>
      <c r="B123" s="151"/>
      <c r="C123" s="151"/>
      <c r="D123" s="151"/>
      <c r="E123" s="151"/>
      <c r="F123" s="151"/>
      <c r="G123" s="151"/>
      <c r="H123" s="151"/>
      <c r="I123" s="151"/>
      <c r="J123" s="151"/>
      <c r="K123" s="156"/>
      <c r="L123" s="156"/>
      <c r="M123" s="151"/>
      <c r="N123" s="151"/>
      <c r="O123" s="151"/>
      <c r="P123" s="151"/>
      <c r="T123" s="151"/>
      <c r="U123" s="151"/>
      <c r="V123" s="151"/>
      <c r="W123" s="151"/>
      <c r="X123" s="151"/>
      <c r="Y123" s="151"/>
      <c r="Z123" s="151"/>
      <c r="AA123" s="151"/>
      <c r="AB123" s="151"/>
      <c r="AC123" s="151"/>
      <c r="AD123" s="151"/>
      <c r="AE123" s="151"/>
      <c r="AF123" s="151"/>
      <c r="AG123" s="151"/>
      <c r="AH123" s="151"/>
      <c r="AI123" s="151"/>
      <c r="AJ123" s="151"/>
      <c r="AK123" s="151"/>
    </row>
    <row r="124">
      <c r="A124" s="151"/>
      <c r="B124" s="151"/>
      <c r="C124" s="151"/>
      <c r="D124" s="151"/>
      <c r="E124" s="151"/>
      <c r="F124" s="151"/>
      <c r="G124" s="151"/>
      <c r="H124" s="151"/>
      <c r="I124" s="151"/>
      <c r="J124" s="151"/>
      <c r="K124" s="156"/>
      <c r="L124" s="156"/>
      <c r="M124" s="151"/>
      <c r="N124" s="151"/>
      <c r="O124" s="151"/>
      <c r="P124" s="151"/>
      <c r="T124" s="151"/>
      <c r="U124" s="151"/>
      <c r="V124" s="151"/>
      <c r="W124" s="151"/>
      <c r="X124" s="151"/>
      <c r="Y124" s="151"/>
      <c r="Z124" s="151"/>
      <c r="AA124" s="151"/>
      <c r="AB124" s="151"/>
      <c r="AC124" s="151"/>
      <c r="AD124" s="151"/>
      <c r="AE124" s="151"/>
      <c r="AF124" s="151"/>
      <c r="AG124" s="151"/>
      <c r="AH124" s="151"/>
      <c r="AI124" s="151"/>
      <c r="AJ124" s="151"/>
      <c r="AK124" s="151"/>
    </row>
    <row r="125">
      <c r="A125" s="151"/>
      <c r="B125" s="151"/>
      <c r="C125" s="151"/>
      <c r="D125" s="151"/>
      <c r="E125" s="151"/>
      <c r="F125" s="151"/>
      <c r="G125" s="151"/>
      <c r="H125" s="151"/>
      <c r="I125" s="151"/>
      <c r="J125" s="151"/>
      <c r="K125" s="156"/>
      <c r="L125" s="156"/>
      <c r="M125" s="151"/>
      <c r="N125" s="151"/>
      <c r="O125" s="151"/>
      <c r="P125" s="151"/>
      <c r="T125" s="151"/>
      <c r="U125" s="151"/>
      <c r="V125" s="151"/>
      <c r="W125" s="151"/>
      <c r="X125" s="151"/>
      <c r="Y125" s="151"/>
      <c r="Z125" s="151"/>
      <c r="AA125" s="151"/>
      <c r="AB125" s="151"/>
      <c r="AC125" s="151"/>
      <c r="AD125" s="151"/>
      <c r="AE125" s="151"/>
      <c r="AF125" s="151"/>
      <c r="AG125" s="151"/>
      <c r="AH125" s="151"/>
      <c r="AI125" s="151"/>
      <c r="AJ125" s="151"/>
      <c r="AK125" s="151"/>
    </row>
    <row r="126">
      <c r="A126" s="151"/>
      <c r="B126" s="151"/>
      <c r="C126" s="151"/>
      <c r="D126" s="151"/>
      <c r="E126" s="151"/>
      <c r="F126" s="151"/>
      <c r="G126" s="151"/>
      <c r="H126" s="151"/>
      <c r="I126" s="151"/>
      <c r="J126" s="151"/>
      <c r="K126" s="156"/>
      <c r="L126" s="156"/>
      <c r="M126" s="151"/>
      <c r="N126" s="151"/>
      <c r="O126" s="151"/>
      <c r="P126" s="151"/>
      <c r="T126" s="151"/>
      <c r="U126" s="151"/>
      <c r="V126" s="151"/>
      <c r="W126" s="151"/>
      <c r="X126" s="151"/>
      <c r="Y126" s="151"/>
      <c r="Z126" s="151"/>
      <c r="AA126" s="151"/>
      <c r="AB126" s="151"/>
      <c r="AC126" s="151"/>
      <c r="AD126" s="151"/>
      <c r="AE126" s="151"/>
      <c r="AF126" s="151"/>
      <c r="AG126" s="151"/>
      <c r="AH126" s="151"/>
      <c r="AI126" s="151"/>
      <c r="AJ126" s="151"/>
      <c r="AK126" s="151"/>
    </row>
    <row r="127">
      <c r="A127" s="151"/>
      <c r="B127" s="151"/>
      <c r="C127" s="151"/>
      <c r="D127" s="151"/>
      <c r="E127" s="151"/>
      <c r="F127" s="151"/>
      <c r="G127" s="151"/>
      <c r="H127" s="151"/>
      <c r="I127" s="151"/>
      <c r="J127" s="151"/>
      <c r="K127" s="156"/>
      <c r="L127" s="156"/>
      <c r="M127" s="151"/>
      <c r="N127" s="151"/>
      <c r="O127" s="151"/>
      <c r="P127" s="151"/>
      <c r="T127" s="151"/>
      <c r="U127" s="151"/>
      <c r="V127" s="151"/>
      <c r="W127" s="151"/>
      <c r="X127" s="151"/>
      <c r="Y127" s="151"/>
      <c r="Z127" s="151"/>
      <c r="AA127" s="151"/>
      <c r="AB127" s="151"/>
      <c r="AC127" s="151"/>
      <c r="AD127" s="151"/>
      <c r="AE127" s="151"/>
      <c r="AF127" s="151"/>
      <c r="AG127" s="151"/>
      <c r="AH127" s="151"/>
      <c r="AI127" s="151"/>
      <c r="AJ127" s="151"/>
      <c r="AK127" s="151"/>
    </row>
    <row r="128">
      <c r="A128" s="151"/>
      <c r="B128" s="151"/>
      <c r="C128" s="151"/>
      <c r="D128" s="151"/>
      <c r="E128" s="151"/>
      <c r="F128" s="151"/>
      <c r="G128" s="151"/>
      <c r="H128" s="151"/>
      <c r="I128" s="151"/>
      <c r="J128" s="151"/>
      <c r="K128" s="156"/>
      <c r="L128" s="156"/>
      <c r="M128" s="151"/>
      <c r="N128" s="151"/>
      <c r="O128" s="151"/>
      <c r="P128" s="151"/>
      <c r="T128" s="151"/>
      <c r="U128" s="151"/>
      <c r="V128" s="151"/>
      <c r="W128" s="151"/>
      <c r="X128" s="151"/>
      <c r="Y128" s="151"/>
      <c r="Z128" s="151"/>
      <c r="AA128" s="151"/>
      <c r="AB128" s="151"/>
      <c r="AC128" s="151"/>
      <c r="AD128" s="151"/>
      <c r="AE128" s="151"/>
      <c r="AF128" s="151"/>
      <c r="AG128" s="151"/>
      <c r="AH128" s="151"/>
      <c r="AI128" s="151"/>
      <c r="AJ128" s="151"/>
      <c r="AK128" s="151"/>
    </row>
    <row r="129">
      <c r="A129" s="151"/>
      <c r="B129" s="151"/>
      <c r="C129" s="151"/>
      <c r="D129" s="151"/>
      <c r="E129" s="151"/>
      <c r="F129" s="151"/>
      <c r="G129" s="151"/>
      <c r="H129" s="151"/>
      <c r="I129" s="151"/>
      <c r="J129" s="151"/>
      <c r="K129" s="156"/>
      <c r="L129" s="156"/>
      <c r="M129" s="151"/>
      <c r="N129" s="151"/>
      <c r="O129" s="151"/>
      <c r="P129" s="151"/>
      <c r="T129" s="151"/>
      <c r="U129" s="151"/>
      <c r="V129" s="151"/>
      <c r="W129" s="151"/>
      <c r="X129" s="151"/>
      <c r="Y129" s="151"/>
      <c r="Z129" s="151"/>
      <c r="AA129" s="151"/>
      <c r="AB129" s="151"/>
      <c r="AC129" s="151"/>
      <c r="AD129" s="151"/>
      <c r="AE129" s="151"/>
      <c r="AF129" s="151"/>
      <c r="AG129" s="151"/>
      <c r="AH129" s="151"/>
      <c r="AI129" s="151"/>
      <c r="AJ129" s="151"/>
      <c r="AK129" s="151"/>
    </row>
    <row r="130">
      <c r="A130" s="151"/>
      <c r="B130" s="151"/>
      <c r="C130" s="151"/>
      <c r="D130" s="151"/>
      <c r="E130" s="151"/>
      <c r="F130" s="151"/>
      <c r="G130" s="151"/>
      <c r="H130" s="151"/>
      <c r="I130" s="151"/>
      <c r="J130" s="151"/>
      <c r="K130" s="156"/>
      <c r="L130" s="156"/>
      <c r="M130" s="151"/>
      <c r="N130" s="151"/>
      <c r="O130" s="151"/>
      <c r="P130" s="151"/>
      <c r="T130" s="151"/>
      <c r="U130" s="151"/>
      <c r="V130" s="151"/>
      <c r="W130" s="151"/>
      <c r="X130" s="151"/>
      <c r="Y130" s="151"/>
      <c r="Z130" s="151"/>
      <c r="AA130" s="151"/>
      <c r="AB130" s="151"/>
      <c r="AC130" s="151"/>
      <c r="AD130" s="151"/>
      <c r="AE130" s="151"/>
      <c r="AF130" s="151"/>
      <c r="AG130" s="151"/>
      <c r="AH130" s="151"/>
      <c r="AI130" s="151"/>
      <c r="AJ130" s="151"/>
      <c r="AK130" s="151"/>
    </row>
    <row r="131">
      <c r="A131" s="151"/>
      <c r="B131" s="151"/>
      <c r="C131" s="151"/>
      <c r="D131" s="151"/>
      <c r="E131" s="151"/>
      <c r="F131" s="151"/>
      <c r="G131" s="151"/>
      <c r="H131" s="151"/>
      <c r="I131" s="151"/>
      <c r="J131" s="151"/>
      <c r="K131" s="156"/>
      <c r="L131" s="156"/>
      <c r="M131" s="151"/>
      <c r="N131" s="151"/>
      <c r="O131" s="151"/>
      <c r="P131" s="151"/>
      <c r="T131" s="151"/>
      <c r="U131" s="151"/>
      <c r="V131" s="151"/>
      <c r="W131" s="151"/>
      <c r="X131" s="151"/>
      <c r="Y131" s="151"/>
      <c r="Z131" s="151"/>
      <c r="AA131" s="151"/>
      <c r="AB131" s="151"/>
      <c r="AC131" s="151"/>
      <c r="AD131" s="151"/>
      <c r="AE131" s="151"/>
      <c r="AF131" s="151"/>
      <c r="AG131" s="151"/>
      <c r="AH131" s="151"/>
      <c r="AI131" s="151"/>
      <c r="AJ131" s="151"/>
      <c r="AK131" s="151"/>
    </row>
    <row r="132">
      <c r="A132" s="151"/>
      <c r="B132" s="151"/>
      <c r="C132" s="151"/>
      <c r="D132" s="151"/>
      <c r="E132" s="151"/>
      <c r="F132" s="151"/>
      <c r="G132" s="151"/>
      <c r="H132" s="151"/>
      <c r="I132" s="151"/>
      <c r="J132" s="151"/>
      <c r="K132" s="156"/>
      <c r="L132" s="156"/>
      <c r="M132" s="151"/>
      <c r="N132" s="151"/>
      <c r="O132" s="151"/>
      <c r="P132" s="151"/>
      <c r="T132" s="151"/>
      <c r="U132" s="151"/>
      <c r="V132" s="151"/>
      <c r="W132" s="151"/>
      <c r="X132" s="151"/>
      <c r="Y132" s="151"/>
      <c r="Z132" s="151"/>
      <c r="AA132" s="151"/>
      <c r="AB132" s="151"/>
      <c r="AC132" s="151"/>
      <c r="AD132" s="151"/>
      <c r="AE132" s="151"/>
      <c r="AF132" s="151"/>
      <c r="AG132" s="151"/>
      <c r="AH132" s="151"/>
      <c r="AI132" s="151"/>
      <c r="AJ132" s="151"/>
      <c r="AK132" s="151"/>
    </row>
    <row r="133">
      <c r="A133" s="151"/>
      <c r="B133" s="151"/>
      <c r="C133" s="151"/>
      <c r="D133" s="151"/>
      <c r="E133" s="151"/>
      <c r="F133" s="151"/>
      <c r="G133" s="151"/>
      <c r="H133" s="151"/>
      <c r="I133" s="151"/>
      <c r="J133" s="151"/>
      <c r="K133" s="156"/>
      <c r="L133" s="156"/>
      <c r="M133" s="151"/>
      <c r="N133" s="151"/>
      <c r="O133" s="151"/>
      <c r="P133" s="151"/>
      <c r="T133" s="151"/>
      <c r="U133" s="151"/>
      <c r="V133" s="151"/>
      <c r="W133" s="151"/>
      <c r="X133" s="151"/>
      <c r="Y133" s="151"/>
      <c r="Z133" s="151"/>
      <c r="AA133" s="151"/>
      <c r="AB133" s="151"/>
      <c r="AC133" s="151"/>
      <c r="AD133" s="151"/>
      <c r="AE133" s="151"/>
      <c r="AF133" s="151"/>
      <c r="AG133" s="151"/>
      <c r="AH133" s="151"/>
      <c r="AI133" s="151"/>
      <c r="AJ133" s="151"/>
      <c r="AK133" s="151"/>
    </row>
    <row r="134">
      <c r="A134" s="151"/>
      <c r="B134" s="151"/>
      <c r="C134" s="151"/>
      <c r="D134" s="151"/>
      <c r="E134" s="151"/>
      <c r="F134" s="151"/>
      <c r="G134" s="151"/>
      <c r="H134" s="151"/>
      <c r="I134" s="151"/>
      <c r="J134" s="151"/>
      <c r="K134" s="156"/>
      <c r="L134" s="156"/>
      <c r="M134" s="151"/>
      <c r="N134" s="151"/>
      <c r="O134" s="151"/>
      <c r="P134" s="151"/>
      <c r="T134" s="151"/>
      <c r="U134" s="151"/>
      <c r="V134" s="151"/>
      <c r="W134" s="151"/>
      <c r="X134" s="151"/>
      <c r="Y134" s="151"/>
      <c r="Z134" s="151"/>
      <c r="AA134" s="151"/>
      <c r="AB134" s="151"/>
      <c r="AC134" s="151"/>
      <c r="AD134" s="151"/>
      <c r="AE134" s="151"/>
      <c r="AF134" s="151"/>
      <c r="AG134" s="151"/>
      <c r="AH134" s="151"/>
      <c r="AI134" s="151"/>
      <c r="AJ134" s="151"/>
      <c r="AK134" s="151"/>
    </row>
    <row r="135">
      <c r="A135" s="151"/>
      <c r="B135" s="151"/>
      <c r="C135" s="151"/>
      <c r="D135" s="151"/>
      <c r="E135" s="151"/>
      <c r="F135" s="151"/>
      <c r="G135" s="151"/>
      <c r="H135" s="151"/>
      <c r="I135" s="151"/>
      <c r="J135" s="151"/>
      <c r="K135" s="156"/>
      <c r="L135" s="156"/>
      <c r="M135" s="151"/>
      <c r="N135" s="151"/>
      <c r="O135" s="151"/>
      <c r="P135" s="151"/>
      <c r="T135" s="151"/>
      <c r="U135" s="151"/>
      <c r="V135" s="151"/>
      <c r="W135" s="151"/>
      <c r="X135" s="151"/>
      <c r="Y135" s="151"/>
      <c r="Z135" s="151"/>
      <c r="AA135" s="151"/>
      <c r="AB135" s="151"/>
      <c r="AC135" s="151"/>
      <c r="AD135" s="151"/>
      <c r="AE135" s="151"/>
      <c r="AF135" s="151"/>
      <c r="AG135" s="151"/>
      <c r="AH135" s="151"/>
      <c r="AI135" s="151"/>
      <c r="AJ135" s="151"/>
      <c r="AK135" s="151"/>
    </row>
    <row r="136">
      <c r="A136" s="151"/>
      <c r="B136" s="151"/>
      <c r="C136" s="151"/>
      <c r="D136" s="151"/>
      <c r="E136" s="151"/>
      <c r="F136" s="151"/>
      <c r="G136" s="151"/>
      <c r="H136" s="151"/>
      <c r="I136" s="151"/>
      <c r="J136" s="151"/>
      <c r="K136" s="156"/>
      <c r="L136" s="156"/>
      <c r="M136" s="151"/>
      <c r="N136" s="151"/>
      <c r="O136" s="151"/>
      <c r="P136" s="151"/>
      <c r="T136" s="151"/>
      <c r="U136" s="151"/>
      <c r="V136" s="151"/>
      <c r="W136" s="151"/>
      <c r="X136" s="151"/>
      <c r="Y136" s="151"/>
      <c r="Z136" s="151"/>
      <c r="AA136" s="151"/>
      <c r="AB136" s="151"/>
      <c r="AC136" s="151"/>
      <c r="AD136" s="151"/>
      <c r="AE136" s="151"/>
      <c r="AF136" s="151"/>
      <c r="AG136" s="151"/>
      <c r="AH136" s="151"/>
      <c r="AI136" s="151"/>
      <c r="AJ136" s="151"/>
      <c r="AK136" s="151"/>
    </row>
    <row r="137">
      <c r="A137" s="151"/>
      <c r="B137" s="151"/>
      <c r="C137" s="151"/>
      <c r="D137" s="151"/>
      <c r="E137" s="151"/>
      <c r="F137" s="151"/>
      <c r="G137" s="151"/>
      <c r="H137" s="151"/>
      <c r="I137" s="151"/>
      <c r="J137" s="151"/>
      <c r="K137" s="156"/>
      <c r="L137" s="156"/>
      <c r="M137" s="151"/>
      <c r="N137" s="151"/>
      <c r="O137" s="151"/>
      <c r="P137" s="151"/>
      <c r="T137" s="151"/>
      <c r="U137" s="151"/>
      <c r="V137" s="151"/>
      <c r="W137" s="151"/>
      <c r="X137" s="151"/>
      <c r="Y137" s="151"/>
      <c r="Z137" s="151"/>
      <c r="AA137" s="151"/>
      <c r="AB137" s="151"/>
      <c r="AC137" s="151"/>
      <c r="AD137" s="151"/>
      <c r="AE137" s="151"/>
      <c r="AF137" s="151"/>
      <c r="AG137" s="151"/>
      <c r="AH137" s="151"/>
      <c r="AI137" s="151"/>
      <c r="AJ137" s="151"/>
      <c r="AK137" s="151"/>
    </row>
    <row r="138">
      <c r="A138" s="151"/>
      <c r="B138" s="151"/>
      <c r="C138" s="151"/>
      <c r="D138" s="151"/>
      <c r="E138" s="151"/>
      <c r="F138" s="151"/>
      <c r="G138" s="151"/>
      <c r="H138" s="151"/>
      <c r="I138" s="151"/>
      <c r="J138" s="151"/>
      <c r="K138" s="156"/>
      <c r="L138" s="156"/>
      <c r="M138" s="151"/>
      <c r="N138" s="151"/>
      <c r="O138" s="151"/>
      <c r="P138" s="151"/>
      <c r="T138" s="151"/>
      <c r="U138" s="151"/>
      <c r="V138" s="151"/>
      <c r="W138" s="151"/>
      <c r="X138" s="151"/>
      <c r="Y138" s="151"/>
      <c r="Z138" s="151"/>
      <c r="AA138" s="151"/>
      <c r="AB138" s="151"/>
      <c r="AC138" s="151"/>
      <c r="AD138" s="151"/>
      <c r="AE138" s="151"/>
      <c r="AF138" s="151"/>
      <c r="AG138" s="151"/>
      <c r="AH138" s="151"/>
      <c r="AI138" s="151"/>
      <c r="AJ138" s="151"/>
      <c r="AK138" s="151"/>
    </row>
    <row r="139">
      <c r="A139" s="151"/>
      <c r="B139" s="151"/>
      <c r="C139" s="151"/>
      <c r="D139" s="151"/>
      <c r="E139" s="151"/>
      <c r="F139" s="151"/>
      <c r="G139" s="151"/>
      <c r="H139" s="151"/>
      <c r="I139" s="151"/>
      <c r="J139" s="151"/>
      <c r="K139" s="156"/>
      <c r="L139" s="156"/>
      <c r="M139" s="151"/>
      <c r="N139" s="151"/>
      <c r="O139" s="151"/>
      <c r="P139" s="151"/>
      <c r="T139" s="151"/>
      <c r="U139" s="151"/>
      <c r="V139" s="151"/>
      <c r="W139" s="151"/>
      <c r="X139" s="151"/>
      <c r="Y139" s="151"/>
      <c r="Z139" s="151"/>
      <c r="AA139" s="151"/>
      <c r="AB139" s="151"/>
      <c r="AC139" s="151"/>
      <c r="AD139" s="151"/>
      <c r="AE139" s="151"/>
      <c r="AF139" s="151"/>
      <c r="AG139" s="151"/>
      <c r="AH139" s="151"/>
      <c r="AI139" s="151"/>
      <c r="AJ139" s="151"/>
      <c r="AK139" s="151"/>
    </row>
    <row r="140">
      <c r="A140" s="151"/>
      <c r="B140" s="151"/>
      <c r="C140" s="151"/>
      <c r="D140" s="151"/>
      <c r="E140" s="151"/>
      <c r="F140" s="151"/>
      <c r="G140" s="151"/>
      <c r="H140" s="151"/>
      <c r="I140" s="151"/>
      <c r="J140" s="151"/>
      <c r="K140" s="156"/>
      <c r="L140" s="156"/>
      <c r="M140" s="151"/>
      <c r="N140" s="151"/>
      <c r="O140" s="151"/>
      <c r="P140" s="151"/>
      <c r="T140" s="151"/>
      <c r="U140" s="151"/>
      <c r="V140" s="151"/>
      <c r="W140" s="151"/>
      <c r="X140" s="151"/>
      <c r="Y140" s="151"/>
      <c r="Z140" s="151"/>
      <c r="AA140" s="151"/>
      <c r="AB140" s="151"/>
      <c r="AC140" s="151"/>
      <c r="AD140" s="151"/>
      <c r="AE140" s="151"/>
      <c r="AF140" s="151"/>
      <c r="AG140" s="151"/>
      <c r="AH140" s="151"/>
      <c r="AI140" s="151"/>
      <c r="AJ140" s="151"/>
      <c r="AK140" s="151"/>
    </row>
    <row r="141">
      <c r="A141" s="151"/>
      <c r="B141" s="151"/>
      <c r="C141" s="151"/>
      <c r="D141" s="151"/>
      <c r="E141" s="151"/>
      <c r="F141" s="151"/>
      <c r="G141" s="151"/>
      <c r="H141" s="151"/>
      <c r="I141" s="151"/>
      <c r="J141" s="151"/>
      <c r="K141" s="156"/>
      <c r="L141" s="156"/>
      <c r="M141" s="151"/>
      <c r="N141" s="151"/>
      <c r="O141" s="151"/>
      <c r="P141" s="151"/>
      <c r="T141" s="151"/>
      <c r="U141" s="151"/>
      <c r="V141" s="151"/>
      <c r="W141" s="151"/>
      <c r="X141" s="151"/>
      <c r="Y141" s="151"/>
      <c r="Z141" s="151"/>
      <c r="AA141" s="151"/>
      <c r="AB141" s="151"/>
      <c r="AC141" s="151"/>
      <c r="AD141" s="151"/>
      <c r="AE141" s="151"/>
      <c r="AF141" s="151"/>
      <c r="AG141" s="151"/>
      <c r="AH141" s="151"/>
      <c r="AI141" s="151"/>
      <c r="AJ141" s="151"/>
      <c r="AK141" s="151"/>
    </row>
    <row r="142">
      <c r="A142" s="151"/>
      <c r="B142" s="151"/>
      <c r="C142" s="151"/>
      <c r="D142" s="151"/>
      <c r="E142" s="151"/>
      <c r="F142" s="151"/>
      <c r="G142" s="151"/>
      <c r="H142" s="151"/>
      <c r="I142" s="151"/>
      <c r="J142" s="151"/>
      <c r="K142" s="156"/>
      <c r="L142" s="156"/>
      <c r="M142" s="151"/>
      <c r="N142" s="151"/>
      <c r="O142" s="151"/>
      <c r="P142" s="151"/>
      <c r="T142" s="151"/>
      <c r="U142" s="151"/>
      <c r="V142" s="151"/>
      <c r="W142" s="151"/>
      <c r="X142" s="151"/>
      <c r="Y142" s="151"/>
      <c r="Z142" s="151"/>
      <c r="AA142" s="151"/>
      <c r="AB142" s="151"/>
      <c r="AC142" s="151"/>
      <c r="AD142" s="151"/>
      <c r="AE142" s="151"/>
      <c r="AF142" s="151"/>
      <c r="AG142" s="151"/>
      <c r="AH142" s="151"/>
      <c r="AI142" s="151"/>
      <c r="AJ142" s="151"/>
      <c r="AK142" s="151"/>
    </row>
    <row r="143">
      <c r="A143" s="151"/>
      <c r="B143" s="151"/>
      <c r="C143" s="151"/>
      <c r="D143" s="151"/>
      <c r="E143" s="151"/>
      <c r="F143" s="151"/>
      <c r="G143" s="151"/>
      <c r="H143" s="151"/>
      <c r="I143" s="151"/>
      <c r="J143" s="151"/>
      <c r="K143" s="156"/>
      <c r="L143" s="156"/>
      <c r="M143" s="151"/>
      <c r="N143" s="151"/>
      <c r="O143" s="151"/>
      <c r="P143" s="151"/>
      <c r="T143" s="151"/>
      <c r="U143" s="151"/>
      <c r="V143" s="151"/>
      <c r="W143" s="151"/>
      <c r="X143" s="151"/>
      <c r="Y143" s="151"/>
      <c r="Z143" s="151"/>
      <c r="AA143" s="151"/>
      <c r="AB143" s="151"/>
      <c r="AC143" s="151"/>
      <c r="AD143" s="151"/>
      <c r="AE143" s="151"/>
      <c r="AF143" s="151"/>
      <c r="AG143" s="151"/>
      <c r="AH143" s="151"/>
      <c r="AI143" s="151"/>
      <c r="AJ143" s="151"/>
      <c r="AK143" s="151"/>
    </row>
    <row r="144">
      <c r="A144" s="151"/>
      <c r="B144" s="151"/>
      <c r="C144" s="151"/>
      <c r="D144" s="151"/>
      <c r="E144" s="151"/>
      <c r="F144" s="151"/>
      <c r="G144" s="151"/>
      <c r="H144" s="151"/>
      <c r="I144" s="151"/>
      <c r="J144" s="151"/>
      <c r="K144" s="156"/>
      <c r="L144" s="156"/>
      <c r="M144" s="151"/>
      <c r="N144" s="151"/>
      <c r="O144" s="151"/>
      <c r="P144" s="151"/>
      <c r="T144" s="151"/>
      <c r="U144" s="151"/>
      <c r="V144" s="151"/>
      <c r="W144" s="151"/>
      <c r="X144" s="151"/>
      <c r="Y144" s="151"/>
      <c r="Z144" s="151"/>
      <c r="AA144" s="151"/>
      <c r="AB144" s="151"/>
      <c r="AC144" s="151"/>
      <c r="AD144" s="151"/>
      <c r="AE144" s="151"/>
      <c r="AF144" s="151"/>
      <c r="AG144" s="151"/>
      <c r="AH144" s="151"/>
      <c r="AI144" s="151"/>
      <c r="AJ144" s="151"/>
      <c r="AK144" s="151"/>
    </row>
    <row r="145">
      <c r="A145" s="151"/>
      <c r="B145" s="151"/>
      <c r="C145" s="151"/>
      <c r="D145" s="151"/>
      <c r="E145" s="151"/>
      <c r="F145" s="151"/>
      <c r="G145" s="151"/>
      <c r="H145" s="151"/>
      <c r="I145" s="151"/>
      <c r="J145" s="151"/>
      <c r="K145" s="156"/>
      <c r="L145" s="156"/>
      <c r="M145" s="151"/>
      <c r="N145" s="151"/>
      <c r="O145" s="151"/>
      <c r="P145" s="151"/>
      <c r="T145" s="151"/>
      <c r="U145" s="151"/>
      <c r="V145" s="151"/>
      <c r="W145" s="151"/>
      <c r="X145" s="151"/>
      <c r="Y145" s="151"/>
      <c r="Z145" s="151"/>
      <c r="AA145" s="151"/>
      <c r="AB145" s="151"/>
      <c r="AC145" s="151"/>
      <c r="AD145" s="151"/>
      <c r="AE145" s="151"/>
      <c r="AF145" s="151"/>
      <c r="AG145" s="151"/>
      <c r="AH145" s="151"/>
      <c r="AI145" s="151"/>
      <c r="AJ145" s="151"/>
      <c r="AK145" s="151"/>
    </row>
    <row r="146">
      <c r="A146" s="151"/>
      <c r="B146" s="151"/>
      <c r="C146" s="151"/>
      <c r="D146" s="151"/>
      <c r="E146" s="151"/>
      <c r="F146" s="151"/>
      <c r="G146" s="151"/>
      <c r="H146" s="151"/>
      <c r="I146" s="151"/>
      <c r="J146" s="151"/>
      <c r="K146" s="156"/>
      <c r="L146" s="156"/>
      <c r="M146" s="151"/>
      <c r="N146" s="151"/>
      <c r="O146" s="151"/>
      <c r="P146" s="151"/>
      <c r="T146" s="151"/>
      <c r="U146" s="151"/>
      <c r="V146" s="151"/>
      <c r="W146" s="151"/>
      <c r="X146" s="151"/>
      <c r="Y146" s="151"/>
      <c r="Z146" s="151"/>
      <c r="AA146" s="151"/>
      <c r="AB146" s="151"/>
      <c r="AC146" s="151"/>
      <c r="AD146" s="151"/>
      <c r="AE146" s="151"/>
      <c r="AF146" s="151"/>
      <c r="AG146" s="151"/>
      <c r="AH146" s="151"/>
      <c r="AI146" s="151"/>
      <c r="AJ146" s="151"/>
      <c r="AK146" s="151"/>
    </row>
    <row r="147">
      <c r="A147" s="151"/>
      <c r="B147" s="151"/>
      <c r="C147" s="151"/>
      <c r="D147" s="151"/>
      <c r="E147" s="151"/>
      <c r="F147" s="151"/>
      <c r="G147" s="151"/>
      <c r="H147" s="151"/>
      <c r="I147" s="151"/>
      <c r="J147" s="151"/>
      <c r="K147" s="156"/>
      <c r="L147" s="156"/>
      <c r="M147" s="151"/>
      <c r="N147" s="151"/>
      <c r="O147" s="151"/>
      <c r="P147" s="151"/>
      <c r="T147" s="151"/>
      <c r="U147" s="151"/>
      <c r="V147" s="151"/>
      <c r="W147" s="151"/>
      <c r="X147" s="151"/>
      <c r="Y147" s="151"/>
      <c r="Z147" s="151"/>
      <c r="AA147" s="151"/>
      <c r="AB147" s="151"/>
      <c r="AC147" s="151"/>
      <c r="AD147" s="151"/>
      <c r="AE147" s="151"/>
      <c r="AF147" s="151"/>
      <c r="AG147" s="151"/>
      <c r="AH147" s="151"/>
      <c r="AI147" s="151"/>
      <c r="AJ147" s="151"/>
      <c r="AK147" s="151"/>
    </row>
    <row r="148">
      <c r="A148" s="151"/>
      <c r="B148" s="151"/>
      <c r="C148" s="151"/>
      <c r="D148" s="151"/>
      <c r="E148" s="151"/>
      <c r="F148" s="151"/>
      <c r="G148" s="151"/>
      <c r="H148" s="151"/>
      <c r="I148" s="151"/>
      <c r="J148" s="151"/>
      <c r="K148" s="156"/>
      <c r="L148" s="156"/>
      <c r="M148" s="151"/>
      <c r="N148" s="151"/>
      <c r="O148" s="151"/>
      <c r="P148" s="151"/>
      <c r="T148" s="151"/>
      <c r="U148" s="151"/>
      <c r="V148" s="151"/>
      <c r="W148" s="151"/>
      <c r="X148" s="151"/>
      <c r="Y148" s="151"/>
      <c r="Z148" s="151"/>
      <c r="AA148" s="151"/>
      <c r="AB148" s="151"/>
      <c r="AC148" s="151"/>
      <c r="AD148" s="151"/>
      <c r="AE148" s="151"/>
      <c r="AF148" s="151"/>
      <c r="AG148" s="151"/>
      <c r="AH148" s="151"/>
      <c r="AI148" s="151"/>
      <c r="AJ148" s="151"/>
      <c r="AK148" s="151"/>
    </row>
    <row r="149">
      <c r="A149" s="151"/>
      <c r="B149" s="151"/>
      <c r="C149" s="151"/>
      <c r="D149" s="151"/>
      <c r="E149" s="151"/>
      <c r="F149" s="151"/>
      <c r="G149" s="151"/>
      <c r="H149" s="151"/>
      <c r="I149" s="151"/>
      <c r="J149" s="151"/>
      <c r="K149" s="156"/>
      <c r="L149" s="156"/>
      <c r="M149" s="151"/>
      <c r="N149" s="151"/>
      <c r="O149" s="151"/>
      <c r="P149" s="151"/>
      <c r="T149" s="151"/>
      <c r="U149" s="151"/>
      <c r="V149" s="151"/>
      <c r="W149" s="151"/>
      <c r="X149" s="151"/>
      <c r="Y149" s="151"/>
      <c r="Z149" s="151"/>
      <c r="AA149" s="151"/>
      <c r="AB149" s="151"/>
      <c r="AC149" s="151"/>
      <c r="AD149" s="151"/>
      <c r="AE149" s="151"/>
      <c r="AF149" s="151"/>
      <c r="AG149" s="151"/>
      <c r="AH149" s="151"/>
      <c r="AI149" s="151"/>
      <c r="AJ149" s="151"/>
      <c r="AK149" s="151"/>
    </row>
    <row r="150">
      <c r="A150" s="151"/>
      <c r="B150" s="151"/>
      <c r="C150" s="151"/>
      <c r="D150" s="151"/>
      <c r="E150" s="151"/>
      <c r="F150" s="151"/>
      <c r="G150" s="151"/>
      <c r="H150" s="151"/>
      <c r="I150" s="151"/>
      <c r="J150" s="151"/>
      <c r="K150" s="156"/>
      <c r="L150" s="156"/>
      <c r="M150" s="151"/>
      <c r="N150" s="151"/>
      <c r="O150" s="151"/>
      <c r="P150" s="151"/>
      <c r="T150" s="151"/>
      <c r="U150" s="151"/>
      <c r="V150" s="151"/>
      <c r="W150" s="151"/>
      <c r="X150" s="151"/>
      <c r="Y150" s="151"/>
      <c r="Z150" s="151"/>
      <c r="AA150" s="151"/>
      <c r="AB150" s="151"/>
      <c r="AC150" s="151"/>
      <c r="AD150" s="151"/>
      <c r="AE150" s="151"/>
      <c r="AF150" s="151"/>
      <c r="AG150" s="151"/>
      <c r="AH150" s="151"/>
      <c r="AI150" s="151"/>
      <c r="AJ150" s="151"/>
      <c r="AK150" s="151"/>
    </row>
    <row r="151">
      <c r="A151" s="151"/>
      <c r="B151" s="151"/>
      <c r="C151" s="151"/>
      <c r="D151" s="151"/>
      <c r="E151" s="151"/>
      <c r="F151" s="151"/>
      <c r="G151" s="151"/>
      <c r="H151" s="151"/>
      <c r="I151" s="151"/>
      <c r="J151" s="151"/>
      <c r="K151" s="156"/>
      <c r="L151" s="156"/>
      <c r="M151" s="151"/>
      <c r="N151" s="151"/>
      <c r="O151" s="151"/>
      <c r="P151" s="151"/>
      <c r="T151" s="151"/>
      <c r="U151" s="151"/>
      <c r="V151" s="151"/>
      <c r="W151" s="151"/>
      <c r="X151" s="151"/>
      <c r="Y151" s="151"/>
      <c r="Z151" s="151"/>
      <c r="AA151" s="151"/>
      <c r="AB151" s="151"/>
      <c r="AC151" s="151"/>
      <c r="AD151" s="151"/>
      <c r="AE151" s="151"/>
      <c r="AF151" s="151"/>
      <c r="AG151" s="151"/>
      <c r="AH151" s="151"/>
      <c r="AI151" s="151"/>
      <c r="AJ151" s="151"/>
      <c r="AK151" s="151"/>
    </row>
    <row r="152">
      <c r="A152" s="151"/>
      <c r="B152" s="151"/>
      <c r="C152" s="151"/>
      <c r="D152" s="151"/>
      <c r="E152" s="151"/>
      <c r="F152" s="151"/>
      <c r="G152" s="151"/>
      <c r="H152" s="151"/>
      <c r="I152" s="151"/>
      <c r="J152" s="151"/>
      <c r="K152" s="156"/>
      <c r="L152" s="156"/>
      <c r="M152" s="151"/>
      <c r="N152" s="151"/>
      <c r="O152" s="151"/>
      <c r="P152" s="151"/>
      <c r="T152" s="151"/>
      <c r="U152" s="151"/>
      <c r="V152" s="151"/>
      <c r="W152" s="151"/>
      <c r="X152" s="151"/>
      <c r="Y152" s="151"/>
      <c r="Z152" s="151"/>
      <c r="AA152" s="151"/>
      <c r="AB152" s="151"/>
      <c r="AC152" s="151"/>
      <c r="AD152" s="151"/>
      <c r="AE152" s="151"/>
      <c r="AF152" s="151"/>
      <c r="AG152" s="151"/>
      <c r="AH152" s="151"/>
      <c r="AI152" s="151"/>
      <c r="AJ152" s="151"/>
      <c r="AK152" s="151"/>
    </row>
    <row r="153">
      <c r="A153" s="151"/>
      <c r="B153" s="151"/>
      <c r="C153" s="151"/>
      <c r="D153" s="151"/>
      <c r="E153" s="151"/>
      <c r="F153" s="151"/>
      <c r="G153" s="151"/>
      <c r="H153" s="151"/>
      <c r="I153" s="151"/>
      <c r="J153" s="151"/>
      <c r="K153" s="156"/>
      <c r="L153" s="156"/>
      <c r="M153" s="151"/>
      <c r="N153" s="151"/>
      <c r="O153" s="151"/>
      <c r="P153" s="151"/>
      <c r="T153" s="151"/>
      <c r="U153" s="151"/>
      <c r="V153" s="151"/>
      <c r="W153" s="151"/>
      <c r="X153" s="151"/>
      <c r="Y153" s="151"/>
      <c r="Z153" s="151"/>
      <c r="AA153" s="151"/>
      <c r="AB153" s="151"/>
      <c r="AC153" s="151"/>
      <c r="AD153" s="151"/>
      <c r="AE153" s="151"/>
      <c r="AF153" s="151"/>
      <c r="AG153" s="151"/>
      <c r="AH153" s="151"/>
      <c r="AI153" s="151"/>
      <c r="AJ153" s="151"/>
      <c r="AK153" s="151"/>
    </row>
    <row r="154">
      <c r="A154" s="151"/>
      <c r="B154" s="151"/>
      <c r="C154" s="151"/>
      <c r="D154" s="151"/>
      <c r="E154" s="151"/>
      <c r="F154" s="151"/>
      <c r="G154" s="151"/>
      <c r="H154" s="151"/>
      <c r="I154" s="151"/>
      <c r="J154" s="151"/>
      <c r="K154" s="156"/>
      <c r="L154" s="156"/>
      <c r="M154" s="151"/>
      <c r="N154" s="151"/>
      <c r="O154" s="151"/>
      <c r="P154" s="151"/>
      <c r="T154" s="151"/>
      <c r="U154" s="151"/>
      <c r="V154" s="151"/>
      <c r="W154" s="151"/>
      <c r="X154" s="151"/>
      <c r="Y154" s="151"/>
      <c r="Z154" s="151"/>
      <c r="AA154" s="151"/>
      <c r="AB154" s="151"/>
      <c r="AC154" s="151"/>
      <c r="AD154" s="151"/>
      <c r="AE154" s="151"/>
      <c r="AF154" s="151"/>
      <c r="AG154" s="151"/>
      <c r="AH154" s="151"/>
      <c r="AI154" s="151"/>
      <c r="AJ154" s="151"/>
      <c r="AK154" s="151"/>
    </row>
    <row r="155">
      <c r="A155" s="151"/>
      <c r="B155" s="151"/>
      <c r="C155" s="151"/>
      <c r="D155" s="151"/>
      <c r="E155" s="151"/>
      <c r="F155" s="151"/>
      <c r="G155" s="151"/>
      <c r="H155" s="151"/>
      <c r="I155" s="151"/>
      <c r="J155" s="151"/>
      <c r="K155" s="156"/>
      <c r="L155" s="156"/>
      <c r="M155" s="151"/>
      <c r="N155" s="151"/>
      <c r="O155" s="151"/>
      <c r="P155" s="151"/>
      <c r="T155" s="151"/>
      <c r="U155" s="151"/>
      <c r="V155" s="151"/>
      <c r="W155" s="151"/>
      <c r="X155" s="151"/>
      <c r="Y155" s="151"/>
      <c r="Z155" s="151"/>
      <c r="AA155" s="151"/>
      <c r="AB155" s="151"/>
      <c r="AC155" s="151"/>
      <c r="AD155" s="151"/>
      <c r="AE155" s="151"/>
      <c r="AF155" s="151"/>
      <c r="AG155" s="151"/>
      <c r="AH155" s="151"/>
      <c r="AI155" s="151"/>
      <c r="AJ155" s="151"/>
      <c r="AK155" s="151"/>
    </row>
    <row r="156">
      <c r="A156" s="151"/>
      <c r="B156" s="151"/>
      <c r="C156" s="151"/>
      <c r="D156" s="151"/>
      <c r="E156" s="151"/>
      <c r="F156" s="151"/>
      <c r="G156" s="151"/>
      <c r="H156" s="151"/>
      <c r="I156" s="151"/>
      <c r="J156" s="151"/>
      <c r="K156" s="156"/>
      <c r="L156" s="156"/>
      <c r="M156" s="151"/>
      <c r="N156" s="151"/>
      <c r="O156" s="151"/>
      <c r="P156" s="151"/>
      <c r="T156" s="151"/>
      <c r="U156" s="151"/>
      <c r="V156" s="151"/>
      <c r="W156" s="151"/>
      <c r="X156" s="151"/>
      <c r="Y156" s="151"/>
      <c r="Z156" s="151"/>
      <c r="AA156" s="151"/>
      <c r="AB156" s="151"/>
      <c r="AC156" s="151"/>
      <c r="AD156" s="151"/>
      <c r="AE156" s="151"/>
      <c r="AF156" s="151"/>
      <c r="AG156" s="151"/>
      <c r="AH156" s="151"/>
      <c r="AI156" s="151"/>
      <c r="AJ156" s="151"/>
      <c r="AK156" s="151"/>
    </row>
    <row r="157">
      <c r="A157" s="151"/>
      <c r="B157" s="151"/>
      <c r="C157" s="151"/>
      <c r="D157" s="151"/>
      <c r="E157" s="151"/>
      <c r="F157" s="151"/>
      <c r="G157" s="151"/>
      <c r="H157" s="151"/>
      <c r="I157" s="151"/>
      <c r="J157" s="151"/>
      <c r="K157" s="156"/>
      <c r="L157" s="156"/>
      <c r="M157" s="151"/>
      <c r="N157" s="151"/>
      <c r="O157" s="151"/>
      <c r="P157" s="151"/>
      <c r="T157" s="151"/>
      <c r="U157" s="151"/>
      <c r="V157" s="151"/>
      <c r="W157" s="151"/>
      <c r="X157" s="151"/>
      <c r="Y157" s="151"/>
      <c r="Z157" s="151"/>
      <c r="AA157" s="151"/>
      <c r="AB157" s="151"/>
      <c r="AC157" s="151"/>
      <c r="AD157" s="151"/>
      <c r="AE157" s="151"/>
      <c r="AF157" s="151"/>
      <c r="AG157" s="151"/>
      <c r="AH157" s="151"/>
      <c r="AI157" s="151"/>
      <c r="AJ157" s="151"/>
      <c r="AK157" s="151"/>
    </row>
    <row r="158">
      <c r="A158" s="151"/>
      <c r="B158" s="151"/>
      <c r="C158" s="151"/>
      <c r="D158" s="151"/>
      <c r="E158" s="151"/>
      <c r="F158" s="151"/>
      <c r="G158" s="151"/>
      <c r="H158" s="151"/>
      <c r="I158" s="151"/>
      <c r="J158" s="151"/>
      <c r="K158" s="156"/>
      <c r="L158" s="156"/>
      <c r="M158" s="151"/>
      <c r="N158" s="151"/>
      <c r="O158" s="151"/>
      <c r="P158" s="151"/>
      <c r="T158" s="151"/>
      <c r="U158" s="151"/>
      <c r="V158" s="151"/>
      <c r="W158" s="151"/>
      <c r="X158" s="151"/>
      <c r="Y158" s="151"/>
      <c r="Z158" s="151"/>
      <c r="AA158" s="151"/>
      <c r="AB158" s="151"/>
      <c r="AC158" s="151"/>
      <c r="AD158" s="151"/>
      <c r="AE158" s="151"/>
      <c r="AF158" s="151"/>
      <c r="AG158" s="151"/>
      <c r="AH158" s="151"/>
      <c r="AI158" s="151"/>
      <c r="AJ158" s="151"/>
      <c r="AK158" s="151"/>
    </row>
    <row r="159">
      <c r="A159" s="151"/>
      <c r="B159" s="151"/>
      <c r="C159" s="151"/>
      <c r="D159" s="151"/>
      <c r="E159" s="151"/>
      <c r="F159" s="151"/>
      <c r="G159" s="151"/>
      <c r="H159" s="151"/>
      <c r="I159" s="151"/>
      <c r="J159" s="151"/>
      <c r="K159" s="156"/>
      <c r="L159" s="156"/>
      <c r="M159" s="151"/>
      <c r="N159" s="151"/>
      <c r="O159" s="151"/>
      <c r="P159" s="151"/>
      <c r="T159" s="151"/>
      <c r="U159" s="151"/>
      <c r="V159" s="151"/>
      <c r="W159" s="151"/>
      <c r="X159" s="151"/>
      <c r="Y159" s="151"/>
      <c r="Z159" s="151"/>
      <c r="AA159" s="151"/>
      <c r="AB159" s="151"/>
      <c r="AC159" s="151"/>
      <c r="AD159" s="151"/>
      <c r="AE159" s="151"/>
      <c r="AF159" s="151"/>
      <c r="AG159" s="151"/>
      <c r="AH159" s="151"/>
      <c r="AI159" s="151"/>
      <c r="AJ159" s="151"/>
      <c r="AK159" s="151"/>
    </row>
    <row r="160">
      <c r="A160" s="151"/>
      <c r="B160" s="151"/>
      <c r="C160" s="151"/>
      <c r="D160" s="151"/>
      <c r="E160" s="151"/>
      <c r="F160" s="151"/>
      <c r="G160" s="151"/>
      <c r="H160" s="151"/>
      <c r="I160" s="151"/>
      <c r="J160" s="151"/>
      <c r="K160" s="156"/>
      <c r="L160" s="156"/>
      <c r="M160" s="151"/>
      <c r="N160" s="151"/>
      <c r="O160" s="151"/>
      <c r="P160" s="151"/>
      <c r="T160" s="151"/>
      <c r="U160" s="151"/>
      <c r="V160" s="151"/>
      <c r="W160" s="151"/>
      <c r="X160" s="151"/>
      <c r="Y160" s="151"/>
      <c r="Z160" s="151"/>
      <c r="AA160" s="151"/>
      <c r="AB160" s="151"/>
      <c r="AC160" s="151"/>
      <c r="AD160" s="151"/>
      <c r="AE160" s="151"/>
      <c r="AF160" s="151"/>
      <c r="AG160" s="151"/>
      <c r="AH160" s="151"/>
      <c r="AI160" s="151"/>
      <c r="AJ160" s="151"/>
      <c r="AK160" s="151"/>
    </row>
    <row r="161">
      <c r="A161" s="151"/>
      <c r="B161" s="151"/>
      <c r="C161" s="151"/>
      <c r="D161" s="151"/>
      <c r="E161" s="151"/>
      <c r="F161" s="151"/>
      <c r="G161" s="151"/>
      <c r="H161" s="151"/>
      <c r="I161" s="151"/>
      <c r="J161" s="151"/>
      <c r="K161" s="156"/>
      <c r="L161" s="156"/>
      <c r="M161" s="151"/>
      <c r="N161" s="151"/>
      <c r="O161" s="151"/>
      <c r="P161" s="151"/>
      <c r="T161" s="151"/>
      <c r="U161" s="151"/>
      <c r="V161" s="151"/>
      <c r="W161" s="151"/>
      <c r="X161" s="151"/>
      <c r="Y161" s="151"/>
      <c r="Z161" s="151"/>
      <c r="AA161" s="151"/>
      <c r="AB161" s="151"/>
      <c r="AC161" s="151"/>
      <c r="AD161" s="151"/>
      <c r="AE161" s="151"/>
      <c r="AF161" s="151"/>
      <c r="AG161" s="151"/>
      <c r="AH161" s="151"/>
      <c r="AI161" s="151"/>
      <c r="AJ161" s="151"/>
      <c r="AK161" s="151"/>
    </row>
    <row r="162">
      <c r="A162" s="151"/>
      <c r="B162" s="151"/>
      <c r="C162" s="151"/>
      <c r="D162" s="151"/>
      <c r="E162" s="151"/>
      <c r="F162" s="151"/>
      <c r="G162" s="151"/>
      <c r="H162" s="151"/>
      <c r="I162" s="151"/>
      <c r="J162" s="151"/>
      <c r="K162" s="156"/>
      <c r="L162" s="156"/>
      <c r="M162" s="151"/>
      <c r="N162" s="151"/>
      <c r="O162" s="151"/>
      <c r="P162" s="151"/>
      <c r="T162" s="151"/>
      <c r="U162" s="151"/>
      <c r="V162" s="151"/>
      <c r="W162" s="151"/>
      <c r="X162" s="151"/>
      <c r="Y162" s="151"/>
      <c r="Z162" s="151"/>
      <c r="AA162" s="151"/>
      <c r="AB162" s="151"/>
      <c r="AC162" s="151"/>
      <c r="AD162" s="151"/>
      <c r="AE162" s="151"/>
      <c r="AF162" s="151"/>
      <c r="AG162" s="151"/>
      <c r="AH162" s="151"/>
      <c r="AI162" s="151"/>
      <c r="AJ162" s="151"/>
      <c r="AK162" s="151"/>
    </row>
    <row r="163">
      <c r="A163" s="151"/>
      <c r="B163" s="151"/>
      <c r="C163" s="151"/>
      <c r="D163" s="151"/>
      <c r="E163" s="151"/>
      <c r="F163" s="151"/>
      <c r="G163" s="151"/>
      <c r="H163" s="151"/>
      <c r="I163" s="151"/>
      <c r="J163" s="151"/>
      <c r="K163" s="156"/>
      <c r="L163" s="156"/>
      <c r="M163" s="151"/>
      <c r="N163" s="151"/>
      <c r="O163" s="151"/>
      <c r="P163" s="151"/>
      <c r="T163" s="151"/>
      <c r="U163" s="151"/>
      <c r="V163" s="151"/>
      <c r="W163" s="151"/>
      <c r="X163" s="151"/>
      <c r="Y163" s="151"/>
      <c r="Z163" s="151"/>
      <c r="AA163" s="151"/>
      <c r="AB163" s="151"/>
      <c r="AC163" s="151"/>
      <c r="AD163" s="151"/>
      <c r="AE163" s="151"/>
      <c r="AF163" s="151"/>
      <c r="AG163" s="151"/>
      <c r="AH163" s="151"/>
      <c r="AI163" s="151"/>
      <c r="AJ163" s="151"/>
      <c r="AK163" s="151"/>
    </row>
    <row r="164">
      <c r="A164" s="151"/>
      <c r="B164" s="151"/>
      <c r="C164" s="151"/>
      <c r="D164" s="151"/>
      <c r="E164" s="151"/>
      <c r="F164" s="151"/>
      <c r="G164" s="151"/>
      <c r="H164" s="151"/>
      <c r="I164" s="151"/>
      <c r="J164" s="151"/>
      <c r="K164" s="156"/>
      <c r="L164" s="156"/>
      <c r="M164" s="151"/>
      <c r="N164" s="151"/>
      <c r="O164" s="151"/>
      <c r="P164" s="151"/>
      <c r="T164" s="151"/>
      <c r="U164" s="151"/>
      <c r="V164" s="151"/>
      <c r="W164" s="151"/>
      <c r="X164" s="151"/>
      <c r="Y164" s="151"/>
      <c r="Z164" s="151"/>
      <c r="AA164" s="151"/>
      <c r="AB164" s="151"/>
      <c r="AC164" s="151"/>
      <c r="AD164" s="151"/>
      <c r="AE164" s="151"/>
      <c r="AF164" s="151"/>
      <c r="AG164" s="151"/>
      <c r="AH164" s="151"/>
      <c r="AI164" s="151"/>
      <c r="AJ164" s="151"/>
      <c r="AK164" s="151"/>
    </row>
    <row r="165">
      <c r="A165" s="151"/>
      <c r="B165" s="151"/>
      <c r="C165" s="151"/>
      <c r="D165" s="151"/>
      <c r="E165" s="151"/>
      <c r="F165" s="151"/>
      <c r="G165" s="151"/>
      <c r="H165" s="151"/>
      <c r="I165" s="151"/>
      <c r="J165" s="151"/>
      <c r="K165" s="156"/>
      <c r="L165" s="156"/>
      <c r="M165" s="151"/>
      <c r="N165" s="151"/>
      <c r="O165" s="151"/>
      <c r="P165" s="151"/>
      <c r="T165" s="151"/>
      <c r="U165" s="151"/>
      <c r="V165" s="151"/>
      <c r="W165" s="151"/>
      <c r="X165" s="151"/>
      <c r="Y165" s="151"/>
      <c r="Z165" s="151"/>
      <c r="AA165" s="151"/>
      <c r="AB165" s="151"/>
      <c r="AC165" s="151"/>
      <c r="AD165" s="151"/>
      <c r="AE165" s="151"/>
      <c r="AF165" s="151"/>
      <c r="AG165" s="151"/>
      <c r="AH165" s="151"/>
      <c r="AI165" s="151"/>
      <c r="AJ165" s="151"/>
      <c r="AK165" s="151"/>
    </row>
    <row r="166">
      <c r="A166" s="151"/>
      <c r="B166" s="151"/>
      <c r="C166" s="151"/>
      <c r="D166" s="151"/>
      <c r="E166" s="151"/>
      <c r="F166" s="151"/>
      <c r="G166" s="151"/>
      <c r="H166" s="151"/>
      <c r="I166" s="151"/>
      <c r="J166" s="151"/>
      <c r="K166" s="156"/>
      <c r="L166" s="156"/>
      <c r="M166" s="151"/>
      <c r="N166" s="151"/>
      <c r="O166" s="151"/>
      <c r="P166" s="151"/>
      <c r="T166" s="151"/>
      <c r="U166" s="151"/>
      <c r="V166" s="151"/>
      <c r="W166" s="151"/>
      <c r="X166" s="151"/>
      <c r="Y166" s="151"/>
      <c r="Z166" s="151"/>
      <c r="AA166" s="151"/>
      <c r="AB166" s="151"/>
      <c r="AC166" s="151"/>
      <c r="AD166" s="151"/>
      <c r="AE166" s="151"/>
      <c r="AF166" s="151"/>
      <c r="AG166" s="151"/>
      <c r="AH166" s="151"/>
      <c r="AI166" s="151"/>
      <c r="AJ166" s="151"/>
      <c r="AK166" s="151"/>
    </row>
    <row r="167">
      <c r="A167" s="151"/>
      <c r="B167" s="151"/>
      <c r="C167" s="151"/>
      <c r="D167" s="151"/>
      <c r="E167" s="151"/>
      <c r="F167" s="151"/>
      <c r="G167" s="151"/>
      <c r="H167" s="151"/>
      <c r="I167" s="151"/>
      <c r="J167" s="151"/>
      <c r="K167" s="156"/>
      <c r="L167" s="156"/>
      <c r="M167" s="151"/>
      <c r="N167" s="151"/>
      <c r="O167" s="151"/>
      <c r="P167" s="151"/>
      <c r="T167" s="151"/>
      <c r="U167" s="151"/>
      <c r="V167" s="151"/>
      <c r="W167" s="151"/>
      <c r="X167" s="151"/>
      <c r="Y167" s="151"/>
      <c r="Z167" s="151"/>
      <c r="AA167" s="151"/>
      <c r="AB167" s="151"/>
      <c r="AC167" s="151"/>
      <c r="AD167" s="151"/>
      <c r="AE167" s="151"/>
      <c r="AF167" s="151"/>
      <c r="AG167" s="151"/>
      <c r="AH167" s="151"/>
      <c r="AI167" s="151"/>
      <c r="AJ167" s="151"/>
      <c r="AK167" s="151"/>
    </row>
    <row r="168">
      <c r="A168" s="151"/>
      <c r="B168" s="151"/>
      <c r="C168" s="151"/>
      <c r="D168" s="151"/>
      <c r="E168" s="151"/>
      <c r="F168" s="151"/>
      <c r="G168" s="151"/>
      <c r="H168" s="151"/>
      <c r="I168" s="151"/>
      <c r="J168" s="151"/>
      <c r="K168" s="156"/>
      <c r="L168" s="156"/>
      <c r="M168" s="151"/>
      <c r="N168" s="151"/>
      <c r="O168" s="151"/>
      <c r="P168" s="151"/>
      <c r="T168" s="151"/>
      <c r="U168" s="151"/>
      <c r="V168" s="151"/>
      <c r="W168" s="151"/>
      <c r="X168" s="151"/>
      <c r="Y168" s="151"/>
      <c r="Z168" s="151"/>
      <c r="AA168" s="151"/>
      <c r="AB168" s="151"/>
      <c r="AC168" s="151"/>
      <c r="AD168" s="151"/>
      <c r="AE168" s="151"/>
      <c r="AF168" s="151"/>
      <c r="AG168" s="151"/>
      <c r="AH168" s="151"/>
      <c r="AI168" s="151"/>
      <c r="AJ168" s="151"/>
      <c r="AK168" s="151"/>
    </row>
    <row r="169">
      <c r="A169" s="151"/>
      <c r="B169" s="151"/>
      <c r="C169" s="151"/>
      <c r="D169" s="151"/>
      <c r="E169" s="151"/>
      <c r="F169" s="151"/>
      <c r="G169" s="151"/>
      <c r="H169" s="151"/>
      <c r="I169" s="151"/>
      <c r="J169" s="151"/>
      <c r="K169" s="156"/>
      <c r="L169" s="156"/>
      <c r="M169" s="151"/>
      <c r="N169" s="151"/>
      <c r="O169" s="151"/>
      <c r="P169" s="151"/>
      <c r="T169" s="151"/>
      <c r="U169" s="151"/>
      <c r="V169" s="151"/>
      <c r="W169" s="151"/>
      <c r="X169" s="151"/>
      <c r="Y169" s="151"/>
      <c r="Z169" s="151"/>
      <c r="AA169" s="151"/>
      <c r="AB169" s="151"/>
      <c r="AC169" s="151"/>
      <c r="AD169" s="151"/>
      <c r="AE169" s="151"/>
      <c r="AF169" s="151"/>
      <c r="AG169" s="151"/>
      <c r="AH169" s="151"/>
      <c r="AI169" s="151"/>
      <c r="AJ169" s="151"/>
      <c r="AK169" s="151"/>
    </row>
    <row r="170">
      <c r="A170" s="151"/>
      <c r="B170" s="151"/>
      <c r="C170" s="151"/>
      <c r="D170" s="151"/>
      <c r="E170" s="151"/>
      <c r="F170" s="151"/>
      <c r="G170" s="151"/>
      <c r="H170" s="151"/>
      <c r="I170" s="151"/>
      <c r="J170" s="151"/>
      <c r="K170" s="156"/>
      <c r="L170" s="156"/>
      <c r="M170" s="151"/>
      <c r="N170" s="151"/>
      <c r="O170" s="151"/>
      <c r="P170" s="151"/>
      <c r="T170" s="151"/>
      <c r="U170" s="151"/>
      <c r="V170" s="151"/>
      <c r="W170" s="151"/>
      <c r="X170" s="151"/>
      <c r="Y170" s="151"/>
      <c r="Z170" s="151"/>
      <c r="AA170" s="151"/>
      <c r="AB170" s="151"/>
      <c r="AC170" s="151"/>
      <c r="AD170" s="151"/>
      <c r="AE170" s="151"/>
      <c r="AF170" s="151"/>
      <c r="AG170" s="151"/>
      <c r="AH170" s="151"/>
      <c r="AI170" s="151"/>
      <c r="AJ170" s="151"/>
      <c r="AK170" s="151"/>
    </row>
    <row r="171">
      <c r="A171" s="151"/>
      <c r="B171" s="151"/>
      <c r="C171" s="151"/>
      <c r="D171" s="151"/>
      <c r="E171" s="151"/>
      <c r="F171" s="151"/>
      <c r="G171" s="151"/>
      <c r="H171" s="151"/>
      <c r="I171" s="151"/>
      <c r="J171" s="151"/>
      <c r="K171" s="156"/>
      <c r="L171" s="156"/>
      <c r="M171" s="151"/>
      <c r="N171" s="151"/>
      <c r="O171" s="151"/>
      <c r="P171" s="151"/>
      <c r="T171" s="151"/>
      <c r="U171" s="151"/>
      <c r="V171" s="151"/>
      <c r="W171" s="151"/>
      <c r="X171" s="151"/>
      <c r="Y171" s="151"/>
      <c r="Z171" s="151"/>
      <c r="AA171" s="151"/>
      <c r="AB171" s="151"/>
      <c r="AC171" s="151"/>
      <c r="AD171" s="151"/>
      <c r="AE171" s="151"/>
      <c r="AF171" s="151"/>
      <c r="AG171" s="151"/>
      <c r="AH171" s="151"/>
      <c r="AI171" s="151"/>
      <c r="AJ171" s="151"/>
      <c r="AK171" s="151"/>
    </row>
    <row r="172">
      <c r="A172" s="151"/>
      <c r="B172" s="151"/>
      <c r="C172" s="151"/>
      <c r="D172" s="151"/>
      <c r="E172" s="151"/>
      <c r="F172" s="151"/>
      <c r="G172" s="151"/>
      <c r="H172" s="151"/>
      <c r="I172" s="151"/>
      <c r="J172" s="151"/>
      <c r="K172" s="156"/>
      <c r="L172" s="156"/>
      <c r="M172" s="151"/>
      <c r="N172" s="151"/>
      <c r="O172" s="151"/>
      <c r="P172" s="151"/>
      <c r="T172" s="151"/>
      <c r="U172" s="151"/>
      <c r="V172" s="151"/>
      <c r="W172" s="151"/>
      <c r="X172" s="151"/>
      <c r="Y172" s="151"/>
      <c r="Z172" s="151"/>
      <c r="AA172" s="151"/>
      <c r="AB172" s="151"/>
      <c r="AC172" s="151"/>
      <c r="AD172" s="151"/>
      <c r="AE172" s="151"/>
      <c r="AF172" s="151"/>
      <c r="AG172" s="151"/>
      <c r="AH172" s="151"/>
      <c r="AI172" s="151"/>
      <c r="AJ172" s="151"/>
      <c r="AK172" s="151"/>
    </row>
    <row r="173">
      <c r="A173" s="151"/>
      <c r="B173" s="151"/>
      <c r="C173" s="151"/>
      <c r="D173" s="151"/>
      <c r="E173" s="151"/>
      <c r="F173" s="151"/>
      <c r="G173" s="151"/>
      <c r="H173" s="151"/>
      <c r="I173" s="151"/>
      <c r="J173" s="151"/>
      <c r="K173" s="156"/>
      <c r="L173" s="156"/>
      <c r="M173" s="151"/>
      <c r="N173" s="151"/>
      <c r="O173" s="151"/>
      <c r="P173" s="151"/>
      <c r="T173" s="151"/>
      <c r="U173" s="151"/>
      <c r="V173" s="151"/>
      <c r="W173" s="151"/>
      <c r="X173" s="151"/>
      <c r="Y173" s="151"/>
      <c r="Z173" s="151"/>
      <c r="AA173" s="151"/>
      <c r="AB173" s="151"/>
      <c r="AC173" s="151"/>
      <c r="AD173" s="151"/>
      <c r="AE173" s="151"/>
      <c r="AF173" s="151"/>
      <c r="AG173" s="151"/>
      <c r="AH173" s="151"/>
      <c r="AI173" s="151"/>
      <c r="AJ173" s="151"/>
      <c r="AK173" s="151"/>
    </row>
    <row r="174">
      <c r="A174" s="151"/>
      <c r="B174" s="151"/>
      <c r="C174" s="151"/>
      <c r="D174" s="151"/>
      <c r="E174" s="151"/>
      <c r="F174" s="151"/>
      <c r="G174" s="151"/>
      <c r="H174" s="151"/>
      <c r="I174" s="151"/>
      <c r="J174" s="151"/>
      <c r="K174" s="156"/>
      <c r="L174" s="156"/>
      <c r="M174" s="151"/>
      <c r="N174" s="151"/>
      <c r="O174" s="151"/>
      <c r="P174" s="151"/>
      <c r="T174" s="151"/>
      <c r="U174" s="151"/>
      <c r="V174" s="151"/>
      <c r="W174" s="151"/>
      <c r="X174" s="151"/>
      <c r="Y174" s="151"/>
      <c r="Z174" s="151"/>
      <c r="AA174" s="151"/>
      <c r="AB174" s="151"/>
      <c r="AC174" s="151"/>
      <c r="AD174" s="151"/>
      <c r="AE174" s="151"/>
      <c r="AF174" s="151"/>
      <c r="AG174" s="151"/>
      <c r="AH174" s="151"/>
      <c r="AI174" s="151"/>
      <c r="AJ174" s="151"/>
      <c r="AK174" s="151"/>
    </row>
    <row r="175">
      <c r="A175" s="151"/>
      <c r="B175" s="151"/>
      <c r="C175" s="151"/>
      <c r="D175" s="151"/>
      <c r="E175" s="151"/>
      <c r="F175" s="151"/>
      <c r="G175" s="151"/>
      <c r="H175" s="151"/>
      <c r="I175" s="151"/>
      <c r="J175" s="151"/>
      <c r="K175" s="156"/>
      <c r="L175" s="156"/>
      <c r="M175" s="151"/>
      <c r="N175" s="151"/>
      <c r="O175" s="151"/>
      <c r="P175" s="151"/>
      <c r="T175" s="151"/>
      <c r="U175" s="151"/>
      <c r="V175" s="151"/>
      <c r="W175" s="151"/>
      <c r="X175" s="151"/>
      <c r="Y175" s="151"/>
      <c r="Z175" s="151"/>
      <c r="AA175" s="151"/>
      <c r="AB175" s="151"/>
      <c r="AC175" s="151"/>
      <c r="AD175" s="151"/>
      <c r="AE175" s="151"/>
      <c r="AF175" s="151"/>
      <c r="AG175" s="151"/>
      <c r="AH175" s="151"/>
      <c r="AI175" s="151"/>
      <c r="AJ175" s="151"/>
      <c r="AK175" s="151"/>
    </row>
    <row r="176">
      <c r="A176" s="151"/>
      <c r="B176" s="151"/>
      <c r="C176" s="151"/>
      <c r="D176" s="151"/>
      <c r="E176" s="151"/>
      <c r="F176" s="151"/>
      <c r="G176" s="151"/>
      <c r="H176" s="151"/>
      <c r="I176" s="151"/>
      <c r="J176" s="151"/>
      <c r="K176" s="156"/>
      <c r="L176" s="156"/>
      <c r="M176" s="151"/>
      <c r="N176" s="151"/>
      <c r="O176" s="151"/>
      <c r="P176" s="151"/>
      <c r="T176" s="151"/>
      <c r="U176" s="151"/>
      <c r="V176" s="151"/>
      <c r="W176" s="151"/>
      <c r="X176" s="151"/>
      <c r="Y176" s="151"/>
      <c r="Z176" s="151"/>
      <c r="AA176" s="151"/>
      <c r="AB176" s="151"/>
      <c r="AC176" s="151"/>
      <c r="AD176" s="151"/>
      <c r="AE176" s="151"/>
      <c r="AF176" s="151"/>
      <c r="AG176" s="151"/>
      <c r="AH176" s="151"/>
      <c r="AI176" s="151"/>
      <c r="AJ176" s="151"/>
      <c r="AK176" s="151"/>
    </row>
    <row r="177">
      <c r="A177" s="151"/>
      <c r="B177" s="151"/>
      <c r="C177" s="151"/>
      <c r="D177" s="151"/>
      <c r="E177" s="151"/>
      <c r="F177" s="151"/>
      <c r="G177" s="151"/>
      <c r="H177" s="151"/>
      <c r="I177" s="151"/>
      <c r="J177" s="151"/>
      <c r="K177" s="156"/>
      <c r="L177" s="156"/>
      <c r="M177" s="151"/>
      <c r="N177" s="151"/>
      <c r="O177" s="151"/>
      <c r="P177" s="151"/>
      <c r="T177" s="151"/>
      <c r="U177" s="151"/>
      <c r="V177" s="151"/>
      <c r="W177" s="151"/>
      <c r="X177" s="151"/>
      <c r="Y177" s="151"/>
      <c r="Z177" s="151"/>
      <c r="AA177" s="151"/>
      <c r="AB177" s="151"/>
      <c r="AC177" s="151"/>
      <c r="AD177" s="151"/>
      <c r="AE177" s="151"/>
      <c r="AF177" s="151"/>
      <c r="AG177" s="151"/>
      <c r="AH177" s="151"/>
      <c r="AI177" s="151"/>
      <c r="AJ177" s="151"/>
      <c r="AK177" s="151"/>
    </row>
    <row r="178">
      <c r="A178" s="151"/>
      <c r="B178" s="151"/>
      <c r="C178" s="151"/>
      <c r="D178" s="151"/>
      <c r="E178" s="151"/>
      <c r="F178" s="151"/>
      <c r="G178" s="151"/>
      <c r="H178" s="151"/>
      <c r="I178" s="151"/>
      <c r="J178" s="151"/>
      <c r="K178" s="156"/>
      <c r="L178" s="156"/>
      <c r="M178" s="151"/>
      <c r="N178" s="151"/>
      <c r="O178" s="151"/>
      <c r="P178" s="151"/>
      <c r="T178" s="151"/>
      <c r="U178" s="151"/>
      <c r="V178" s="151"/>
      <c r="W178" s="151"/>
      <c r="X178" s="151"/>
      <c r="Y178" s="151"/>
      <c r="Z178" s="151"/>
      <c r="AA178" s="151"/>
      <c r="AB178" s="151"/>
      <c r="AC178" s="151"/>
      <c r="AD178" s="151"/>
      <c r="AE178" s="151"/>
      <c r="AF178" s="151"/>
      <c r="AG178" s="151"/>
      <c r="AH178" s="151"/>
      <c r="AI178" s="151"/>
      <c r="AJ178" s="151"/>
      <c r="AK178" s="151"/>
    </row>
    <row r="179">
      <c r="A179" s="151"/>
      <c r="B179" s="151"/>
      <c r="C179" s="151"/>
      <c r="D179" s="151"/>
      <c r="E179" s="151"/>
      <c r="F179" s="151"/>
      <c r="G179" s="151"/>
      <c r="H179" s="151"/>
      <c r="I179" s="151"/>
      <c r="J179" s="151"/>
      <c r="K179" s="156"/>
      <c r="L179" s="156"/>
      <c r="M179" s="151"/>
      <c r="N179" s="151"/>
      <c r="O179" s="151"/>
      <c r="P179" s="151"/>
      <c r="T179" s="151"/>
      <c r="U179" s="151"/>
      <c r="V179" s="151"/>
      <c r="W179" s="151"/>
      <c r="X179" s="151"/>
      <c r="Y179" s="151"/>
      <c r="Z179" s="151"/>
      <c r="AA179" s="151"/>
      <c r="AB179" s="151"/>
      <c r="AC179" s="151"/>
      <c r="AD179" s="151"/>
      <c r="AE179" s="151"/>
      <c r="AF179" s="151"/>
      <c r="AG179" s="151"/>
      <c r="AH179" s="151"/>
      <c r="AI179" s="151"/>
      <c r="AJ179" s="151"/>
      <c r="AK179" s="151"/>
    </row>
    <row r="180">
      <c r="A180" s="151"/>
      <c r="B180" s="151"/>
      <c r="C180" s="151"/>
      <c r="D180" s="151"/>
      <c r="E180" s="151"/>
      <c r="F180" s="151"/>
      <c r="G180" s="151"/>
      <c r="H180" s="151"/>
      <c r="I180" s="151"/>
      <c r="J180" s="151"/>
      <c r="K180" s="156"/>
      <c r="L180" s="156"/>
      <c r="M180" s="151"/>
      <c r="N180" s="151"/>
      <c r="O180" s="151"/>
      <c r="P180" s="151"/>
      <c r="T180" s="151"/>
      <c r="U180" s="151"/>
      <c r="V180" s="151"/>
      <c r="W180" s="151"/>
      <c r="X180" s="151"/>
      <c r="Y180" s="151"/>
      <c r="Z180" s="151"/>
      <c r="AA180" s="151"/>
      <c r="AB180" s="151"/>
      <c r="AC180" s="151"/>
      <c r="AD180" s="151"/>
      <c r="AE180" s="151"/>
      <c r="AF180" s="151"/>
      <c r="AG180" s="151"/>
      <c r="AH180" s="151"/>
      <c r="AI180" s="151"/>
      <c r="AJ180" s="151"/>
      <c r="AK180" s="151"/>
    </row>
    <row r="181">
      <c r="A181" s="151"/>
      <c r="B181" s="151"/>
      <c r="C181" s="151"/>
      <c r="D181" s="151"/>
      <c r="E181" s="151"/>
      <c r="F181" s="151"/>
      <c r="G181" s="151"/>
      <c r="H181" s="151"/>
      <c r="I181" s="151"/>
      <c r="J181" s="151"/>
      <c r="K181" s="156"/>
      <c r="L181" s="156"/>
      <c r="M181" s="151"/>
      <c r="N181" s="151"/>
      <c r="O181" s="151"/>
      <c r="P181" s="151"/>
      <c r="T181" s="151"/>
      <c r="U181" s="151"/>
      <c r="V181" s="151"/>
      <c r="W181" s="151"/>
      <c r="X181" s="151"/>
      <c r="Y181" s="151"/>
      <c r="Z181" s="151"/>
      <c r="AA181" s="151"/>
      <c r="AB181" s="151"/>
      <c r="AC181" s="151"/>
      <c r="AD181" s="151"/>
      <c r="AE181" s="151"/>
      <c r="AF181" s="151"/>
      <c r="AG181" s="151"/>
      <c r="AH181" s="151"/>
      <c r="AI181" s="151"/>
      <c r="AJ181" s="151"/>
      <c r="AK181" s="151"/>
    </row>
    <row r="182">
      <c r="A182" s="151"/>
      <c r="B182" s="151"/>
      <c r="C182" s="151"/>
      <c r="D182" s="151"/>
      <c r="E182" s="151"/>
      <c r="F182" s="151"/>
      <c r="G182" s="151"/>
      <c r="H182" s="151"/>
      <c r="I182" s="151"/>
      <c r="J182" s="151"/>
      <c r="K182" s="156"/>
      <c r="L182" s="156"/>
      <c r="M182" s="151"/>
      <c r="N182" s="151"/>
      <c r="O182" s="151"/>
      <c r="P182" s="151"/>
      <c r="T182" s="151"/>
      <c r="U182" s="151"/>
      <c r="V182" s="151"/>
      <c r="W182" s="151"/>
      <c r="X182" s="151"/>
      <c r="Y182" s="151"/>
      <c r="Z182" s="151"/>
      <c r="AA182" s="151"/>
      <c r="AB182" s="151"/>
      <c r="AC182" s="151"/>
      <c r="AD182" s="151"/>
      <c r="AE182" s="151"/>
      <c r="AF182" s="151"/>
      <c r="AG182" s="151"/>
      <c r="AH182" s="151"/>
      <c r="AI182" s="151"/>
      <c r="AJ182" s="151"/>
      <c r="AK182" s="151"/>
    </row>
    <row r="183">
      <c r="A183" s="151"/>
      <c r="B183" s="151"/>
      <c r="C183" s="151"/>
      <c r="D183" s="151"/>
      <c r="E183" s="151"/>
      <c r="F183" s="151"/>
      <c r="G183" s="151"/>
      <c r="H183" s="151"/>
      <c r="I183" s="151"/>
      <c r="J183" s="151"/>
      <c r="K183" s="156"/>
      <c r="L183" s="156"/>
      <c r="M183" s="151"/>
      <c r="N183" s="151"/>
      <c r="O183" s="151"/>
      <c r="P183" s="151"/>
      <c r="T183" s="151"/>
      <c r="U183" s="151"/>
      <c r="V183" s="151"/>
      <c r="W183" s="151"/>
      <c r="X183" s="151"/>
      <c r="Y183" s="151"/>
      <c r="Z183" s="151"/>
      <c r="AA183" s="151"/>
      <c r="AB183" s="151"/>
      <c r="AC183" s="151"/>
      <c r="AD183" s="151"/>
      <c r="AE183" s="151"/>
      <c r="AF183" s="151"/>
      <c r="AG183" s="151"/>
      <c r="AH183" s="151"/>
      <c r="AI183" s="151"/>
      <c r="AJ183" s="151"/>
      <c r="AK183" s="151"/>
    </row>
    <row r="184">
      <c r="A184" s="151"/>
      <c r="B184" s="151"/>
      <c r="C184" s="151"/>
      <c r="D184" s="151"/>
      <c r="E184" s="151"/>
      <c r="F184" s="151"/>
      <c r="G184" s="151"/>
      <c r="H184" s="151"/>
      <c r="I184" s="151"/>
      <c r="J184" s="151"/>
      <c r="K184" s="156"/>
      <c r="L184" s="156"/>
      <c r="M184" s="151"/>
      <c r="N184" s="151"/>
      <c r="O184" s="151"/>
      <c r="P184" s="151"/>
      <c r="T184" s="151"/>
      <c r="U184" s="151"/>
      <c r="V184" s="151"/>
      <c r="W184" s="151"/>
      <c r="X184" s="151"/>
      <c r="Y184" s="151"/>
      <c r="Z184" s="151"/>
      <c r="AA184" s="151"/>
      <c r="AB184" s="151"/>
      <c r="AC184" s="151"/>
      <c r="AD184" s="151"/>
      <c r="AE184" s="151"/>
      <c r="AF184" s="151"/>
      <c r="AG184" s="151"/>
      <c r="AH184" s="151"/>
      <c r="AI184" s="151"/>
      <c r="AJ184" s="151"/>
      <c r="AK184" s="151"/>
    </row>
    <row r="185">
      <c r="A185" s="151"/>
      <c r="B185" s="151"/>
      <c r="C185" s="151"/>
      <c r="D185" s="151"/>
      <c r="E185" s="151"/>
      <c r="F185" s="151"/>
      <c r="G185" s="151"/>
      <c r="H185" s="151"/>
      <c r="I185" s="151"/>
      <c r="J185" s="151"/>
      <c r="K185" s="156"/>
      <c r="L185" s="156"/>
      <c r="M185" s="151"/>
      <c r="N185" s="151"/>
      <c r="O185" s="151"/>
      <c r="P185" s="151"/>
      <c r="T185" s="151"/>
      <c r="U185" s="151"/>
      <c r="V185" s="151"/>
      <c r="W185" s="151"/>
      <c r="X185" s="151"/>
      <c r="Y185" s="151"/>
      <c r="Z185" s="151"/>
      <c r="AA185" s="151"/>
      <c r="AB185" s="151"/>
      <c r="AC185" s="151"/>
      <c r="AD185" s="151"/>
      <c r="AE185" s="151"/>
      <c r="AF185" s="151"/>
      <c r="AG185" s="151"/>
      <c r="AH185" s="151"/>
      <c r="AI185" s="151"/>
      <c r="AJ185" s="151"/>
      <c r="AK185" s="151"/>
    </row>
    <row r="186">
      <c r="A186" s="151"/>
      <c r="B186" s="151"/>
      <c r="C186" s="151"/>
      <c r="D186" s="151"/>
      <c r="E186" s="151"/>
      <c r="F186" s="151"/>
      <c r="G186" s="151"/>
      <c r="H186" s="151"/>
      <c r="I186" s="151"/>
      <c r="J186" s="151"/>
      <c r="K186" s="156"/>
      <c r="L186" s="156"/>
      <c r="M186" s="151"/>
      <c r="N186" s="151"/>
      <c r="O186" s="151"/>
      <c r="P186" s="151"/>
      <c r="T186" s="151"/>
      <c r="U186" s="151"/>
      <c r="V186" s="151"/>
      <c r="W186" s="151"/>
      <c r="X186" s="151"/>
      <c r="Y186" s="151"/>
      <c r="Z186" s="151"/>
      <c r="AA186" s="151"/>
      <c r="AB186" s="151"/>
      <c r="AC186" s="151"/>
      <c r="AD186" s="151"/>
      <c r="AE186" s="151"/>
      <c r="AF186" s="151"/>
      <c r="AG186" s="151"/>
      <c r="AH186" s="151"/>
      <c r="AI186" s="151"/>
      <c r="AJ186" s="151"/>
      <c r="AK186" s="151"/>
    </row>
    <row r="187">
      <c r="A187" s="151"/>
      <c r="B187" s="151"/>
      <c r="C187" s="151"/>
      <c r="D187" s="151"/>
      <c r="E187" s="151"/>
      <c r="F187" s="151"/>
      <c r="G187" s="151"/>
      <c r="H187" s="151"/>
      <c r="I187" s="151"/>
      <c r="J187" s="151"/>
      <c r="K187" s="156"/>
      <c r="L187" s="156"/>
      <c r="M187" s="151"/>
      <c r="N187" s="151"/>
      <c r="O187" s="151"/>
      <c r="P187" s="151"/>
      <c r="T187" s="151"/>
      <c r="U187" s="151"/>
      <c r="V187" s="151"/>
      <c r="W187" s="151"/>
      <c r="X187" s="151"/>
      <c r="Y187" s="151"/>
      <c r="Z187" s="151"/>
      <c r="AA187" s="151"/>
      <c r="AB187" s="151"/>
      <c r="AC187" s="151"/>
      <c r="AD187" s="151"/>
      <c r="AE187" s="151"/>
      <c r="AF187" s="151"/>
      <c r="AG187" s="151"/>
      <c r="AH187" s="151"/>
      <c r="AI187" s="151"/>
      <c r="AJ187" s="151"/>
      <c r="AK187" s="151"/>
    </row>
    <row r="188">
      <c r="A188" s="151"/>
      <c r="B188" s="151"/>
      <c r="C188" s="151"/>
      <c r="D188" s="151"/>
      <c r="E188" s="151"/>
      <c r="F188" s="151"/>
      <c r="G188" s="151"/>
      <c r="H188" s="151"/>
      <c r="I188" s="151"/>
      <c r="J188" s="151"/>
      <c r="K188" s="156"/>
      <c r="L188" s="156"/>
      <c r="M188" s="151"/>
      <c r="N188" s="151"/>
      <c r="O188" s="151"/>
      <c r="P188" s="151"/>
      <c r="T188" s="151"/>
      <c r="U188" s="151"/>
      <c r="V188" s="151"/>
      <c r="W188" s="151"/>
      <c r="X188" s="151"/>
      <c r="Y188" s="151"/>
      <c r="Z188" s="151"/>
      <c r="AA188" s="151"/>
      <c r="AB188" s="151"/>
      <c r="AC188" s="151"/>
      <c r="AD188" s="151"/>
      <c r="AE188" s="151"/>
      <c r="AF188" s="151"/>
      <c r="AG188" s="151"/>
      <c r="AH188" s="151"/>
      <c r="AI188" s="151"/>
      <c r="AJ188" s="151"/>
      <c r="AK188" s="151"/>
    </row>
    <row r="189">
      <c r="A189" s="151"/>
      <c r="B189" s="151"/>
      <c r="C189" s="151"/>
      <c r="D189" s="151"/>
      <c r="E189" s="151"/>
      <c r="F189" s="151"/>
      <c r="G189" s="151"/>
      <c r="H189" s="151"/>
      <c r="I189" s="151"/>
      <c r="J189" s="151"/>
      <c r="K189" s="156"/>
      <c r="L189" s="156"/>
      <c r="M189" s="151"/>
      <c r="N189" s="151"/>
      <c r="O189" s="151"/>
      <c r="P189" s="151"/>
      <c r="T189" s="151"/>
      <c r="U189" s="151"/>
      <c r="V189" s="151"/>
      <c r="W189" s="151"/>
      <c r="X189" s="151"/>
      <c r="Y189" s="151"/>
      <c r="Z189" s="151"/>
      <c r="AA189" s="151"/>
      <c r="AB189" s="151"/>
      <c r="AC189" s="151"/>
      <c r="AD189" s="151"/>
      <c r="AE189" s="151"/>
      <c r="AF189" s="151"/>
      <c r="AG189" s="151"/>
      <c r="AH189" s="151"/>
      <c r="AI189" s="151"/>
      <c r="AJ189" s="151"/>
      <c r="AK189" s="151"/>
    </row>
    <row r="190">
      <c r="A190" s="151"/>
      <c r="B190" s="151"/>
      <c r="C190" s="151"/>
      <c r="D190" s="151"/>
      <c r="E190" s="151"/>
      <c r="F190" s="151"/>
      <c r="G190" s="151"/>
      <c r="H190" s="151"/>
      <c r="I190" s="151"/>
      <c r="J190" s="151"/>
      <c r="K190" s="156"/>
      <c r="L190" s="156"/>
      <c r="M190" s="151"/>
      <c r="N190" s="151"/>
      <c r="O190" s="151"/>
      <c r="P190" s="151"/>
      <c r="T190" s="151"/>
      <c r="U190" s="151"/>
      <c r="V190" s="151"/>
      <c r="W190" s="151"/>
      <c r="X190" s="151"/>
      <c r="Y190" s="151"/>
      <c r="Z190" s="151"/>
      <c r="AA190" s="151"/>
      <c r="AB190" s="151"/>
      <c r="AC190" s="151"/>
      <c r="AD190" s="151"/>
      <c r="AE190" s="151"/>
      <c r="AF190" s="151"/>
      <c r="AG190" s="151"/>
      <c r="AH190" s="151"/>
      <c r="AI190" s="151"/>
      <c r="AJ190" s="151"/>
      <c r="AK190" s="151"/>
    </row>
    <row r="191">
      <c r="A191" s="151"/>
      <c r="B191" s="151"/>
      <c r="C191" s="151"/>
      <c r="D191" s="151"/>
      <c r="E191" s="151"/>
      <c r="F191" s="151"/>
      <c r="G191" s="151"/>
      <c r="H191" s="151"/>
      <c r="I191" s="151"/>
      <c r="J191" s="151"/>
      <c r="K191" s="156"/>
      <c r="L191" s="156"/>
      <c r="M191" s="151"/>
      <c r="N191" s="151"/>
      <c r="O191" s="151"/>
      <c r="P191" s="151"/>
      <c r="T191" s="151"/>
      <c r="U191" s="151"/>
      <c r="V191" s="151"/>
      <c r="W191" s="151"/>
      <c r="X191" s="151"/>
      <c r="Y191" s="151"/>
      <c r="Z191" s="151"/>
      <c r="AA191" s="151"/>
      <c r="AB191" s="151"/>
      <c r="AC191" s="151"/>
      <c r="AD191" s="151"/>
      <c r="AE191" s="151"/>
      <c r="AF191" s="151"/>
      <c r="AG191" s="151"/>
      <c r="AH191" s="151"/>
      <c r="AI191" s="151"/>
      <c r="AJ191" s="151"/>
      <c r="AK191" s="151"/>
    </row>
    <row r="192">
      <c r="A192" s="151"/>
      <c r="B192" s="151"/>
      <c r="C192" s="151"/>
      <c r="D192" s="151"/>
      <c r="E192" s="151"/>
      <c r="F192" s="151"/>
      <c r="G192" s="151"/>
      <c r="H192" s="151"/>
      <c r="I192" s="151"/>
      <c r="J192" s="151"/>
      <c r="K192" s="156"/>
      <c r="L192" s="156"/>
      <c r="M192" s="151"/>
      <c r="N192" s="151"/>
      <c r="O192" s="151"/>
      <c r="P192" s="151"/>
      <c r="T192" s="151"/>
      <c r="U192" s="151"/>
      <c r="V192" s="151"/>
      <c r="W192" s="151"/>
      <c r="X192" s="151"/>
      <c r="Y192" s="151"/>
      <c r="Z192" s="151"/>
      <c r="AA192" s="151"/>
      <c r="AB192" s="151"/>
      <c r="AC192" s="151"/>
      <c r="AD192" s="151"/>
      <c r="AE192" s="151"/>
      <c r="AF192" s="151"/>
      <c r="AG192" s="151"/>
      <c r="AH192" s="151"/>
      <c r="AI192" s="151"/>
      <c r="AJ192" s="151"/>
      <c r="AK192" s="151"/>
    </row>
    <row r="193">
      <c r="A193" s="151"/>
      <c r="B193" s="151"/>
      <c r="C193" s="151"/>
      <c r="D193" s="151"/>
      <c r="E193" s="151"/>
      <c r="F193" s="151"/>
      <c r="G193" s="151"/>
      <c r="H193" s="151"/>
      <c r="I193" s="151"/>
      <c r="J193" s="151"/>
      <c r="K193" s="156"/>
      <c r="L193" s="156"/>
      <c r="M193" s="151"/>
      <c r="N193" s="151"/>
      <c r="O193" s="151"/>
      <c r="P193" s="151"/>
      <c r="T193" s="151"/>
      <c r="U193" s="151"/>
      <c r="V193" s="151"/>
      <c r="W193" s="151"/>
      <c r="X193" s="151"/>
      <c r="Y193" s="151"/>
      <c r="Z193" s="151"/>
      <c r="AA193" s="151"/>
      <c r="AB193" s="151"/>
      <c r="AC193" s="151"/>
      <c r="AD193" s="151"/>
      <c r="AE193" s="151"/>
      <c r="AF193" s="151"/>
      <c r="AG193" s="151"/>
      <c r="AH193" s="151"/>
      <c r="AI193" s="151"/>
      <c r="AJ193" s="151"/>
      <c r="AK193" s="151"/>
    </row>
    <row r="194">
      <c r="A194" s="151"/>
      <c r="B194" s="151"/>
      <c r="C194" s="151"/>
      <c r="D194" s="151"/>
      <c r="E194" s="151"/>
      <c r="F194" s="151"/>
      <c r="G194" s="151"/>
      <c r="H194" s="151"/>
      <c r="I194" s="151"/>
      <c r="J194" s="151"/>
      <c r="K194" s="156"/>
      <c r="L194" s="156"/>
      <c r="M194" s="151"/>
      <c r="N194" s="151"/>
      <c r="O194" s="151"/>
      <c r="P194" s="151"/>
      <c r="T194" s="151"/>
      <c r="U194" s="151"/>
      <c r="V194" s="151"/>
      <c r="W194" s="151"/>
      <c r="X194" s="151"/>
      <c r="Y194" s="151"/>
      <c r="Z194" s="151"/>
      <c r="AA194" s="151"/>
      <c r="AB194" s="151"/>
      <c r="AC194" s="151"/>
      <c r="AD194" s="151"/>
      <c r="AE194" s="151"/>
      <c r="AF194" s="151"/>
      <c r="AG194" s="151"/>
      <c r="AH194" s="151"/>
      <c r="AI194" s="151"/>
      <c r="AJ194" s="151"/>
      <c r="AK194" s="151"/>
    </row>
    <row r="195">
      <c r="A195" s="151"/>
      <c r="B195" s="151"/>
      <c r="C195" s="151"/>
      <c r="D195" s="151"/>
      <c r="E195" s="151"/>
      <c r="F195" s="151"/>
      <c r="G195" s="151"/>
      <c r="H195" s="151"/>
      <c r="I195" s="151"/>
      <c r="J195" s="151"/>
      <c r="K195" s="156"/>
      <c r="L195" s="156"/>
      <c r="M195" s="151"/>
      <c r="N195" s="151"/>
      <c r="O195" s="151"/>
      <c r="P195" s="151"/>
      <c r="T195" s="151"/>
      <c r="U195" s="151"/>
      <c r="V195" s="151"/>
      <c r="W195" s="151"/>
      <c r="X195" s="151"/>
      <c r="Y195" s="151"/>
      <c r="Z195" s="151"/>
      <c r="AA195" s="151"/>
      <c r="AB195" s="151"/>
      <c r="AC195" s="151"/>
      <c r="AD195" s="151"/>
      <c r="AE195" s="151"/>
      <c r="AF195" s="151"/>
      <c r="AG195" s="151"/>
      <c r="AH195" s="151"/>
      <c r="AI195" s="151"/>
      <c r="AJ195" s="151"/>
      <c r="AK195" s="151"/>
    </row>
    <row r="196">
      <c r="A196" s="151"/>
      <c r="B196" s="151"/>
      <c r="C196" s="151"/>
      <c r="D196" s="151"/>
      <c r="E196" s="151"/>
      <c r="F196" s="151"/>
      <c r="G196" s="151"/>
      <c r="H196" s="151"/>
      <c r="I196" s="151"/>
      <c r="J196" s="151"/>
      <c r="K196" s="156"/>
      <c r="L196" s="156"/>
      <c r="M196" s="151"/>
      <c r="N196" s="151"/>
      <c r="O196" s="151"/>
      <c r="P196" s="151"/>
      <c r="T196" s="151"/>
      <c r="U196" s="151"/>
      <c r="V196" s="151"/>
      <c r="W196" s="151"/>
      <c r="X196" s="151"/>
      <c r="Y196" s="151"/>
      <c r="Z196" s="151"/>
      <c r="AA196" s="151"/>
      <c r="AB196" s="151"/>
      <c r="AC196" s="151"/>
      <c r="AD196" s="151"/>
      <c r="AE196" s="151"/>
      <c r="AF196" s="151"/>
      <c r="AG196" s="151"/>
      <c r="AH196" s="151"/>
      <c r="AI196" s="151"/>
      <c r="AJ196" s="151"/>
      <c r="AK196" s="151"/>
    </row>
    <row r="197">
      <c r="A197" s="151"/>
      <c r="B197" s="151"/>
      <c r="C197" s="151"/>
      <c r="D197" s="151"/>
      <c r="E197" s="151"/>
      <c r="F197" s="151"/>
      <c r="G197" s="151"/>
      <c r="H197" s="151"/>
      <c r="I197" s="151"/>
      <c r="J197" s="151"/>
      <c r="K197" s="156"/>
      <c r="L197" s="156"/>
      <c r="M197" s="151"/>
      <c r="N197" s="151"/>
      <c r="O197" s="151"/>
      <c r="P197" s="151"/>
      <c r="T197" s="151"/>
      <c r="U197" s="151"/>
      <c r="V197" s="151"/>
      <c r="W197" s="151"/>
      <c r="X197" s="151"/>
      <c r="Y197" s="151"/>
      <c r="Z197" s="151"/>
      <c r="AA197" s="151"/>
      <c r="AB197" s="151"/>
      <c r="AC197" s="151"/>
      <c r="AD197" s="151"/>
      <c r="AE197" s="151"/>
      <c r="AF197" s="151"/>
      <c r="AG197" s="151"/>
      <c r="AH197" s="151"/>
      <c r="AI197" s="151"/>
      <c r="AJ197" s="151"/>
      <c r="AK197" s="151"/>
    </row>
    <row r="198">
      <c r="A198" s="151"/>
      <c r="B198" s="151"/>
      <c r="C198" s="151"/>
      <c r="D198" s="151"/>
      <c r="E198" s="151"/>
      <c r="F198" s="151"/>
      <c r="G198" s="151"/>
      <c r="H198" s="151"/>
      <c r="I198" s="151"/>
      <c r="J198" s="151"/>
      <c r="K198" s="156"/>
      <c r="L198" s="156"/>
      <c r="M198" s="151"/>
      <c r="N198" s="151"/>
      <c r="O198" s="151"/>
      <c r="P198" s="151"/>
      <c r="T198" s="151"/>
      <c r="U198" s="151"/>
      <c r="V198" s="151"/>
      <c r="W198" s="151"/>
      <c r="X198" s="151"/>
      <c r="Y198" s="151"/>
      <c r="Z198" s="151"/>
      <c r="AA198" s="151"/>
      <c r="AB198" s="151"/>
      <c r="AC198" s="151"/>
      <c r="AD198" s="151"/>
      <c r="AE198" s="151"/>
      <c r="AF198" s="151"/>
      <c r="AG198" s="151"/>
      <c r="AH198" s="151"/>
      <c r="AI198" s="151"/>
      <c r="AJ198" s="151"/>
      <c r="AK198" s="151"/>
    </row>
    <row r="199">
      <c r="A199" s="151"/>
      <c r="B199" s="151"/>
      <c r="C199" s="151"/>
      <c r="D199" s="151"/>
      <c r="E199" s="151"/>
      <c r="F199" s="151"/>
      <c r="G199" s="151"/>
      <c r="H199" s="151"/>
      <c r="I199" s="151"/>
      <c r="J199" s="151"/>
      <c r="K199" s="156"/>
      <c r="L199" s="156"/>
      <c r="M199" s="151"/>
      <c r="N199" s="151"/>
      <c r="O199" s="151"/>
      <c r="P199" s="151"/>
      <c r="T199" s="151"/>
      <c r="U199" s="151"/>
      <c r="V199" s="151"/>
      <c r="W199" s="151"/>
      <c r="X199" s="151"/>
      <c r="Y199" s="151"/>
      <c r="Z199" s="151"/>
      <c r="AA199" s="151"/>
      <c r="AB199" s="151"/>
      <c r="AC199" s="151"/>
      <c r="AD199" s="151"/>
      <c r="AE199" s="151"/>
      <c r="AF199" s="151"/>
      <c r="AG199" s="151"/>
      <c r="AH199" s="151"/>
      <c r="AI199" s="151"/>
      <c r="AJ199" s="151"/>
      <c r="AK199" s="151"/>
    </row>
    <row r="200">
      <c r="A200" s="151"/>
      <c r="B200" s="151"/>
      <c r="C200" s="151"/>
      <c r="D200" s="151"/>
      <c r="E200" s="151"/>
      <c r="F200" s="151"/>
      <c r="G200" s="151"/>
      <c r="H200" s="151"/>
      <c r="I200" s="151"/>
      <c r="J200" s="151"/>
      <c r="K200" s="156"/>
      <c r="L200" s="156"/>
      <c r="M200" s="151"/>
      <c r="N200" s="151"/>
      <c r="O200" s="151"/>
      <c r="P200" s="151"/>
      <c r="T200" s="151"/>
      <c r="U200" s="151"/>
      <c r="V200" s="151"/>
      <c r="W200" s="151"/>
      <c r="X200" s="151"/>
      <c r="Y200" s="151"/>
      <c r="Z200" s="151"/>
      <c r="AA200" s="151"/>
      <c r="AB200" s="151"/>
      <c r="AC200" s="151"/>
      <c r="AD200" s="151"/>
      <c r="AE200" s="151"/>
      <c r="AF200" s="151"/>
      <c r="AG200" s="151"/>
      <c r="AH200" s="151"/>
      <c r="AI200" s="151"/>
      <c r="AJ200" s="151"/>
      <c r="AK200" s="151"/>
    </row>
    <row r="201">
      <c r="A201" s="151"/>
      <c r="B201" s="151"/>
      <c r="C201" s="151"/>
      <c r="D201" s="151"/>
      <c r="E201" s="151"/>
      <c r="F201" s="151"/>
      <c r="G201" s="151"/>
      <c r="H201" s="151"/>
      <c r="I201" s="151"/>
      <c r="J201" s="151"/>
      <c r="K201" s="156"/>
      <c r="L201" s="156"/>
      <c r="M201" s="151"/>
      <c r="N201" s="151"/>
      <c r="O201" s="151"/>
      <c r="P201" s="151"/>
      <c r="T201" s="151"/>
      <c r="U201" s="151"/>
      <c r="V201" s="151"/>
      <c r="W201" s="151"/>
      <c r="X201" s="151"/>
      <c r="Y201" s="151"/>
      <c r="Z201" s="151"/>
      <c r="AA201" s="151"/>
      <c r="AB201" s="151"/>
      <c r="AC201" s="151"/>
      <c r="AD201" s="151"/>
      <c r="AE201" s="151"/>
      <c r="AF201" s="151"/>
      <c r="AG201" s="151"/>
      <c r="AH201" s="151"/>
      <c r="AI201" s="151"/>
      <c r="AJ201" s="151"/>
      <c r="AK201" s="151"/>
    </row>
    <row r="202">
      <c r="A202" s="151"/>
      <c r="B202" s="151"/>
      <c r="C202" s="151"/>
      <c r="D202" s="151"/>
      <c r="E202" s="151"/>
      <c r="F202" s="151"/>
      <c r="G202" s="151"/>
      <c r="H202" s="151"/>
      <c r="I202" s="151"/>
      <c r="J202" s="151"/>
      <c r="K202" s="156"/>
      <c r="L202" s="156"/>
      <c r="M202" s="151"/>
      <c r="N202" s="151"/>
      <c r="O202" s="151"/>
      <c r="P202" s="151"/>
      <c r="T202" s="151"/>
      <c r="U202" s="151"/>
      <c r="V202" s="151"/>
      <c r="W202" s="151"/>
      <c r="X202" s="151"/>
      <c r="Y202" s="151"/>
      <c r="Z202" s="151"/>
      <c r="AA202" s="151"/>
      <c r="AB202" s="151"/>
      <c r="AC202" s="151"/>
      <c r="AD202" s="151"/>
      <c r="AE202" s="151"/>
      <c r="AF202" s="151"/>
      <c r="AG202" s="151"/>
      <c r="AH202" s="151"/>
      <c r="AI202" s="151"/>
      <c r="AJ202" s="151"/>
      <c r="AK202" s="151"/>
    </row>
    <row r="203">
      <c r="A203" s="151"/>
      <c r="B203" s="151"/>
      <c r="C203" s="151"/>
      <c r="D203" s="151"/>
      <c r="E203" s="151"/>
      <c r="F203" s="151"/>
      <c r="G203" s="151"/>
      <c r="H203" s="151"/>
      <c r="I203" s="151"/>
      <c r="J203" s="151"/>
      <c r="K203" s="156"/>
      <c r="L203" s="156"/>
      <c r="M203" s="151"/>
      <c r="N203" s="151"/>
      <c r="O203" s="151"/>
      <c r="P203" s="151"/>
      <c r="T203" s="151"/>
      <c r="U203" s="151"/>
      <c r="V203" s="151"/>
      <c r="W203" s="151"/>
      <c r="X203" s="151"/>
      <c r="Y203" s="151"/>
      <c r="Z203" s="151"/>
      <c r="AA203" s="151"/>
      <c r="AB203" s="151"/>
      <c r="AC203" s="151"/>
      <c r="AD203" s="151"/>
      <c r="AE203" s="151"/>
      <c r="AF203" s="151"/>
      <c r="AG203" s="151"/>
      <c r="AH203" s="151"/>
      <c r="AI203" s="151"/>
      <c r="AJ203" s="151"/>
      <c r="AK203" s="151"/>
    </row>
    <row r="204">
      <c r="A204" s="151"/>
      <c r="B204" s="151"/>
      <c r="C204" s="151"/>
      <c r="D204" s="151"/>
      <c r="E204" s="151"/>
      <c r="F204" s="151"/>
      <c r="G204" s="151"/>
      <c r="H204" s="151"/>
      <c r="I204" s="151"/>
      <c r="J204" s="151"/>
      <c r="K204" s="156"/>
      <c r="L204" s="156"/>
      <c r="M204" s="151"/>
      <c r="N204" s="151"/>
      <c r="O204" s="151"/>
      <c r="P204" s="151"/>
      <c r="T204" s="151"/>
      <c r="U204" s="151"/>
      <c r="V204" s="151"/>
      <c r="W204" s="151"/>
      <c r="X204" s="151"/>
      <c r="Y204" s="151"/>
      <c r="Z204" s="151"/>
      <c r="AA204" s="151"/>
      <c r="AB204" s="151"/>
      <c r="AC204" s="151"/>
      <c r="AD204" s="151"/>
      <c r="AE204" s="151"/>
      <c r="AF204" s="151"/>
      <c r="AG204" s="151"/>
      <c r="AH204" s="151"/>
      <c r="AI204" s="151"/>
      <c r="AJ204" s="151"/>
      <c r="AK204" s="151"/>
    </row>
    <row r="205">
      <c r="A205" s="151"/>
      <c r="B205" s="151"/>
      <c r="C205" s="151"/>
      <c r="D205" s="151"/>
      <c r="E205" s="151"/>
      <c r="F205" s="151"/>
      <c r="G205" s="151"/>
      <c r="H205" s="151"/>
      <c r="I205" s="151"/>
      <c r="J205" s="151"/>
      <c r="K205" s="156"/>
      <c r="L205" s="156"/>
      <c r="M205" s="151"/>
      <c r="N205" s="151"/>
      <c r="O205" s="151"/>
      <c r="P205" s="151"/>
      <c r="T205" s="151"/>
      <c r="U205" s="151"/>
      <c r="V205" s="151"/>
      <c r="W205" s="151"/>
      <c r="X205" s="151"/>
      <c r="Y205" s="151"/>
      <c r="Z205" s="151"/>
      <c r="AA205" s="151"/>
      <c r="AB205" s="151"/>
      <c r="AC205" s="151"/>
      <c r="AD205" s="151"/>
      <c r="AE205" s="151"/>
      <c r="AF205" s="151"/>
      <c r="AG205" s="151"/>
      <c r="AH205" s="151"/>
      <c r="AI205" s="151"/>
      <c r="AJ205" s="151"/>
      <c r="AK205" s="151"/>
    </row>
    <row r="206">
      <c r="A206" s="151"/>
      <c r="B206" s="151"/>
      <c r="C206" s="151"/>
      <c r="D206" s="151"/>
      <c r="E206" s="151"/>
      <c r="F206" s="151"/>
      <c r="G206" s="151"/>
      <c r="H206" s="151"/>
      <c r="I206" s="151"/>
      <c r="J206" s="151"/>
      <c r="K206" s="156"/>
      <c r="L206" s="156"/>
      <c r="M206" s="151"/>
      <c r="N206" s="151"/>
      <c r="O206" s="151"/>
      <c r="P206" s="151"/>
      <c r="T206" s="151"/>
      <c r="U206" s="151"/>
      <c r="V206" s="151"/>
      <c r="W206" s="151"/>
      <c r="X206" s="151"/>
      <c r="Y206" s="151"/>
      <c r="Z206" s="151"/>
      <c r="AA206" s="151"/>
      <c r="AB206" s="151"/>
      <c r="AC206" s="151"/>
      <c r="AD206" s="151"/>
      <c r="AE206" s="151"/>
      <c r="AF206" s="151"/>
      <c r="AG206" s="151"/>
      <c r="AH206" s="151"/>
      <c r="AI206" s="151"/>
      <c r="AJ206" s="151"/>
      <c r="AK206" s="151"/>
    </row>
    <row r="207">
      <c r="A207" s="151"/>
      <c r="B207" s="151"/>
      <c r="C207" s="151"/>
      <c r="D207" s="151"/>
      <c r="E207" s="151"/>
      <c r="F207" s="151"/>
      <c r="G207" s="151"/>
      <c r="H207" s="151"/>
      <c r="I207" s="151"/>
      <c r="J207" s="151"/>
      <c r="K207" s="156"/>
      <c r="L207" s="156"/>
      <c r="M207" s="151"/>
      <c r="N207" s="151"/>
      <c r="O207" s="151"/>
      <c r="P207" s="151"/>
      <c r="T207" s="151"/>
      <c r="U207" s="151"/>
      <c r="V207" s="151"/>
      <c r="W207" s="151"/>
      <c r="X207" s="151"/>
      <c r="Y207" s="151"/>
      <c r="Z207" s="151"/>
      <c r="AA207" s="151"/>
      <c r="AB207" s="151"/>
      <c r="AC207" s="151"/>
      <c r="AD207" s="151"/>
      <c r="AE207" s="151"/>
      <c r="AF207" s="151"/>
      <c r="AG207" s="151"/>
      <c r="AH207" s="151"/>
      <c r="AI207" s="151"/>
      <c r="AJ207" s="151"/>
      <c r="AK207" s="151"/>
    </row>
    <row r="208">
      <c r="A208" s="151"/>
      <c r="B208" s="151"/>
      <c r="C208" s="151"/>
      <c r="D208" s="151"/>
      <c r="E208" s="151"/>
      <c r="F208" s="151"/>
      <c r="G208" s="151"/>
      <c r="H208" s="151"/>
      <c r="I208" s="151"/>
      <c r="J208" s="151"/>
      <c r="K208" s="156"/>
      <c r="L208" s="156"/>
      <c r="M208" s="151"/>
      <c r="N208" s="151"/>
      <c r="O208" s="151"/>
      <c r="P208" s="151"/>
      <c r="T208" s="151"/>
      <c r="U208" s="151"/>
      <c r="V208" s="151"/>
      <c r="W208" s="151"/>
      <c r="X208" s="151"/>
      <c r="Y208" s="151"/>
      <c r="Z208" s="151"/>
      <c r="AA208" s="151"/>
      <c r="AB208" s="151"/>
      <c r="AC208" s="151"/>
      <c r="AD208" s="151"/>
      <c r="AE208" s="151"/>
      <c r="AF208" s="151"/>
      <c r="AG208" s="151"/>
      <c r="AH208" s="151"/>
      <c r="AI208" s="151"/>
      <c r="AJ208" s="151"/>
      <c r="AK208" s="151"/>
    </row>
    <row r="209">
      <c r="A209" s="151"/>
      <c r="B209" s="151"/>
      <c r="C209" s="151"/>
      <c r="D209" s="151"/>
      <c r="E209" s="151"/>
      <c r="F209" s="151"/>
      <c r="G209" s="151"/>
      <c r="H209" s="151"/>
      <c r="I209" s="151"/>
      <c r="J209" s="151"/>
      <c r="K209" s="156"/>
      <c r="L209" s="156"/>
      <c r="M209" s="151"/>
      <c r="N209" s="151"/>
      <c r="O209" s="151"/>
      <c r="P209" s="151"/>
      <c r="T209" s="151"/>
      <c r="U209" s="151"/>
      <c r="V209" s="151"/>
      <c r="W209" s="151"/>
      <c r="X209" s="151"/>
      <c r="Y209" s="151"/>
      <c r="Z209" s="151"/>
      <c r="AA209" s="151"/>
      <c r="AB209" s="151"/>
      <c r="AC209" s="151"/>
      <c r="AD209" s="151"/>
      <c r="AE209" s="151"/>
      <c r="AF209" s="151"/>
      <c r="AG209" s="151"/>
      <c r="AH209" s="151"/>
      <c r="AI209" s="151"/>
      <c r="AJ209" s="151"/>
      <c r="AK209" s="151"/>
    </row>
    <row r="210">
      <c r="A210" s="151"/>
      <c r="B210" s="151"/>
      <c r="C210" s="151"/>
      <c r="D210" s="151"/>
      <c r="E210" s="151"/>
      <c r="F210" s="151"/>
      <c r="G210" s="151"/>
      <c r="H210" s="151"/>
      <c r="I210" s="151"/>
      <c r="J210" s="151"/>
      <c r="K210" s="156"/>
      <c r="L210" s="156"/>
      <c r="M210" s="151"/>
      <c r="N210" s="151"/>
      <c r="O210" s="151"/>
      <c r="P210" s="151"/>
      <c r="T210" s="151"/>
      <c r="U210" s="151"/>
      <c r="V210" s="151"/>
      <c r="W210" s="151"/>
      <c r="X210" s="151"/>
      <c r="Y210" s="151"/>
      <c r="Z210" s="151"/>
      <c r="AA210" s="151"/>
      <c r="AB210" s="151"/>
      <c r="AC210" s="151"/>
      <c r="AD210" s="151"/>
      <c r="AE210" s="151"/>
      <c r="AF210" s="151"/>
      <c r="AG210" s="151"/>
      <c r="AH210" s="151"/>
      <c r="AI210" s="151"/>
      <c r="AJ210" s="151"/>
      <c r="AK210" s="151"/>
    </row>
    <row r="211">
      <c r="A211" s="151"/>
      <c r="B211" s="151"/>
      <c r="C211" s="151"/>
      <c r="D211" s="151"/>
      <c r="E211" s="151"/>
      <c r="F211" s="151"/>
      <c r="G211" s="151"/>
      <c r="H211" s="151"/>
      <c r="I211" s="151"/>
      <c r="J211" s="151"/>
      <c r="K211" s="156"/>
      <c r="L211" s="156"/>
      <c r="M211" s="151"/>
      <c r="N211" s="151"/>
      <c r="O211" s="151"/>
      <c r="P211" s="151"/>
      <c r="T211" s="151"/>
      <c r="U211" s="151"/>
      <c r="V211" s="151"/>
      <c r="W211" s="151"/>
      <c r="X211" s="151"/>
      <c r="Y211" s="151"/>
      <c r="Z211" s="151"/>
      <c r="AA211" s="151"/>
      <c r="AB211" s="151"/>
      <c r="AC211" s="151"/>
      <c r="AD211" s="151"/>
      <c r="AE211" s="151"/>
      <c r="AF211" s="151"/>
      <c r="AG211" s="151"/>
      <c r="AH211" s="151"/>
      <c r="AI211" s="151"/>
      <c r="AJ211" s="151"/>
      <c r="AK211" s="151"/>
    </row>
    <row r="212">
      <c r="A212" s="151"/>
      <c r="B212" s="151"/>
      <c r="C212" s="151"/>
      <c r="D212" s="151"/>
      <c r="E212" s="151"/>
      <c r="F212" s="151"/>
      <c r="G212" s="151"/>
      <c r="H212" s="151"/>
      <c r="I212" s="151"/>
      <c r="J212" s="151"/>
      <c r="K212" s="156"/>
      <c r="L212" s="156"/>
      <c r="M212" s="151"/>
      <c r="N212" s="151"/>
      <c r="O212" s="151"/>
      <c r="P212" s="151"/>
      <c r="T212" s="151"/>
      <c r="U212" s="151"/>
      <c r="V212" s="151"/>
      <c r="W212" s="151"/>
      <c r="X212" s="151"/>
      <c r="Y212" s="151"/>
      <c r="Z212" s="151"/>
      <c r="AA212" s="151"/>
      <c r="AB212" s="151"/>
      <c r="AC212" s="151"/>
      <c r="AD212" s="151"/>
      <c r="AE212" s="151"/>
      <c r="AF212" s="151"/>
      <c r="AG212" s="151"/>
      <c r="AH212" s="151"/>
      <c r="AI212" s="151"/>
      <c r="AJ212" s="151"/>
      <c r="AK212" s="151"/>
    </row>
    <row r="213">
      <c r="A213" s="151"/>
      <c r="B213" s="151"/>
      <c r="C213" s="151"/>
      <c r="D213" s="151"/>
      <c r="E213" s="151"/>
      <c r="F213" s="151"/>
      <c r="G213" s="151"/>
      <c r="H213" s="151"/>
      <c r="I213" s="151"/>
      <c r="J213" s="151"/>
      <c r="K213" s="156"/>
      <c r="L213" s="156"/>
      <c r="M213" s="151"/>
      <c r="N213" s="151"/>
      <c r="O213" s="151"/>
      <c r="P213" s="151"/>
      <c r="T213" s="151"/>
      <c r="U213" s="151"/>
      <c r="V213" s="151"/>
      <c r="W213" s="151"/>
      <c r="X213" s="151"/>
      <c r="Y213" s="151"/>
      <c r="Z213" s="151"/>
      <c r="AA213" s="151"/>
      <c r="AB213" s="151"/>
      <c r="AC213" s="151"/>
      <c r="AD213" s="151"/>
      <c r="AE213" s="151"/>
      <c r="AF213" s="151"/>
      <c r="AG213" s="151"/>
      <c r="AH213" s="151"/>
      <c r="AI213" s="151"/>
      <c r="AJ213" s="151"/>
      <c r="AK213" s="151"/>
    </row>
    <row r="214">
      <c r="A214" s="151"/>
      <c r="B214" s="151"/>
      <c r="C214" s="151"/>
      <c r="D214" s="151"/>
      <c r="E214" s="151"/>
      <c r="F214" s="151"/>
      <c r="G214" s="151"/>
      <c r="H214" s="151"/>
      <c r="I214" s="151"/>
      <c r="J214" s="151"/>
      <c r="K214" s="156"/>
      <c r="L214" s="156"/>
      <c r="M214" s="151"/>
      <c r="N214" s="151"/>
      <c r="O214" s="151"/>
      <c r="P214" s="151"/>
      <c r="T214" s="151"/>
      <c r="U214" s="151"/>
      <c r="V214" s="151"/>
      <c r="W214" s="151"/>
      <c r="X214" s="151"/>
      <c r="Y214" s="151"/>
      <c r="Z214" s="151"/>
      <c r="AA214" s="151"/>
      <c r="AB214" s="151"/>
      <c r="AC214" s="151"/>
      <c r="AD214" s="151"/>
      <c r="AE214" s="151"/>
      <c r="AF214" s="151"/>
      <c r="AG214" s="151"/>
      <c r="AH214" s="151"/>
      <c r="AI214" s="151"/>
      <c r="AJ214" s="151"/>
      <c r="AK214" s="151"/>
    </row>
    <row r="215">
      <c r="A215" s="151"/>
      <c r="B215" s="151"/>
      <c r="C215" s="151"/>
      <c r="D215" s="151"/>
      <c r="E215" s="151"/>
      <c r="F215" s="151"/>
      <c r="G215" s="151"/>
      <c r="H215" s="151"/>
      <c r="I215" s="151"/>
      <c r="J215" s="151"/>
      <c r="K215" s="156"/>
      <c r="L215" s="156"/>
      <c r="M215" s="151"/>
      <c r="N215" s="151"/>
      <c r="O215" s="151"/>
      <c r="P215" s="151"/>
      <c r="T215" s="151"/>
      <c r="U215" s="151"/>
      <c r="V215" s="151"/>
      <c r="W215" s="151"/>
      <c r="X215" s="151"/>
      <c r="Y215" s="151"/>
      <c r="Z215" s="151"/>
      <c r="AA215" s="151"/>
      <c r="AB215" s="151"/>
      <c r="AC215" s="151"/>
      <c r="AD215" s="151"/>
      <c r="AE215" s="151"/>
      <c r="AF215" s="151"/>
      <c r="AG215" s="151"/>
      <c r="AH215" s="151"/>
      <c r="AI215" s="151"/>
      <c r="AJ215" s="151"/>
      <c r="AK215" s="151"/>
    </row>
    <row r="216">
      <c r="A216" s="151"/>
      <c r="B216" s="151"/>
      <c r="C216" s="151"/>
      <c r="D216" s="151"/>
      <c r="E216" s="151"/>
      <c r="F216" s="151"/>
      <c r="G216" s="151"/>
      <c r="H216" s="151"/>
      <c r="I216" s="151"/>
      <c r="J216" s="151"/>
      <c r="K216" s="156"/>
      <c r="L216" s="156"/>
      <c r="M216" s="151"/>
      <c r="N216" s="151"/>
      <c r="O216" s="151"/>
      <c r="P216" s="151"/>
      <c r="T216" s="151"/>
      <c r="U216" s="151"/>
      <c r="V216" s="151"/>
      <c r="W216" s="151"/>
      <c r="X216" s="151"/>
      <c r="Y216" s="151"/>
      <c r="Z216" s="151"/>
      <c r="AA216" s="151"/>
      <c r="AB216" s="151"/>
      <c r="AC216" s="151"/>
      <c r="AD216" s="151"/>
      <c r="AE216" s="151"/>
      <c r="AF216" s="151"/>
      <c r="AG216" s="151"/>
      <c r="AH216" s="151"/>
      <c r="AI216" s="151"/>
      <c r="AJ216" s="151"/>
      <c r="AK216" s="151"/>
    </row>
    <row r="217">
      <c r="A217" s="151"/>
      <c r="B217" s="151"/>
      <c r="C217" s="151"/>
      <c r="D217" s="151"/>
      <c r="E217" s="151"/>
      <c r="F217" s="151"/>
      <c r="G217" s="151"/>
      <c r="H217" s="151"/>
      <c r="I217" s="151"/>
      <c r="J217" s="151"/>
      <c r="K217" s="156"/>
      <c r="L217" s="156"/>
      <c r="M217" s="151"/>
      <c r="N217" s="151"/>
      <c r="O217" s="151"/>
      <c r="P217" s="151"/>
      <c r="T217" s="151"/>
      <c r="U217" s="151"/>
      <c r="V217" s="151"/>
      <c r="W217" s="151"/>
      <c r="X217" s="151"/>
      <c r="Y217" s="151"/>
      <c r="Z217" s="151"/>
      <c r="AA217" s="151"/>
      <c r="AB217" s="151"/>
      <c r="AC217" s="151"/>
      <c r="AD217" s="151"/>
      <c r="AE217" s="151"/>
      <c r="AF217" s="151"/>
      <c r="AG217" s="151"/>
      <c r="AH217" s="151"/>
      <c r="AI217" s="151"/>
      <c r="AJ217" s="151"/>
      <c r="AK217" s="151"/>
    </row>
    <row r="218">
      <c r="A218" s="151"/>
      <c r="B218" s="151"/>
      <c r="C218" s="151"/>
      <c r="D218" s="151"/>
      <c r="E218" s="151"/>
      <c r="F218" s="151"/>
      <c r="G218" s="151"/>
      <c r="H218" s="151"/>
      <c r="I218" s="151"/>
      <c r="J218" s="151"/>
      <c r="K218" s="156"/>
      <c r="L218" s="156"/>
      <c r="M218" s="151"/>
      <c r="N218" s="151"/>
      <c r="O218" s="151"/>
      <c r="P218" s="151"/>
      <c r="T218" s="151"/>
      <c r="U218" s="151"/>
      <c r="V218" s="151"/>
      <c r="W218" s="151"/>
      <c r="X218" s="151"/>
      <c r="Y218" s="151"/>
      <c r="Z218" s="151"/>
      <c r="AA218" s="151"/>
      <c r="AB218" s="151"/>
      <c r="AC218" s="151"/>
      <c r="AD218" s="151"/>
      <c r="AE218" s="151"/>
      <c r="AF218" s="151"/>
      <c r="AG218" s="151"/>
      <c r="AH218" s="151"/>
      <c r="AI218" s="151"/>
      <c r="AJ218" s="151"/>
      <c r="AK218" s="151"/>
    </row>
    <row r="219">
      <c r="A219" s="151"/>
      <c r="B219" s="151"/>
      <c r="C219" s="151"/>
      <c r="D219" s="151"/>
      <c r="E219" s="151"/>
      <c r="F219" s="151"/>
      <c r="G219" s="151"/>
      <c r="H219" s="151"/>
      <c r="I219" s="151"/>
      <c r="J219" s="151"/>
      <c r="K219" s="156"/>
      <c r="L219" s="156"/>
      <c r="M219" s="151"/>
      <c r="N219" s="151"/>
      <c r="O219" s="151"/>
      <c r="P219" s="151"/>
      <c r="T219" s="151"/>
      <c r="U219" s="151"/>
      <c r="V219" s="151"/>
      <c r="W219" s="151"/>
      <c r="X219" s="151"/>
      <c r="Y219" s="151"/>
      <c r="Z219" s="151"/>
      <c r="AA219" s="151"/>
      <c r="AB219" s="151"/>
      <c r="AC219" s="151"/>
      <c r="AD219" s="151"/>
      <c r="AE219" s="151"/>
      <c r="AF219" s="151"/>
      <c r="AG219" s="151"/>
      <c r="AH219" s="151"/>
      <c r="AI219" s="151"/>
      <c r="AJ219" s="151"/>
      <c r="AK219" s="151"/>
    </row>
    <row r="220">
      <c r="A220" s="151"/>
      <c r="B220" s="151"/>
      <c r="C220" s="151"/>
      <c r="D220" s="151"/>
      <c r="E220" s="151"/>
      <c r="F220" s="151"/>
      <c r="G220" s="151"/>
      <c r="H220" s="151"/>
      <c r="I220" s="151"/>
      <c r="J220" s="151"/>
      <c r="K220" s="156"/>
      <c r="L220" s="156"/>
      <c r="M220" s="151"/>
      <c r="N220" s="151"/>
      <c r="O220" s="151"/>
      <c r="P220" s="151"/>
      <c r="T220" s="151"/>
      <c r="U220" s="151"/>
      <c r="V220" s="151"/>
      <c r="W220" s="151"/>
      <c r="X220" s="151"/>
      <c r="Y220" s="151"/>
      <c r="Z220" s="151"/>
      <c r="AA220" s="151"/>
      <c r="AB220" s="151"/>
      <c r="AC220" s="151"/>
      <c r="AD220" s="151"/>
      <c r="AE220" s="151"/>
      <c r="AF220" s="151"/>
      <c r="AG220" s="151"/>
      <c r="AH220" s="151"/>
      <c r="AI220" s="151"/>
      <c r="AJ220" s="151"/>
      <c r="AK220" s="151"/>
    </row>
    <row r="221">
      <c r="A221" s="151"/>
      <c r="B221" s="151"/>
      <c r="C221" s="151"/>
      <c r="D221" s="151"/>
      <c r="E221" s="151"/>
      <c r="F221" s="151"/>
      <c r="G221" s="151"/>
      <c r="H221" s="151"/>
      <c r="I221" s="151"/>
      <c r="J221" s="151"/>
      <c r="K221" s="156"/>
      <c r="L221" s="156"/>
      <c r="M221" s="151"/>
      <c r="N221" s="151"/>
      <c r="O221" s="151"/>
      <c r="P221" s="151"/>
      <c r="T221" s="151"/>
      <c r="U221" s="151"/>
      <c r="V221" s="151"/>
      <c r="W221" s="151"/>
      <c r="X221" s="151"/>
      <c r="Y221" s="151"/>
      <c r="Z221" s="151"/>
      <c r="AA221" s="151"/>
      <c r="AB221" s="151"/>
      <c r="AC221" s="151"/>
      <c r="AD221" s="151"/>
      <c r="AE221" s="151"/>
      <c r="AF221" s="151"/>
      <c r="AG221" s="151"/>
      <c r="AH221" s="151"/>
      <c r="AI221" s="151"/>
      <c r="AJ221" s="151"/>
      <c r="AK221" s="151"/>
    </row>
    <row r="222">
      <c r="A222" s="151"/>
      <c r="B222" s="151"/>
      <c r="C222" s="151"/>
      <c r="D222" s="151"/>
      <c r="E222" s="151"/>
      <c r="F222" s="151"/>
      <c r="G222" s="151"/>
      <c r="H222" s="151"/>
      <c r="I222" s="151"/>
      <c r="J222" s="151"/>
      <c r="K222" s="156"/>
      <c r="L222" s="156"/>
      <c r="M222" s="151"/>
      <c r="N222" s="151"/>
      <c r="O222" s="151"/>
      <c r="P222" s="151"/>
      <c r="T222" s="151"/>
      <c r="U222" s="151"/>
      <c r="V222" s="151"/>
      <c r="W222" s="151"/>
      <c r="X222" s="151"/>
      <c r="Y222" s="151"/>
      <c r="Z222" s="151"/>
      <c r="AA222" s="151"/>
      <c r="AB222" s="151"/>
      <c r="AC222" s="151"/>
      <c r="AD222" s="151"/>
      <c r="AE222" s="151"/>
      <c r="AF222" s="151"/>
      <c r="AG222" s="151"/>
      <c r="AH222" s="151"/>
      <c r="AI222" s="151"/>
      <c r="AJ222" s="151"/>
      <c r="AK222" s="151"/>
    </row>
    <row r="223">
      <c r="A223" s="151"/>
      <c r="B223" s="151"/>
      <c r="C223" s="151"/>
      <c r="D223" s="151"/>
      <c r="E223" s="151"/>
      <c r="F223" s="151"/>
      <c r="G223" s="151"/>
      <c r="H223" s="151"/>
      <c r="I223" s="151"/>
      <c r="J223" s="151"/>
      <c r="K223" s="156"/>
      <c r="L223" s="156"/>
      <c r="M223" s="151"/>
      <c r="N223" s="151"/>
      <c r="O223" s="151"/>
      <c r="P223" s="151"/>
      <c r="T223" s="151"/>
      <c r="U223" s="151"/>
      <c r="V223" s="151"/>
      <c r="W223" s="151"/>
      <c r="X223" s="151"/>
      <c r="Y223" s="151"/>
      <c r="Z223" s="151"/>
      <c r="AA223" s="151"/>
      <c r="AB223" s="151"/>
      <c r="AC223" s="151"/>
      <c r="AD223" s="151"/>
      <c r="AE223" s="151"/>
      <c r="AF223" s="151"/>
      <c r="AG223" s="151"/>
      <c r="AH223" s="151"/>
      <c r="AI223" s="151"/>
      <c r="AJ223" s="151"/>
      <c r="AK223" s="151"/>
    </row>
    <row r="224">
      <c r="A224" s="151"/>
      <c r="B224" s="151"/>
      <c r="C224" s="151"/>
      <c r="D224" s="151"/>
      <c r="E224" s="151"/>
      <c r="F224" s="151"/>
      <c r="G224" s="151"/>
      <c r="H224" s="151"/>
      <c r="I224" s="151"/>
      <c r="J224" s="151"/>
      <c r="K224" s="156"/>
      <c r="L224" s="156"/>
      <c r="M224" s="151"/>
      <c r="N224" s="151"/>
      <c r="O224" s="151"/>
      <c r="P224" s="151"/>
      <c r="T224" s="151"/>
      <c r="U224" s="151"/>
      <c r="V224" s="151"/>
      <c r="W224" s="151"/>
      <c r="X224" s="151"/>
      <c r="Y224" s="151"/>
      <c r="Z224" s="151"/>
      <c r="AA224" s="151"/>
      <c r="AB224" s="151"/>
      <c r="AC224" s="151"/>
      <c r="AD224" s="151"/>
      <c r="AE224" s="151"/>
      <c r="AF224" s="151"/>
      <c r="AG224" s="151"/>
      <c r="AH224" s="151"/>
      <c r="AI224" s="151"/>
      <c r="AJ224" s="151"/>
      <c r="AK224" s="151"/>
    </row>
    <row r="225">
      <c r="A225" s="151"/>
      <c r="B225" s="151"/>
      <c r="C225" s="151"/>
      <c r="D225" s="151"/>
      <c r="E225" s="151"/>
      <c r="F225" s="151"/>
      <c r="G225" s="151"/>
      <c r="H225" s="151"/>
      <c r="I225" s="151"/>
      <c r="J225" s="151"/>
      <c r="K225" s="156"/>
      <c r="L225" s="156"/>
      <c r="M225" s="151"/>
      <c r="N225" s="151"/>
      <c r="O225" s="151"/>
      <c r="P225" s="151"/>
      <c r="T225" s="151"/>
      <c r="U225" s="151"/>
      <c r="V225" s="151"/>
      <c r="W225" s="151"/>
      <c r="X225" s="151"/>
      <c r="Y225" s="151"/>
      <c r="Z225" s="151"/>
      <c r="AA225" s="151"/>
      <c r="AB225" s="151"/>
      <c r="AC225" s="151"/>
      <c r="AD225" s="151"/>
      <c r="AE225" s="151"/>
      <c r="AF225" s="151"/>
      <c r="AG225" s="151"/>
      <c r="AH225" s="151"/>
      <c r="AI225" s="151"/>
      <c r="AJ225" s="151"/>
      <c r="AK225" s="151"/>
    </row>
    <row r="226">
      <c r="A226" s="151"/>
      <c r="B226" s="151"/>
      <c r="C226" s="151"/>
      <c r="D226" s="151"/>
      <c r="E226" s="151"/>
      <c r="F226" s="151"/>
      <c r="G226" s="151"/>
      <c r="H226" s="151"/>
      <c r="I226" s="151"/>
      <c r="J226" s="151"/>
      <c r="K226" s="156"/>
      <c r="L226" s="156"/>
      <c r="M226" s="151"/>
      <c r="N226" s="151"/>
      <c r="O226" s="151"/>
      <c r="P226" s="151"/>
      <c r="T226" s="151"/>
      <c r="U226" s="151"/>
      <c r="V226" s="151"/>
      <c r="W226" s="151"/>
      <c r="X226" s="151"/>
      <c r="Y226" s="151"/>
      <c r="Z226" s="151"/>
      <c r="AA226" s="151"/>
      <c r="AB226" s="151"/>
      <c r="AC226" s="151"/>
      <c r="AD226" s="151"/>
      <c r="AE226" s="151"/>
      <c r="AF226" s="151"/>
      <c r="AG226" s="151"/>
      <c r="AH226" s="151"/>
      <c r="AI226" s="151"/>
      <c r="AJ226" s="151"/>
      <c r="AK226" s="151"/>
    </row>
    <row r="227">
      <c r="A227" s="151"/>
      <c r="B227" s="151"/>
      <c r="C227" s="151"/>
      <c r="D227" s="151"/>
      <c r="E227" s="151"/>
      <c r="F227" s="151"/>
      <c r="G227" s="151"/>
      <c r="H227" s="151"/>
      <c r="I227" s="151"/>
      <c r="J227" s="151"/>
      <c r="K227" s="156"/>
      <c r="L227" s="156"/>
      <c r="M227" s="151"/>
      <c r="N227" s="151"/>
      <c r="O227" s="151"/>
      <c r="P227" s="151"/>
      <c r="T227" s="151"/>
      <c r="U227" s="151"/>
      <c r="V227" s="151"/>
      <c r="W227" s="151"/>
      <c r="X227" s="151"/>
      <c r="Y227" s="151"/>
      <c r="Z227" s="151"/>
      <c r="AA227" s="151"/>
      <c r="AB227" s="151"/>
      <c r="AC227" s="151"/>
      <c r="AD227" s="151"/>
      <c r="AE227" s="151"/>
      <c r="AF227" s="151"/>
      <c r="AG227" s="151"/>
      <c r="AH227" s="151"/>
      <c r="AI227" s="151"/>
      <c r="AJ227" s="151"/>
      <c r="AK227" s="151"/>
    </row>
    <row r="228">
      <c r="A228" s="151"/>
      <c r="B228" s="151"/>
      <c r="C228" s="151"/>
      <c r="D228" s="151"/>
      <c r="E228" s="151"/>
      <c r="F228" s="151"/>
      <c r="G228" s="151"/>
      <c r="H228" s="151"/>
      <c r="I228" s="151"/>
      <c r="J228" s="151"/>
      <c r="K228" s="156"/>
      <c r="L228" s="156"/>
      <c r="M228" s="151"/>
      <c r="N228" s="151"/>
      <c r="O228" s="151"/>
      <c r="P228" s="151"/>
      <c r="T228" s="151"/>
      <c r="U228" s="151"/>
      <c r="V228" s="151"/>
      <c r="W228" s="151"/>
      <c r="X228" s="151"/>
      <c r="Y228" s="151"/>
      <c r="Z228" s="151"/>
      <c r="AA228" s="151"/>
      <c r="AB228" s="151"/>
      <c r="AC228" s="151"/>
      <c r="AD228" s="151"/>
      <c r="AE228" s="151"/>
      <c r="AF228" s="151"/>
      <c r="AG228" s="151"/>
      <c r="AH228" s="151"/>
      <c r="AI228" s="151"/>
      <c r="AJ228" s="151"/>
      <c r="AK228" s="151"/>
    </row>
    <row r="229">
      <c r="A229" s="151"/>
      <c r="B229" s="151"/>
      <c r="C229" s="151"/>
      <c r="D229" s="151"/>
      <c r="E229" s="151"/>
      <c r="F229" s="151"/>
      <c r="G229" s="151"/>
      <c r="H229" s="151"/>
      <c r="I229" s="151"/>
      <c r="J229" s="151"/>
      <c r="K229" s="156"/>
      <c r="L229" s="156"/>
      <c r="M229" s="151"/>
      <c r="N229" s="151"/>
      <c r="O229" s="151"/>
      <c r="P229" s="151"/>
      <c r="T229" s="151"/>
      <c r="U229" s="151"/>
      <c r="V229" s="151"/>
      <c r="W229" s="151"/>
      <c r="X229" s="151"/>
      <c r="Y229" s="151"/>
      <c r="Z229" s="151"/>
      <c r="AA229" s="151"/>
      <c r="AB229" s="151"/>
      <c r="AC229" s="151"/>
      <c r="AD229" s="151"/>
      <c r="AE229" s="151"/>
      <c r="AF229" s="151"/>
      <c r="AG229" s="151"/>
      <c r="AH229" s="151"/>
      <c r="AI229" s="151"/>
      <c r="AJ229" s="151"/>
      <c r="AK229" s="151"/>
    </row>
    <row r="230">
      <c r="A230" s="151"/>
      <c r="B230" s="151"/>
      <c r="C230" s="151"/>
      <c r="D230" s="151"/>
      <c r="E230" s="151"/>
      <c r="F230" s="151"/>
      <c r="G230" s="151"/>
      <c r="H230" s="151"/>
      <c r="I230" s="151"/>
      <c r="J230" s="151"/>
      <c r="K230" s="156"/>
      <c r="L230" s="156"/>
      <c r="M230" s="151"/>
      <c r="N230" s="151"/>
      <c r="O230" s="151"/>
      <c r="P230" s="151"/>
      <c r="T230" s="151"/>
      <c r="U230" s="151"/>
      <c r="V230" s="151"/>
      <c r="W230" s="151"/>
      <c r="X230" s="151"/>
      <c r="Y230" s="151"/>
      <c r="Z230" s="151"/>
      <c r="AA230" s="151"/>
      <c r="AB230" s="151"/>
      <c r="AC230" s="151"/>
      <c r="AD230" s="151"/>
      <c r="AE230" s="151"/>
      <c r="AF230" s="151"/>
      <c r="AG230" s="151"/>
      <c r="AH230" s="151"/>
      <c r="AI230" s="151"/>
      <c r="AJ230" s="151"/>
      <c r="AK230" s="151"/>
    </row>
    <row r="231">
      <c r="A231" s="151"/>
      <c r="B231" s="151"/>
      <c r="C231" s="151"/>
      <c r="D231" s="151"/>
      <c r="E231" s="151"/>
      <c r="F231" s="151"/>
      <c r="G231" s="151"/>
      <c r="H231" s="151"/>
      <c r="I231" s="151"/>
      <c r="J231" s="151"/>
      <c r="K231" s="156"/>
      <c r="L231" s="156"/>
      <c r="M231" s="151"/>
      <c r="N231" s="151"/>
      <c r="O231" s="151"/>
      <c r="P231" s="151"/>
      <c r="T231" s="151"/>
      <c r="U231" s="151"/>
      <c r="V231" s="151"/>
      <c r="W231" s="151"/>
      <c r="X231" s="151"/>
      <c r="Y231" s="151"/>
      <c r="Z231" s="151"/>
      <c r="AA231" s="151"/>
      <c r="AB231" s="151"/>
      <c r="AC231" s="151"/>
      <c r="AD231" s="151"/>
      <c r="AE231" s="151"/>
      <c r="AF231" s="151"/>
      <c r="AG231" s="151"/>
      <c r="AH231" s="151"/>
      <c r="AI231" s="151"/>
      <c r="AJ231" s="151"/>
      <c r="AK231" s="151"/>
    </row>
    <row r="232">
      <c r="A232" s="151"/>
      <c r="B232" s="151"/>
      <c r="C232" s="151"/>
      <c r="D232" s="151"/>
      <c r="E232" s="151"/>
      <c r="F232" s="151"/>
      <c r="G232" s="151"/>
      <c r="H232" s="151"/>
      <c r="I232" s="151"/>
      <c r="J232" s="151"/>
      <c r="K232" s="156"/>
      <c r="L232" s="156"/>
      <c r="M232" s="151"/>
      <c r="N232" s="151"/>
      <c r="O232" s="151"/>
      <c r="P232" s="151"/>
      <c r="T232" s="151"/>
      <c r="U232" s="151"/>
      <c r="V232" s="151"/>
      <c r="W232" s="151"/>
      <c r="X232" s="151"/>
      <c r="Y232" s="151"/>
      <c r="Z232" s="151"/>
      <c r="AA232" s="151"/>
      <c r="AB232" s="151"/>
      <c r="AC232" s="151"/>
      <c r="AD232" s="151"/>
      <c r="AE232" s="151"/>
      <c r="AF232" s="151"/>
      <c r="AG232" s="151"/>
      <c r="AH232" s="151"/>
      <c r="AI232" s="151"/>
      <c r="AJ232" s="151"/>
      <c r="AK232" s="151"/>
    </row>
    <row r="233">
      <c r="A233" s="151"/>
      <c r="B233" s="151"/>
      <c r="C233" s="151"/>
      <c r="D233" s="151"/>
      <c r="E233" s="151"/>
      <c r="F233" s="151"/>
      <c r="G233" s="151"/>
      <c r="H233" s="151"/>
      <c r="I233" s="151"/>
      <c r="J233" s="151"/>
      <c r="K233" s="156"/>
      <c r="L233" s="156"/>
      <c r="M233" s="151"/>
      <c r="N233" s="151"/>
      <c r="O233" s="151"/>
      <c r="P233" s="151"/>
      <c r="T233" s="151"/>
      <c r="U233" s="151"/>
      <c r="V233" s="151"/>
      <c r="W233" s="151"/>
      <c r="X233" s="151"/>
      <c r="Y233" s="151"/>
      <c r="Z233" s="151"/>
      <c r="AA233" s="151"/>
      <c r="AB233" s="151"/>
      <c r="AC233" s="151"/>
      <c r="AD233" s="151"/>
      <c r="AE233" s="151"/>
      <c r="AF233" s="151"/>
      <c r="AG233" s="151"/>
      <c r="AH233" s="151"/>
      <c r="AI233" s="151"/>
      <c r="AJ233" s="151"/>
      <c r="AK233" s="151"/>
    </row>
    <row r="234">
      <c r="A234" s="151"/>
      <c r="B234" s="151"/>
      <c r="C234" s="151"/>
      <c r="D234" s="151"/>
      <c r="E234" s="151"/>
      <c r="F234" s="151"/>
      <c r="G234" s="151"/>
      <c r="H234" s="151"/>
      <c r="I234" s="151"/>
      <c r="J234" s="151"/>
      <c r="K234" s="156"/>
      <c r="L234" s="156"/>
      <c r="M234" s="151"/>
      <c r="N234" s="151"/>
      <c r="O234" s="151"/>
      <c r="P234" s="151"/>
      <c r="T234" s="151"/>
      <c r="U234" s="151"/>
      <c r="V234" s="151"/>
      <c r="W234" s="151"/>
      <c r="X234" s="151"/>
      <c r="Y234" s="151"/>
      <c r="Z234" s="151"/>
      <c r="AA234" s="151"/>
      <c r="AB234" s="151"/>
      <c r="AC234" s="151"/>
      <c r="AD234" s="151"/>
      <c r="AE234" s="151"/>
      <c r="AF234" s="151"/>
      <c r="AG234" s="151"/>
      <c r="AH234" s="151"/>
      <c r="AI234" s="151"/>
      <c r="AJ234" s="151"/>
      <c r="AK234" s="151"/>
    </row>
    <row r="235">
      <c r="A235" s="151"/>
      <c r="B235" s="151"/>
      <c r="C235" s="151"/>
      <c r="D235" s="151"/>
      <c r="E235" s="151"/>
      <c r="F235" s="151"/>
      <c r="G235" s="151"/>
      <c r="H235" s="151"/>
      <c r="I235" s="151"/>
      <c r="J235" s="151"/>
      <c r="K235" s="156"/>
      <c r="L235" s="156"/>
      <c r="M235" s="151"/>
      <c r="N235" s="151"/>
      <c r="O235" s="151"/>
      <c r="P235" s="151"/>
      <c r="T235" s="151"/>
      <c r="U235" s="151"/>
      <c r="V235" s="151"/>
      <c r="W235" s="151"/>
      <c r="X235" s="151"/>
      <c r="Y235" s="151"/>
      <c r="Z235" s="151"/>
      <c r="AA235" s="151"/>
      <c r="AB235" s="151"/>
      <c r="AC235" s="151"/>
      <c r="AD235" s="151"/>
      <c r="AE235" s="151"/>
      <c r="AF235" s="151"/>
      <c r="AG235" s="151"/>
      <c r="AH235" s="151"/>
      <c r="AI235" s="151"/>
      <c r="AJ235" s="151"/>
      <c r="AK235" s="151"/>
    </row>
    <row r="236">
      <c r="A236" s="151"/>
      <c r="B236" s="151"/>
      <c r="C236" s="151"/>
      <c r="D236" s="151"/>
      <c r="E236" s="151"/>
      <c r="F236" s="151"/>
      <c r="G236" s="151"/>
      <c r="H236" s="151"/>
      <c r="I236" s="151"/>
      <c r="J236" s="151"/>
      <c r="K236" s="156"/>
      <c r="L236" s="156"/>
      <c r="M236" s="151"/>
      <c r="N236" s="151"/>
      <c r="O236" s="151"/>
      <c r="P236" s="151"/>
      <c r="T236" s="151"/>
      <c r="U236" s="151"/>
      <c r="V236" s="151"/>
      <c r="W236" s="151"/>
      <c r="X236" s="151"/>
      <c r="Y236" s="151"/>
      <c r="Z236" s="151"/>
      <c r="AA236" s="151"/>
      <c r="AB236" s="151"/>
      <c r="AC236" s="151"/>
      <c r="AD236" s="151"/>
      <c r="AE236" s="151"/>
      <c r="AF236" s="151"/>
      <c r="AG236" s="151"/>
      <c r="AH236" s="151"/>
      <c r="AI236" s="151"/>
      <c r="AJ236" s="151"/>
      <c r="AK236" s="151"/>
    </row>
    <row r="237">
      <c r="A237" s="151"/>
      <c r="B237" s="151"/>
      <c r="C237" s="151"/>
      <c r="D237" s="151"/>
      <c r="E237" s="151"/>
      <c r="F237" s="151"/>
      <c r="G237" s="151"/>
      <c r="H237" s="151"/>
      <c r="I237" s="151"/>
      <c r="J237" s="151"/>
      <c r="K237" s="156"/>
      <c r="L237" s="156"/>
      <c r="M237" s="151"/>
      <c r="N237" s="151"/>
      <c r="O237" s="151"/>
      <c r="P237" s="151"/>
      <c r="T237" s="151"/>
      <c r="U237" s="151"/>
      <c r="V237" s="151"/>
      <c r="W237" s="151"/>
      <c r="X237" s="151"/>
      <c r="Y237" s="151"/>
      <c r="Z237" s="151"/>
      <c r="AA237" s="151"/>
      <c r="AB237" s="151"/>
      <c r="AC237" s="151"/>
      <c r="AD237" s="151"/>
      <c r="AE237" s="151"/>
      <c r="AF237" s="151"/>
      <c r="AG237" s="151"/>
      <c r="AH237" s="151"/>
      <c r="AI237" s="151"/>
      <c r="AJ237" s="151"/>
      <c r="AK237" s="151"/>
    </row>
    <row r="238">
      <c r="A238" s="151"/>
      <c r="B238" s="151"/>
      <c r="C238" s="151"/>
      <c r="D238" s="151"/>
      <c r="E238" s="151"/>
      <c r="F238" s="151"/>
      <c r="G238" s="151"/>
      <c r="H238" s="151"/>
      <c r="I238" s="151"/>
      <c r="J238" s="151"/>
      <c r="K238" s="156"/>
      <c r="L238" s="156"/>
      <c r="M238" s="151"/>
      <c r="N238" s="151"/>
      <c r="O238" s="151"/>
      <c r="P238" s="151"/>
      <c r="T238" s="151"/>
      <c r="U238" s="151"/>
      <c r="V238" s="151"/>
      <c r="W238" s="151"/>
      <c r="X238" s="151"/>
      <c r="Y238" s="151"/>
      <c r="Z238" s="151"/>
      <c r="AA238" s="151"/>
      <c r="AB238" s="151"/>
      <c r="AC238" s="151"/>
      <c r="AD238" s="151"/>
      <c r="AE238" s="151"/>
      <c r="AF238" s="151"/>
      <c r="AG238" s="151"/>
      <c r="AH238" s="151"/>
      <c r="AI238" s="151"/>
      <c r="AJ238" s="151"/>
      <c r="AK238" s="151"/>
    </row>
    <row r="239">
      <c r="A239" s="151"/>
      <c r="B239" s="151"/>
      <c r="C239" s="151"/>
      <c r="D239" s="151"/>
      <c r="E239" s="151"/>
      <c r="F239" s="151"/>
      <c r="G239" s="151"/>
      <c r="H239" s="151"/>
      <c r="I239" s="151"/>
      <c r="J239" s="151"/>
      <c r="K239" s="156"/>
      <c r="L239" s="156"/>
      <c r="M239" s="151"/>
      <c r="N239" s="151"/>
      <c r="O239" s="151"/>
      <c r="P239" s="151"/>
      <c r="T239" s="151"/>
      <c r="U239" s="151"/>
      <c r="V239" s="151"/>
      <c r="W239" s="151"/>
      <c r="X239" s="151"/>
      <c r="Y239" s="151"/>
      <c r="Z239" s="151"/>
      <c r="AA239" s="151"/>
      <c r="AB239" s="151"/>
      <c r="AC239" s="151"/>
      <c r="AD239" s="151"/>
      <c r="AE239" s="151"/>
      <c r="AF239" s="151"/>
      <c r="AG239" s="151"/>
      <c r="AH239" s="151"/>
      <c r="AI239" s="151"/>
      <c r="AJ239" s="151"/>
      <c r="AK239" s="151"/>
    </row>
    <row r="240">
      <c r="A240" s="151"/>
      <c r="B240" s="151"/>
      <c r="C240" s="151"/>
      <c r="D240" s="151"/>
      <c r="E240" s="151"/>
      <c r="F240" s="151"/>
      <c r="G240" s="151"/>
      <c r="H240" s="151"/>
      <c r="I240" s="151"/>
      <c r="J240" s="151"/>
      <c r="K240" s="156"/>
      <c r="L240" s="156"/>
      <c r="M240" s="151"/>
      <c r="N240" s="151"/>
      <c r="O240" s="151"/>
      <c r="P240" s="151"/>
      <c r="T240" s="151"/>
      <c r="U240" s="151"/>
      <c r="V240" s="151"/>
      <c r="W240" s="151"/>
      <c r="X240" s="151"/>
      <c r="Y240" s="151"/>
      <c r="Z240" s="151"/>
      <c r="AA240" s="151"/>
      <c r="AB240" s="151"/>
      <c r="AC240" s="151"/>
      <c r="AD240" s="151"/>
      <c r="AE240" s="151"/>
      <c r="AF240" s="151"/>
      <c r="AG240" s="151"/>
      <c r="AH240" s="151"/>
      <c r="AI240" s="151"/>
      <c r="AJ240" s="151"/>
      <c r="AK240" s="151"/>
    </row>
    <row r="241">
      <c r="A241" s="151"/>
      <c r="B241" s="151"/>
      <c r="C241" s="151"/>
      <c r="D241" s="151"/>
      <c r="E241" s="151"/>
      <c r="F241" s="151"/>
      <c r="G241" s="151"/>
      <c r="H241" s="151"/>
      <c r="I241" s="151"/>
      <c r="J241" s="151"/>
      <c r="K241" s="156"/>
      <c r="L241" s="156"/>
      <c r="M241" s="151"/>
      <c r="N241" s="151"/>
      <c r="O241" s="151"/>
      <c r="P241" s="151"/>
      <c r="T241" s="151"/>
      <c r="U241" s="151"/>
      <c r="V241" s="151"/>
      <c r="W241" s="151"/>
      <c r="X241" s="151"/>
      <c r="Y241" s="151"/>
      <c r="Z241" s="151"/>
      <c r="AA241" s="151"/>
      <c r="AB241" s="151"/>
      <c r="AC241" s="151"/>
      <c r="AD241" s="151"/>
      <c r="AE241" s="151"/>
      <c r="AF241" s="151"/>
      <c r="AG241" s="151"/>
      <c r="AH241" s="151"/>
      <c r="AI241" s="151"/>
      <c r="AJ241" s="151"/>
      <c r="AK241" s="151"/>
    </row>
    <row r="242">
      <c r="A242" s="151"/>
      <c r="B242" s="151"/>
      <c r="C242" s="151"/>
      <c r="D242" s="151"/>
      <c r="E242" s="151"/>
      <c r="F242" s="151"/>
      <c r="G242" s="151"/>
      <c r="H242" s="151"/>
      <c r="I242" s="151"/>
      <c r="J242" s="151"/>
      <c r="K242" s="156"/>
      <c r="L242" s="156"/>
      <c r="M242" s="151"/>
      <c r="N242" s="151"/>
      <c r="O242" s="151"/>
      <c r="P242" s="151"/>
      <c r="T242" s="151"/>
      <c r="U242" s="151"/>
      <c r="V242" s="151"/>
      <c r="W242" s="151"/>
      <c r="X242" s="151"/>
      <c r="Y242" s="151"/>
      <c r="Z242" s="151"/>
      <c r="AA242" s="151"/>
      <c r="AB242" s="151"/>
      <c r="AC242" s="151"/>
      <c r="AD242" s="151"/>
      <c r="AE242" s="151"/>
      <c r="AF242" s="151"/>
      <c r="AG242" s="151"/>
      <c r="AH242" s="151"/>
      <c r="AI242" s="151"/>
      <c r="AJ242" s="151"/>
      <c r="AK242" s="151"/>
    </row>
    <row r="243">
      <c r="A243" s="151"/>
      <c r="B243" s="151"/>
      <c r="C243" s="151"/>
      <c r="D243" s="151"/>
      <c r="E243" s="151"/>
      <c r="F243" s="151"/>
      <c r="G243" s="151"/>
      <c r="H243" s="151"/>
      <c r="I243" s="151"/>
      <c r="J243" s="151"/>
      <c r="K243" s="156"/>
      <c r="L243" s="156"/>
      <c r="M243" s="151"/>
      <c r="N243" s="151"/>
      <c r="O243" s="151"/>
      <c r="P243" s="151"/>
      <c r="T243" s="151"/>
      <c r="U243" s="151"/>
      <c r="V243" s="151"/>
      <c r="W243" s="151"/>
      <c r="X243" s="151"/>
      <c r="Y243" s="151"/>
      <c r="Z243" s="151"/>
      <c r="AA243" s="151"/>
      <c r="AB243" s="151"/>
      <c r="AC243" s="151"/>
      <c r="AD243" s="151"/>
      <c r="AE243" s="151"/>
      <c r="AF243" s="151"/>
      <c r="AG243" s="151"/>
      <c r="AH243" s="151"/>
      <c r="AI243" s="151"/>
      <c r="AJ243" s="151"/>
      <c r="AK243" s="151"/>
    </row>
    <row r="244">
      <c r="A244" s="151"/>
      <c r="B244" s="151"/>
      <c r="C244" s="151"/>
      <c r="D244" s="151"/>
      <c r="E244" s="151"/>
      <c r="F244" s="151"/>
      <c r="G244" s="151"/>
      <c r="H244" s="151"/>
      <c r="I244" s="151"/>
      <c r="J244" s="151"/>
      <c r="K244" s="156"/>
      <c r="L244" s="156"/>
      <c r="M244" s="151"/>
      <c r="N244" s="151"/>
      <c r="O244" s="151"/>
      <c r="P244" s="151"/>
      <c r="T244" s="151"/>
      <c r="U244" s="151"/>
      <c r="V244" s="151"/>
      <c r="W244" s="151"/>
      <c r="X244" s="151"/>
      <c r="Y244" s="151"/>
      <c r="Z244" s="151"/>
      <c r="AA244" s="151"/>
      <c r="AB244" s="151"/>
      <c r="AC244" s="151"/>
      <c r="AD244" s="151"/>
      <c r="AE244" s="151"/>
      <c r="AF244" s="151"/>
      <c r="AG244" s="151"/>
      <c r="AH244" s="151"/>
      <c r="AI244" s="151"/>
      <c r="AJ244" s="151"/>
      <c r="AK244" s="151"/>
    </row>
    <row r="245">
      <c r="A245" s="151"/>
      <c r="B245" s="151"/>
      <c r="C245" s="151"/>
      <c r="D245" s="151"/>
      <c r="E245" s="151"/>
      <c r="F245" s="151"/>
      <c r="G245" s="151"/>
      <c r="H245" s="151"/>
      <c r="I245" s="151"/>
      <c r="J245" s="151"/>
      <c r="K245" s="156"/>
      <c r="L245" s="156"/>
      <c r="M245" s="151"/>
      <c r="N245" s="151"/>
      <c r="O245" s="151"/>
      <c r="P245" s="151"/>
      <c r="T245" s="151"/>
      <c r="U245" s="151"/>
      <c r="V245" s="151"/>
      <c r="W245" s="151"/>
      <c r="X245" s="151"/>
      <c r="Y245" s="151"/>
      <c r="Z245" s="151"/>
      <c r="AA245" s="151"/>
      <c r="AB245" s="151"/>
      <c r="AC245" s="151"/>
      <c r="AD245" s="151"/>
      <c r="AE245" s="151"/>
      <c r="AF245" s="151"/>
      <c r="AG245" s="151"/>
      <c r="AH245" s="151"/>
      <c r="AI245" s="151"/>
      <c r="AJ245" s="151"/>
      <c r="AK245" s="151"/>
    </row>
    <row r="246">
      <c r="A246" s="151"/>
      <c r="B246" s="151"/>
      <c r="C246" s="151"/>
      <c r="D246" s="151"/>
      <c r="E246" s="151"/>
      <c r="F246" s="151"/>
      <c r="G246" s="151"/>
      <c r="H246" s="151"/>
      <c r="I246" s="151"/>
      <c r="J246" s="151"/>
      <c r="K246" s="156"/>
      <c r="L246" s="156"/>
      <c r="M246" s="151"/>
      <c r="N246" s="151"/>
      <c r="O246" s="151"/>
      <c r="P246" s="151"/>
      <c r="T246" s="151"/>
      <c r="U246" s="151"/>
      <c r="V246" s="151"/>
      <c r="W246" s="151"/>
      <c r="X246" s="151"/>
      <c r="Y246" s="151"/>
      <c r="Z246" s="151"/>
      <c r="AA246" s="151"/>
      <c r="AB246" s="151"/>
      <c r="AC246" s="151"/>
      <c r="AD246" s="151"/>
      <c r="AE246" s="151"/>
      <c r="AF246" s="151"/>
      <c r="AG246" s="151"/>
      <c r="AH246" s="151"/>
      <c r="AI246" s="151"/>
      <c r="AJ246" s="151"/>
      <c r="AK246" s="151"/>
    </row>
    <row r="247">
      <c r="A247" s="151"/>
      <c r="B247" s="151"/>
      <c r="C247" s="151"/>
      <c r="D247" s="151"/>
      <c r="E247" s="151"/>
      <c r="F247" s="151"/>
      <c r="G247" s="151"/>
      <c r="H247" s="151"/>
      <c r="I247" s="151"/>
      <c r="J247" s="151"/>
      <c r="K247" s="156"/>
      <c r="L247" s="156"/>
      <c r="M247" s="151"/>
      <c r="N247" s="151"/>
      <c r="O247" s="151"/>
      <c r="P247" s="151"/>
      <c r="T247" s="151"/>
      <c r="U247" s="151"/>
      <c r="V247" s="151"/>
      <c r="W247" s="151"/>
      <c r="X247" s="151"/>
      <c r="Y247" s="151"/>
      <c r="Z247" s="151"/>
      <c r="AA247" s="151"/>
      <c r="AB247" s="151"/>
      <c r="AC247" s="151"/>
      <c r="AD247" s="151"/>
      <c r="AE247" s="151"/>
      <c r="AF247" s="151"/>
      <c r="AG247" s="151"/>
      <c r="AH247" s="151"/>
      <c r="AI247" s="151"/>
      <c r="AJ247" s="151"/>
      <c r="AK247" s="151"/>
    </row>
    <row r="248">
      <c r="A248" s="151"/>
      <c r="B248" s="151"/>
      <c r="C248" s="151"/>
      <c r="D248" s="151"/>
      <c r="E248" s="151"/>
      <c r="F248" s="151"/>
      <c r="G248" s="151"/>
      <c r="H248" s="151"/>
      <c r="I248" s="151"/>
      <c r="J248" s="151"/>
      <c r="K248" s="156"/>
      <c r="L248" s="156"/>
      <c r="M248" s="151"/>
      <c r="N248" s="151"/>
      <c r="O248" s="151"/>
      <c r="P248" s="151"/>
      <c r="T248" s="151"/>
      <c r="U248" s="151"/>
      <c r="V248" s="151"/>
      <c r="W248" s="151"/>
      <c r="X248" s="151"/>
      <c r="Y248" s="151"/>
      <c r="Z248" s="151"/>
      <c r="AA248" s="151"/>
      <c r="AB248" s="151"/>
      <c r="AC248" s="151"/>
      <c r="AD248" s="151"/>
      <c r="AE248" s="151"/>
      <c r="AF248" s="151"/>
      <c r="AG248" s="151"/>
      <c r="AH248" s="151"/>
      <c r="AI248" s="151"/>
      <c r="AJ248" s="151"/>
      <c r="AK248" s="151"/>
    </row>
    <row r="249">
      <c r="A249" s="151"/>
      <c r="B249" s="151"/>
      <c r="C249" s="151"/>
      <c r="D249" s="151"/>
      <c r="E249" s="151"/>
      <c r="F249" s="151"/>
      <c r="G249" s="151"/>
      <c r="H249" s="151"/>
      <c r="I249" s="151"/>
      <c r="J249" s="151"/>
      <c r="K249" s="156"/>
      <c r="L249" s="156"/>
      <c r="M249" s="151"/>
      <c r="N249" s="151"/>
      <c r="O249" s="151"/>
      <c r="P249" s="151"/>
      <c r="T249" s="151"/>
      <c r="U249" s="151"/>
      <c r="V249" s="151"/>
      <c r="W249" s="151"/>
      <c r="X249" s="151"/>
      <c r="Y249" s="151"/>
      <c r="Z249" s="151"/>
      <c r="AA249" s="151"/>
      <c r="AB249" s="151"/>
      <c r="AC249" s="151"/>
      <c r="AD249" s="151"/>
      <c r="AE249" s="151"/>
      <c r="AF249" s="151"/>
      <c r="AG249" s="151"/>
      <c r="AH249" s="151"/>
      <c r="AI249" s="151"/>
      <c r="AJ249" s="151"/>
      <c r="AK249" s="151"/>
    </row>
    <row r="250">
      <c r="A250" s="151"/>
      <c r="B250" s="151"/>
      <c r="C250" s="151"/>
      <c r="D250" s="151"/>
      <c r="E250" s="151"/>
      <c r="F250" s="151"/>
      <c r="G250" s="151"/>
      <c r="H250" s="151"/>
      <c r="I250" s="151"/>
      <c r="J250" s="151"/>
      <c r="K250" s="156"/>
      <c r="L250" s="156"/>
      <c r="M250" s="151"/>
      <c r="N250" s="151"/>
      <c r="O250" s="151"/>
      <c r="P250" s="151"/>
      <c r="T250" s="151"/>
      <c r="U250" s="151"/>
      <c r="V250" s="151"/>
      <c r="W250" s="151"/>
      <c r="X250" s="151"/>
      <c r="Y250" s="151"/>
      <c r="Z250" s="151"/>
      <c r="AA250" s="151"/>
      <c r="AB250" s="151"/>
      <c r="AC250" s="151"/>
      <c r="AD250" s="151"/>
      <c r="AE250" s="151"/>
      <c r="AF250" s="151"/>
      <c r="AG250" s="151"/>
      <c r="AH250" s="151"/>
      <c r="AI250" s="151"/>
      <c r="AJ250" s="151"/>
      <c r="AK250" s="151"/>
    </row>
    <row r="251">
      <c r="A251" s="151"/>
      <c r="B251" s="151"/>
      <c r="C251" s="151"/>
      <c r="D251" s="151"/>
      <c r="E251" s="151"/>
      <c r="F251" s="151"/>
      <c r="G251" s="151"/>
      <c r="H251" s="151"/>
      <c r="I251" s="151"/>
      <c r="J251" s="151"/>
      <c r="K251" s="156"/>
      <c r="L251" s="156"/>
      <c r="M251" s="151"/>
      <c r="N251" s="151"/>
      <c r="O251" s="151"/>
      <c r="P251" s="151"/>
      <c r="T251" s="151"/>
      <c r="U251" s="151"/>
      <c r="V251" s="151"/>
      <c r="W251" s="151"/>
      <c r="X251" s="151"/>
      <c r="Y251" s="151"/>
      <c r="Z251" s="151"/>
      <c r="AA251" s="151"/>
      <c r="AB251" s="151"/>
      <c r="AC251" s="151"/>
      <c r="AD251" s="151"/>
      <c r="AE251" s="151"/>
      <c r="AF251" s="151"/>
      <c r="AG251" s="151"/>
      <c r="AH251" s="151"/>
      <c r="AI251" s="151"/>
      <c r="AJ251" s="151"/>
      <c r="AK251" s="151"/>
    </row>
    <row r="252">
      <c r="A252" s="151"/>
      <c r="B252" s="151"/>
      <c r="C252" s="151"/>
      <c r="D252" s="151"/>
      <c r="E252" s="151"/>
      <c r="F252" s="151"/>
      <c r="G252" s="151"/>
      <c r="H252" s="151"/>
      <c r="I252" s="151"/>
      <c r="J252" s="151"/>
      <c r="K252" s="156"/>
      <c r="L252" s="156"/>
      <c r="M252" s="151"/>
      <c r="N252" s="151"/>
      <c r="O252" s="151"/>
      <c r="P252" s="151"/>
      <c r="T252" s="151"/>
      <c r="U252" s="151"/>
      <c r="V252" s="151"/>
      <c r="W252" s="151"/>
      <c r="X252" s="151"/>
      <c r="Y252" s="151"/>
      <c r="Z252" s="151"/>
      <c r="AA252" s="151"/>
      <c r="AB252" s="151"/>
      <c r="AC252" s="151"/>
      <c r="AD252" s="151"/>
      <c r="AE252" s="151"/>
      <c r="AF252" s="151"/>
      <c r="AG252" s="151"/>
      <c r="AH252" s="151"/>
      <c r="AI252" s="151"/>
      <c r="AJ252" s="151"/>
      <c r="AK252" s="151"/>
    </row>
    <row r="253">
      <c r="A253" s="151"/>
      <c r="B253" s="151"/>
      <c r="C253" s="151"/>
      <c r="D253" s="151"/>
      <c r="E253" s="151"/>
      <c r="F253" s="151"/>
      <c r="G253" s="151"/>
      <c r="H253" s="151"/>
      <c r="I253" s="151"/>
      <c r="J253" s="151"/>
      <c r="K253" s="156"/>
      <c r="L253" s="156"/>
      <c r="M253" s="151"/>
      <c r="N253" s="151"/>
      <c r="O253" s="151"/>
      <c r="P253" s="151"/>
      <c r="T253" s="151"/>
      <c r="U253" s="151"/>
      <c r="V253" s="151"/>
      <c r="W253" s="151"/>
      <c r="X253" s="151"/>
      <c r="Y253" s="151"/>
      <c r="Z253" s="151"/>
      <c r="AA253" s="151"/>
      <c r="AB253" s="151"/>
      <c r="AC253" s="151"/>
      <c r="AD253" s="151"/>
      <c r="AE253" s="151"/>
      <c r="AF253" s="151"/>
      <c r="AG253" s="151"/>
      <c r="AH253" s="151"/>
      <c r="AI253" s="151"/>
      <c r="AJ253" s="151"/>
      <c r="AK253" s="151"/>
    </row>
    <row r="254">
      <c r="A254" s="151"/>
      <c r="B254" s="151"/>
      <c r="C254" s="151"/>
      <c r="D254" s="151"/>
      <c r="E254" s="151"/>
      <c r="F254" s="151"/>
      <c r="G254" s="151"/>
      <c r="H254" s="151"/>
      <c r="I254" s="151"/>
      <c r="J254" s="151"/>
      <c r="K254" s="156"/>
      <c r="L254" s="156"/>
      <c r="M254" s="151"/>
      <c r="N254" s="151"/>
      <c r="O254" s="151"/>
      <c r="P254" s="151"/>
      <c r="T254" s="151"/>
      <c r="U254" s="151"/>
      <c r="V254" s="151"/>
      <c r="W254" s="151"/>
      <c r="X254" s="151"/>
      <c r="Y254" s="151"/>
      <c r="Z254" s="151"/>
      <c r="AA254" s="151"/>
      <c r="AB254" s="151"/>
      <c r="AC254" s="151"/>
      <c r="AD254" s="151"/>
      <c r="AE254" s="151"/>
      <c r="AF254" s="151"/>
      <c r="AG254" s="151"/>
      <c r="AH254" s="151"/>
      <c r="AI254" s="151"/>
      <c r="AJ254" s="151"/>
      <c r="AK254" s="151"/>
    </row>
    <row r="255">
      <c r="A255" s="151"/>
      <c r="B255" s="151"/>
      <c r="C255" s="151"/>
      <c r="D255" s="151"/>
      <c r="E255" s="151"/>
      <c r="F255" s="151"/>
      <c r="G255" s="151"/>
      <c r="H255" s="151"/>
      <c r="I255" s="151"/>
      <c r="J255" s="151"/>
      <c r="K255" s="156"/>
      <c r="L255" s="156"/>
      <c r="M255" s="151"/>
      <c r="N255" s="151"/>
      <c r="O255" s="151"/>
      <c r="P255" s="151"/>
      <c r="T255" s="151"/>
      <c r="U255" s="151"/>
      <c r="V255" s="151"/>
      <c r="W255" s="151"/>
      <c r="X255" s="151"/>
      <c r="Y255" s="151"/>
      <c r="Z255" s="151"/>
      <c r="AA255" s="151"/>
      <c r="AB255" s="151"/>
      <c r="AC255" s="151"/>
      <c r="AD255" s="151"/>
      <c r="AE255" s="151"/>
      <c r="AF255" s="151"/>
      <c r="AG255" s="151"/>
      <c r="AH255" s="151"/>
      <c r="AI255" s="151"/>
      <c r="AJ255" s="151"/>
      <c r="AK255" s="151"/>
    </row>
    <row r="256">
      <c r="A256" s="151"/>
      <c r="B256" s="151"/>
      <c r="C256" s="151"/>
      <c r="D256" s="151"/>
      <c r="E256" s="151"/>
      <c r="F256" s="151"/>
      <c r="G256" s="151"/>
      <c r="H256" s="151"/>
      <c r="I256" s="151"/>
      <c r="J256" s="151"/>
      <c r="K256" s="156"/>
      <c r="L256" s="156"/>
      <c r="M256" s="151"/>
      <c r="N256" s="151"/>
      <c r="O256" s="151"/>
      <c r="P256" s="151"/>
      <c r="T256" s="151"/>
      <c r="U256" s="151"/>
      <c r="V256" s="151"/>
      <c r="W256" s="151"/>
      <c r="X256" s="151"/>
      <c r="Y256" s="151"/>
      <c r="Z256" s="151"/>
      <c r="AA256" s="151"/>
      <c r="AB256" s="151"/>
      <c r="AC256" s="151"/>
      <c r="AD256" s="151"/>
      <c r="AE256" s="151"/>
      <c r="AF256" s="151"/>
      <c r="AG256" s="151"/>
      <c r="AH256" s="151"/>
      <c r="AI256" s="151"/>
      <c r="AJ256" s="151"/>
      <c r="AK256" s="151"/>
    </row>
    <row r="257">
      <c r="A257" s="151"/>
      <c r="B257" s="151"/>
      <c r="C257" s="151"/>
      <c r="D257" s="151"/>
      <c r="E257" s="151"/>
      <c r="F257" s="151"/>
      <c r="G257" s="151"/>
      <c r="H257" s="151"/>
      <c r="I257" s="151"/>
      <c r="J257" s="151"/>
      <c r="K257" s="156"/>
      <c r="L257" s="156"/>
      <c r="M257" s="151"/>
      <c r="N257" s="151"/>
      <c r="O257" s="151"/>
      <c r="P257" s="151"/>
      <c r="T257" s="151"/>
      <c r="U257" s="151"/>
      <c r="V257" s="151"/>
      <c r="W257" s="151"/>
      <c r="X257" s="151"/>
      <c r="Y257" s="151"/>
      <c r="Z257" s="151"/>
      <c r="AA257" s="151"/>
      <c r="AB257" s="151"/>
      <c r="AC257" s="151"/>
      <c r="AD257" s="151"/>
      <c r="AE257" s="151"/>
      <c r="AF257" s="151"/>
      <c r="AG257" s="151"/>
      <c r="AH257" s="151"/>
      <c r="AI257" s="151"/>
      <c r="AJ257" s="151"/>
      <c r="AK257" s="151"/>
    </row>
    <row r="258">
      <c r="A258" s="151"/>
      <c r="B258" s="151"/>
      <c r="C258" s="151"/>
      <c r="D258" s="151"/>
      <c r="E258" s="151"/>
      <c r="F258" s="151"/>
      <c r="G258" s="151"/>
      <c r="H258" s="151"/>
      <c r="I258" s="151"/>
      <c r="J258" s="151"/>
      <c r="K258" s="156"/>
      <c r="L258" s="156"/>
      <c r="M258" s="151"/>
      <c r="N258" s="151"/>
      <c r="O258" s="151"/>
      <c r="P258" s="151"/>
      <c r="T258" s="151"/>
      <c r="U258" s="151"/>
      <c r="V258" s="151"/>
      <c r="W258" s="151"/>
      <c r="X258" s="151"/>
      <c r="Y258" s="151"/>
      <c r="Z258" s="151"/>
      <c r="AA258" s="151"/>
      <c r="AB258" s="151"/>
      <c r="AC258" s="151"/>
      <c r="AD258" s="151"/>
      <c r="AE258" s="151"/>
      <c r="AF258" s="151"/>
      <c r="AG258" s="151"/>
      <c r="AH258" s="151"/>
      <c r="AI258" s="151"/>
      <c r="AJ258" s="151"/>
      <c r="AK258" s="151"/>
    </row>
    <row r="259">
      <c r="A259" s="151"/>
      <c r="B259" s="151"/>
      <c r="C259" s="151"/>
      <c r="D259" s="151"/>
      <c r="E259" s="151"/>
      <c r="F259" s="151"/>
      <c r="G259" s="151"/>
      <c r="H259" s="151"/>
      <c r="I259" s="151"/>
      <c r="J259" s="151"/>
      <c r="K259" s="156"/>
      <c r="L259" s="156"/>
      <c r="M259" s="151"/>
      <c r="N259" s="151"/>
      <c r="O259" s="151"/>
      <c r="P259" s="151"/>
      <c r="T259" s="151"/>
      <c r="U259" s="151"/>
      <c r="V259" s="151"/>
      <c r="W259" s="151"/>
      <c r="X259" s="151"/>
      <c r="Y259" s="151"/>
      <c r="Z259" s="151"/>
      <c r="AA259" s="151"/>
      <c r="AB259" s="151"/>
      <c r="AC259" s="151"/>
      <c r="AD259" s="151"/>
      <c r="AE259" s="151"/>
      <c r="AF259" s="151"/>
      <c r="AG259" s="151"/>
      <c r="AH259" s="151"/>
      <c r="AI259" s="151"/>
      <c r="AJ259" s="151"/>
      <c r="AK259" s="151"/>
    </row>
    <row r="260">
      <c r="A260" s="151"/>
      <c r="B260" s="151"/>
      <c r="C260" s="151"/>
      <c r="D260" s="151"/>
      <c r="E260" s="151"/>
      <c r="F260" s="151"/>
      <c r="G260" s="151"/>
      <c r="H260" s="151"/>
      <c r="I260" s="151"/>
      <c r="J260" s="151"/>
      <c r="K260" s="156"/>
      <c r="L260" s="156"/>
      <c r="M260" s="151"/>
      <c r="N260" s="151"/>
      <c r="O260" s="151"/>
      <c r="P260" s="151"/>
      <c r="T260" s="151"/>
      <c r="U260" s="151"/>
      <c r="V260" s="151"/>
      <c r="W260" s="151"/>
      <c r="X260" s="151"/>
      <c r="Y260" s="151"/>
      <c r="Z260" s="151"/>
      <c r="AA260" s="151"/>
      <c r="AB260" s="151"/>
      <c r="AC260" s="151"/>
      <c r="AD260" s="151"/>
      <c r="AE260" s="151"/>
      <c r="AF260" s="151"/>
      <c r="AG260" s="151"/>
      <c r="AH260" s="151"/>
      <c r="AI260" s="151"/>
      <c r="AJ260" s="151"/>
      <c r="AK260" s="151"/>
    </row>
    <row r="261">
      <c r="A261" s="151"/>
      <c r="B261" s="151"/>
      <c r="C261" s="151"/>
      <c r="D261" s="151"/>
      <c r="E261" s="151"/>
      <c r="F261" s="151"/>
      <c r="G261" s="151"/>
      <c r="H261" s="151"/>
      <c r="I261" s="151"/>
      <c r="J261" s="151"/>
      <c r="K261" s="156"/>
      <c r="L261" s="156"/>
      <c r="M261" s="151"/>
      <c r="N261" s="151"/>
      <c r="O261" s="151"/>
      <c r="P261" s="151"/>
      <c r="T261" s="151"/>
      <c r="U261" s="151"/>
      <c r="V261" s="151"/>
      <c r="W261" s="151"/>
      <c r="X261" s="151"/>
      <c r="Y261" s="151"/>
      <c r="Z261" s="151"/>
      <c r="AA261" s="151"/>
      <c r="AB261" s="151"/>
      <c r="AC261" s="151"/>
      <c r="AD261" s="151"/>
      <c r="AE261" s="151"/>
      <c r="AF261" s="151"/>
      <c r="AG261" s="151"/>
      <c r="AH261" s="151"/>
      <c r="AI261" s="151"/>
      <c r="AJ261" s="151"/>
      <c r="AK261" s="151"/>
    </row>
    <row r="262">
      <c r="A262" s="151"/>
      <c r="B262" s="151"/>
      <c r="C262" s="151"/>
      <c r="D262" s="151"/>
      <c r="E262" s="151"/>
      <c r="F262" s="151"/>
      <c r="G262" s="151"/>
      <c r="H262" s="151"/>
      <c r="I262" s="151"/>
      <c r="J262" s="151"/>
      <c r="K262" s="156"/>
      <c r="L262" s="156"/>
      <c r="M262" s="151"/>
      <c r="N262" s="151"/>
      <c r="O262" s="151"/>
      <c r="P262" s="151"/>
      <c r="T262" s="151"/>
      <c r="U262" s="151"/>
      <c r="V262" s="151"/>
      <c r="W262" s="151"/>
      <c r="X262" s="151"/>
      <c r="Y262" s="151"/>
      <c r="Z262" s="151"/>
      <c r="AA262" s="151"/>
      <c r="AB262" s="151"/>
      <c r="AC262" s="151"/>
      <c r="AD262" s="151"/>
      <c r="AE262" s="151"/>
      <c r="AF262" s="151"/>
      <c r="AG262" s="151"/>
      <c r="AH262" s="151"/>
      <c r="AI262" s="151"/>
      <c r="AJ262" s="151"/>
      <c r="AK262" s="151"/>
    </row>
    <row r="263">
      <c r="A263" s="151"/>
      <c r="B263" s="151"/>
      <c r="C263" s="151"/>
      <c r="D263" s="151"/>
      <c r="E263" s="151"/>
      <c r="F263" s="151"/>
      <c r="G263" s="151"/>
      <c r="H263" s="151"/>
      <c r="I263" s="151"/>
      <c r="J263" s="151"/>
      <c r="K263" s="156"/>
      <c r="L263" s="156"/>
      <c r="M263" s="151"/>
      <c r="N263" s="151"/>
      <c r="O263" s="151"/>
      <c r="P263" s="151"/>
      <c r="T263" s="151"/>
      <c r="U263" s="151"/>
      <c r="V263" s="151"/>
      <c r="W263" s="151"/>
      <c r="X263" s="151"/>
      <c r="Y263" s="151"/>
      <c r="Z263" s="151"/>
      <c r="AA263" s="151"/>
      <c r="AB263" s="151"/>
      <c r="AC263" s="151"/>
      <c r="AD263" s="151"/>
      <c r="AE263" s="151"/>
      <c r="AF263" s="151"/>
      <c r="AG263" s="151"/>
      <c r="AH263" s="151"/>
      <c r="AI263" s="151"/>
      <c r="AJ263" s="151"/>
      <c r="AK263" s="151"/>
    </row>
    <row r="264">
      <c r="A264" s="151"/>
      <c r="B264" s="151"/>
      <c r="C264" s="151"/>
      <c r="D264" s="151"/>
      <c r="E264" s="151"/>
      <c r="F264" s="151"/>
      <c r="G264" s="151"/>
      <c r="H264" s="151"/>
      <c r="I264" s="151"/>
      <c r="J264" s="151"/>
      <c r="K264" s="156"/>
      <c r="L264" s="156"/>
      <c r="M264" s="151"/>
      <c r="N264" s="151"/>
      <c r="O264" s="151"/>
      <c r="P264" s="151"/>
      <c r="T264" s="151"/>
      <c r="U264" s="151"/>
      <c r="V264" s="151"/>
      <c r="W264" s="151"/>
      <c r="X264" s="151"/>
      <c r="Y264" s="151"/>
      <c r="Z264" s="151"/>
      <c r="AA264" s="151"/>
      <c r="AB264" s="151"/>
      <c r="AC264" s="151"/>
      <c r="AD264" s="151"/>
      <c r="AE264" s="151"/>
      <c r="AF264" s="151"/>
      <c r="AG264" s="151"/>
      <c r="AH264" s="151"/>
      <c r="AI264" s="151"/>
      <c r="AJ264" s="151"/>
      <c r="AK264" s="151"/>
    </row>
    <row r="265">
      <c r="A265" s="151"/>
      <c r="B265" s="151"/>
      <c r="C265" s="151"/>
      <c r="D265" s="151"/>
      <c r="E265" s="151"/>
      <c r="F265" s="151"/>
      <c r="G265" s="151"/>
      <c r="H265" s="151"/>
      <c r="I265" s="151"/>
      <c r="J265" s="151"/>
      <c r="K265" s="156"/>
      <c r="L265" s="156"/>
      <c r="M265" s="151"/>
      <c r="N265" s="151"/>
      <c r="O265" s="151"/>
      <c r="P265" s="151"/>
      <c r="T265" s="151"/>
      <c r="U265" s="151"/>
      <c r="V265" s="151"/>
      <c r="W265" s="151"/>
      <c r="X265" s="151"/>
      <c r="Y265" s="151"/>
      <c r="Z265" s="151"/>
      <c r="AA265" s="151"/>
      <c r="AB265" s="151"/>
      <c r="AC265" s="151"/>
      <c r="AD265" s="151"/>
      <c r="AE265" s="151"/>
      <c r="AF265" s="151"/>
      <c r="AG265" s="151"/>
      <c r="AH265" s="151"/>
      <c r="AI265" s="151"/>
      <c r="AJ265" s="151"/>
      <c r="AK265" s="151"/>
    </row>
    <row r="266">
      <c r="A266" s="151"/>
      <c r="B266" s="151"/>
      <c r="C266" s="151"/>
      <c r="D266" s="151"/>
      <c r="E266" s="151"/>
      <c r="F266" s="151"/>
      <c r="G266" s="151"/>
      <c r="H266" s="151"/>
      <c r="I266" s="151"/>
      <c r="J266" s="151"/>
      <c r="K266" s="156"/>
      <c r="L266" s="156"/>
      <c r="M266" s="151"/>
      <c r="N266" s="151"/>
      <c r="O266" s="151"/>
      <c r="P266" s="151"/>
      <c r="T266" s="151"/>
      <c r="U266" s="151"/>
      <c r="V266" s="151"/>
      <c r="W266" s="151"/>
      <c r="X266" s="151"/>
      <c r="Y266" s="151"/>
      <c r="Z266" s="151"/>
      <c r="AA266" s="151"/>
      <c r="AB266" s="151"/>
      <c r="AC266" s="151"/>
      <c r="AD266" s="151"/>
      <c r="AE266" s="151"/>
      <c r="AF266" s="151"/>
      <c r="AG266" s="151"/>
      <c r="AH266" s="151"/>
      <c r="AI266" s="151"/>
      <c r="AJ266" s="151"/>
      <c r="AK266" s="151"/>
    </row>
    <row r="267">
      <c r="A267" s="151"/>
      <c r="B267" s="151"/>
      <c r="C267" s="151"/>
      <c r="D267" s="151"/>
      <c r="E267" s="151"/>
      <c r="F267" s="151"/>
      <c r="G267" s="151"/>
      <c r="H267" s="151"/>
      <c r="I267" s="151"/>
      <c r="J267" s="151"/>
      <c r="K267" s="156"/>
      <c r="L267" s="156"/>
      <c r="M267" s="151"/>
      <c r="N267" s="151"/>
      <c r="O267" s="151"/>
      <c r="P267" s="151"/>
      <c r="T267" s="151"/>
      <c r="U267" s="151"/>
      <c r="V267" s="151"/>
      <c r="W267" s="151"/>
      <c r="X267" s="151"/>
      <c r="Y267" s="151"/>
      <c r="Z267" s="151"/>
      <c r="AA267" s="151"/>
      <c r="AB267" s="151"/>
      <c r="AC267" s="151"/>
      <c r="AD267" s="151"/>
      <c r="AE267" s="151"/>
      <c r="AF267" s="151"/>
      <c r="AG267" s="151"/>
      <c r="AH267" s="151"/>
      <c r="AI267" s="151"/>
      <c r="AJ267" s="151"/>
      <c r="AK267" s="151"/>
    </row>
    <row r="268">
      <c r="A268" s="151"/>
      <c r="B268" s="151"/>
      <c r="C268" s="151"/>
      <c r="D268" s="151"/>
      <c r="E268" s="151"/>
      <c r="F268" s="151"/>
      <c r="G268" s="151"/>
      <c r="H268" s="151"/>
      <c r="I268" s="151"/>
      <c r="J268" s="151"/>
      <c r="K268" s="156"/>
      <c r="L268" s="156"/>
      <c r="M268" s="151"/>
      <c r="N268" s="151"/>
      <c r="O268" s="151"/>
      <c r="P268" s="151"/>
      <c r="T268" s="151"/>
      <c r="U268" s="151"/>
      <c r="V268" s="151"/>
      <c r="W268" s="151"/>
      <c r="X268" s="151"/>
      <c r="Y268" s="151"/>
      <c r="Z268" s="151"/>
      <c r="AA268" s="151"/>
      <c r="AB268" s="151"/>
      <c r="AC268" s="151"/>
      <c r="AD268" s="151"/>
      <c r="AE268" s="151"/>
      <c r="AF268" s="151"/>
      <c r="AG268" s="151"/>
      <c r="AH268" s="151"/>
      <c r="AI268" s="151"/>
      <c r="AJ268" s="151"/>
      <c r="AK268" s="151"/>
    </row>
    <row r="269">
      <c r="A269" s="151"/>
      <c r="B269" s="151"/>
      <c r="C269" s="151"/>
      <c r="D269" s="151"/>
      <c r="E269" s="151"/>
      <c r="F269" s="151"/>
      <c r="G269" s="151"/>
      <c r="H269" s="151"/>
      <c r="I269" s="151"/>
      <c r="J269" s="151"/>
      <c r="K269" s="156"/>
      <c r="L269" s="156"/>
      <c r="M269" s="151"/>
      <c r="N269" s="151"/>
      <c r="O269" s="151"/>
      <c r="P269" s="151"/>
      <c r="T269" s="151"/>
      <c r="U269" s="151"/>
      <c r="V269" s="151"/>
      <c r="W269" s="151"/>
      <c r="X269" s="151"/>
      <c r="Y269" s="151"/>
      <c r="Z269" s="151"/>
      <c r="AA269" s="151"/>
      <c r="AB269" s="151"/>
      <c r="AC269" s="151"/>
      <c r="AD269" s="151"/>
      <c r="AE269" s="151"/>
      <c r="AF269" s="151"/>
      <c r="AG269" s="151"/>
      <c r="AH269" s="151"/>
      <c r="AI269" s="151"/>
      <c r="AJ269" s="151"/>
      <c r="AK269" s="151"/>
    </row>
    <row r="270">
      <c r="A270" s="151"/>
      <c r="B270" s="151"/>
      <c r="C270" s="151"/>
      <c r="D270" s="151"/>
      <c r="E270" s="151"/>
      <c r="F270" s="151"/>
      <c r="G270" s="151"/>
      <c r="H270" s="151"/>
      <c r="I270" s="151"/>
      <c r="J270" s="151"/>
      <c r="K270" s="156"/>
      <c r="L270" s="156"/>
      <c r="M270" s="151"/>
      <c r="N270" s="151"/>
      <c r="O270" s="151"/>
      <c r="P270" s="151"/>
      <c r="T270" s="151"/>
      <c r="U270" s="151"/>
      <c r="V270" s="151"/>
      <c r="W270" s="151"/>
      <c r="X270" s="151"/>
      <c r="Y270" s="151"/>
      <c r="Z270" s="151"/>
      <c r="AA270" s="151"/>
      <c r="AB270" s="151"/>
      <c r="AC270" s="151"/>
      <c r="AD270" s="151"/>
      <c r="AE270" s="151"/>
      <c r="AF270" s="151"/>
      <c r="AG270" s="151"/>
      <c r="AH270" s="151"/>
      <c r="AI270" s="151"/>
      <c r="AJ270" s="151"/>
      <c r="AK270" s="151"/>
    </row>
    <row r="271">
      <c r="A271" s="151"/>
      <c r="B271" s="151"/>
      <c r="C271" s="151"/>
      <c r="D271" s="151"/>
      <c r="E271" s="151"/>
      <c r="F271" s="151"/>
      <c r="G271" s="151"/>
      <c r="H271" s="151"/>
      <c r="I271" s="151"/>
      <c r="J271" s="151"/>
      <c r="K271" s="156"/>
      <c r="L271" s="156"/>
      <c r="M271" s="151"/>
      <c r="N271" s="151"/>
      <c r="O271" s="151"/>
      <c r="P271" s="151"/>
      <c r="T271" s="151"/>
      <c r="U271" s="151"/>
      <c r="V271" s="151"/>
      <c r="W271" s="151"/>
      <c r="X271" s="151"/>
      <c r="Y271" s="151"/>
      <c r="Z271" s="151"/>
      <c r="AA271" s="151"/>
      <c r="AB271" s="151"/>
      <c r="AC271" s="151"/>
      <c r="AD271" s="151"/>
      <c r="AE271" s="151"/>
      <c r="AF271" s="151"/>
      <c r="AG271" s="151"/>
      <c r="AH271" s="151"/>
      <c r="AI271" s="151"/>
      <c r="AJ271" s="151"/>
      <c r="AK271" s="151"/>
    </row>
    <row r="272">
      <c r="A272" s="151"/>
      <c r="B272" s="151"/>
      <c r="C272" s="151"/>
      <c r="D272" s="151"/>
      <c r="E272" s="151"/>
      <c r="F272" s="151"/>
      <c r="G272" s="151"/>
      <c r="H272" s="151"/>
      <c r="I272" s="151"/>
      <c r="J272" s="151"/>
      <c r="K272" s="156"/>
      <c r="L272" s="156"/>
      <c r="M272" s="151"/>
      <c r="N272" s="151"/>
      <c r="O272" s="151"/>
      <c r="P272" s="151"/>
      <c r="T272" s="151"/>
      <c r="U272" s="151"/>
      <c r="V272" s="151"/>
      <c r="W272" s="151"/>
      <c r="X272" s="151"/>
      <c r="Y272" s="151"/>
      <c r="Z272" s="151"/>
      <c r="AA272" s="151"/>
      <c r="AB272" s="151"/>
      <c r="AC272" s="151"/>
      <c r="AD272" s="151"/>
      <c r="AE272" s="151"/>
      <c r="AF272" s="151"/>
      <c r="AG272" s="151"/>
      <c r="AH272" s="151"/>
      <c r="AI272" s="151"/>
      <c r="AJ272" s="151"/>
      <c r="AK272" s="151"/>
    </row>
    <row r="273">
      <c r="A273" s="151"/>
      <c r="B273" s="151"/>
      <c r="C273" s="151"/>
      <c r="D273" s="151"/>
      <c r="E273" s="151"/>
      <c r="F273" s="151"/>
      <c r="G273" s="151"/>
      <c r="H273" s="151"/>
      <c r="I273" s="151"/>
      <c r="J273" s="151"/>
      <c r="K273" s="156"/>
      <c r="L273" s="156"/>
      <c r="M273" s="151"/>
      <c r="N273" s="151"/>
      <c r="O273" s="151"/>
      <c r="P273" s="151"/>
      <c r="T273" s="151"/>
      <c r="U273" s="151"/>
      <c r="V273" s="151"/>
      <c r="W273" s="151"/>
      <c r="X273" s="151"/>
      <c r="Y273" s="151"/>
      <c r="Z273" s="151"/>
      <c r="AA273" s="151"/>
      <c r="AB273" s="151"/>
      <c r="AC273" s="151"/>
      <c r="AD273" s="151"/>
      <c r="AE273" s="151"/>
      <c r="AF273" s="151"/>
      <c r="AG273" s="151"/>
      <c r="AH273" s="151"/>
      <c r="AI273" s="151"/>
      <c r="AJ273" s="151"/>
      <c r="AK273" s="151"/>
    </row>
    <row r="274">
      <c r="A274" s="151"/>
      <c r="B274" s="151"/>
      <c r="C274" s="151"/>
      <c r="D274" s="151"/>
      <c r="E274" s="151"/>
      <c r="F274" s="151"/>
      <c r="G274" s="151"/>
      <c r="H274" s="151"/>
      <c r="I274" s="151"/>
      <c r="J274" s="151"/>
      <c r="K274" s="156"/>
      <c r="L274" s="156"/>
      <c r="M274" s="151"/>
      <c r="N274" s="151"/>
      <c r="O274" s="151"/>
      <c r="P274" s="151"/>
      <c r="T274" s="151"/>
      <c r="U274" s="151"/>
      <c r="V274" s="151"/>
      <c r="W274" s="151"/>
      <c r="X274" s="151"/>
      <c r="Y274" s="151"/>
      <c r="Z274" s="151"/>
      <c r="AA274" s="151"/>
      <c r="AB274" s="151"/>
      <c r="AC274" s="151"/>
      <c r="AD274" s="151"/>
      <c r="AE274" s="151"/>
      <c r="AF274" s="151"/>
      <c r="AG274" s="151"/>
      <c r="AH274" s="151"/>
      <c r="AI274" s="151"/>
      <c r="AJ274" s="151"/>
      <c r="AK274" s="151"/>
    </row>
    <row r="275">
      <c r="A275" s="151"/>
      <c r="B275" s="151"/>
      <c r="C275" s="151"/>
      <c r="D275" s="151"/>
      <c r="E275" s="151"/>
      <c r="F275" s="151"/>
      <c r="G275" s="151"/>
      <c r="H275" s="151"/>
      <c r="I275" s="151"/>
      <c r="J275" s="151"/>
      <c r="K275" s="156"/>
      <c r="L275" s="156"/>
      <c r="M275" s="151"/>
      <c r="N275" s="151"/>
      <c r="O275" s="151"/>
      <c r="P275" s="151"/>
      <c r="T275" s="151"/>
      <c r="U275" s="151"/>
      <c r="V275" s="151"/>
      <c r="W275" s="151"/>
      <c r="X275" s="151"/>
      <c r="Y275" s="151"/>
      <c r="Z275" s="151"/>
      <c r="AA275" s="151"/>
      <c r="AB275" s="151"/>
      <c r="AC275" s="151"/>
      <c r="AD275" s="151"/>
      <c r="AE275" s="151"/>
      <c r="AF275" s="151"/>
      <c r="AG275" s="151"/>
      <c r="AH275" s="151"/>
      <c r="AI275" s="151"/>
      <c r="AJ275" s="151"/>
      <c r="AK275" s="151"/>
    </row>
    <row r="276">
      <c r="A276" s="151"/>
      <c r="B276" s="151"/>
      <c r="C276" s="151"/>
      <c r="D276" s="151"/>
      <c r="E276" s="151"/>
      <c r="F276" s="151"/>
      <c r="G276" s="151"/>
      <c r="H276" s="151"/>
      <c r="I276" s="151"/>
      <c r="J276" s="151"/>
      <c r="K276" s="156"/>
      <c r="L276" s="156"/>
      <c r="M276" s="151"/>
      <c r="N276" s="151"/>
      <c r="O276" s="151"/>
      <c r="P276" s="151"/>
      <c r="T276" s="151"/>
      <c r="U276" s="151"/>
      <c r="V276" s="151"/>
      <c r="W276" s="151"/>
      <c r="X276" s="151"/>
      <c r="Y276" s="151"/>
      <c r="Z276" s="151"/>
      <c r="AA276" s="151"/>
      <c r="AB276" s="151"/>
      <c r="AC276" s="151"/>
      <c r="AD276" s="151"/>
      <c r="AE276" s="151"/>
      <c r="AF276" s="151"/>
      <c r="AG276" s="151"/>
      <c r="AH276" s="151"/>
      <c r="AI276" s="151"/>
      <c r="AJ276" s="151"/>
      <c r="AK276" s="151"/>
    </row>
    <row r="277">
      <c r="A277" s="151"/>
      <c r="B277" s="151"/>
      <c r="C277" s="151"/>
      <c r="D277" s="151"/>
      <c r="E277" s="151"/>
      <c r="F277" s="151"/>
      <c r="G277" s="151"/>
      <c r="H277" s="151"/>
      <c r="I277" s="151"/>
      <c r="J277" s="151"/>
      <c r="K277" s="156"/>
      <c r="L277" s="156"/>
      <c r="M277" s="151"/>
      <c r="N277" s="151"/>
      <c r="O277" s="151"/>
      <c r="P277" s="151"/>
      <c r="T277" s="151"/>
      <c r="U277" s="151"/>
      <c r="V277" s="151"/>
      <c r="W277" s="151"/>
      <c r="X277" s="151"/>
      <c r="Y277" s="151"/>
      <c r="Z277" s="151"/>
      <c r="AA277" s="151"/>
      <c r="AB277" s="151"/>
      <c r="AC277" s="151"/>
      <c r="AD277" s="151"/>
      <c r="AE277" s="151"/>
      <c r="AF277" s="151"/>
      <c r="AG277" s="151"/>
      <c r="AH277" s="151"/>
      <c r="AI277" s="151"/>
      <c r="AJ277" s="151"/>
      <c r="AK277" s="151"/>
    </row>
    <row r="278">
      <c r="A278" s="151"/>
      <c r="B278" s="151"/>
      <c r="C278" s="151"/>
      <c r="D278" s="151"/>
      <c r="E278" s="151"/>
      <c r="F278" s="151"/>
      <c r="G278" s="151"/>
      <c r="H278" s="151"/>
      <c r="I278" s="151"/>
      <c r="J278" s="151"/>
      <c r="K278" s="156"/>
      <c r="L278" s="156"/>
      <c r="M278" s="151"/>
      <c r="N278" s="151"/>
      <c r="O278" s="151"/>
      <c r="P278" s="151"/>
      <c r="T278" s="151"/>
      <c r="U278" s="151"/>
      <c r="V278" s="151"/>
      <c r="W278" s="151"/>
      <c r="X278" s="151"/>
      <c r="Y278" s="151"/>
      <c r="Z278" s="151"/>
      <c r="AA278" s="151"/>
      <c r="AB278" s="151"/>
      <c r="AC278" s="151"/>
      <c r="AD278" s="151"/>
      <c r="AE278" s="151"/>
      <c r="AF278" s="151"/>
      <c r="AG278" s="151"/>
      <c r="AH278" s="151"/>
      <c r="AI278" s="151"/>
      <c r="AJ278" s="151"/>
      <c r="AK278" s="151"/>
    </row>
    <row r="279">
      <c r="A279" s="151"/>
      <c r="B279" s="151"/>
      <c r="C279" s="151"/>
      <c r="D279" s="151"/>
      <c r="E279" s="151"/>
      <c r="F279" s="151"/>
      <c r="G279" s="151"/>
      <c r="H279" s="151"/>
      <c r="I279" s="151"/>
      <c r="J279" s="151"/>
      <c r="K279" s="156"/>
      <c r="L279" s="156"/>
      <c r="M279" s="151"/>
      <c r="N279" s="151"/>
      <c r="O279" s="151"/>
      <c r="P279" s="151"/>
      <c r="T279" s="151"/>
      <c r="U279" s="151"/>
      <c r="V279" s="151"/>
      <c r="W279" s="151"/>
      <c r="X279" s="151"/>
      <c r="Y279" s="151"/>
      <c r="Z279" s="151"/>
      <c r="AA279" s="151"/>
      <c r="AB279" s="151"/>
      <c r="AC279" s="151"/>
      <c r="AD279" s="151"/>
      <c r="AE279" s="151"/>
      <c r="AF279" s="151"/>
      <c r="AG279" s="151"/>
      <c r="AH279" s="151"/>
      <c r="AI279" s="151"/>
      <c r="AJ279" s="151"/>
      <c r="AK279" s="151"/>
    </row>
    <row r="280">
      <c r="A280" s="151"/>
      <c r="B280" s="151"/>
      <c r="C280" s="151"/>
      <c r="D280" s="151"/>
      <c r="E280" s="151"/>
      <c r="F280" s="151"/>
      <c r="G280" s="151"/>
      <c r="H280" s="151"/>
      <c r="I280" s="151"/>
      <c r="J280" s="151"/>
      <c r="K280" s="156"/>
      <c r="L280" s="156"/>
      <c r="M280" s="151"/>
      <c r="N280" s="151"/>
      <c r="O280" s="151"/>
      <c r="P280" s="151"/>
      <c r="T280" s="151"/>
      <c r="U280" s="151"/>
      <c r="V280" s="151"/>
      <c r="W280" s="151"/>
      <c r="X280" s="151"/>
      <c r="Y280" s="151"/>
      <c r="Z280" s="151"/>
      <c r="AA280" s="151"/>
      <c r="AB280" s="151"/>
      <c r="AC280" s="151"/>
      <c r="AD280" s="151"/>
      <c r="AE280" s="151"/>
      <c r="AF280" s="151"/>
      <c r="AG280" s="151"/>
      <c r="AH280" s="151"/>
      <c r="AI280" s="151"/>
      <c r="AJ280" s="151"/>
      <c r="AK280" s="151"/>
    </row>
    <row r="281">
      <c r="A281" s="151"/>
      <c r="B281" s="151"/>
      <c r="C281" s="151"/>
      <c r="D281" s="151"/>
      <c r="E281" s="151"/>
      <c r="F281" s="151"/>
      <c r="G281" s="151"/>
      <c r="H281" s="151"/>
      <c r="I281" s="151"/>
      <c r="J281" s="151"/>
      <c r="K281" s="156"/>
      <c r="L281" s="156"/>
      <c r="M281" s="151"/>
      <c r="N281" s="151"/>
      <c r="O281" s="151"/>
      <c r="P281" s="151"/>
      <c r="T281" s="151"/>
      <c r="U281" s="151"/>
      <c r="V281" s="151"/>
      <c r="W281" s="151"/>
      <c r="X281" s="151"/>
      <c r="Y281" s="151"/>
      <c r="Z281" s="151"/>
      <c r="AA281" s="151"/>
      <c r="AB281" s="151"/>
      <c r="AC281" s="151"/>
      <c r="AD281" s="151"/>
      <c r="AE281" s="151"/>
      <c r="AF281" s="151"/>
      <c r="AG281" s="151"/>
      <c r="AH281" s="151"/>
      <c r="AI281" s="151"/>
      <c r="AJ281" s="151"/>
      <c r="AK281" s="151"/>
    </row>
    <row r="282">
      <c r="A282" s="151"/>
      <c r="B282" s="151"/>
      <c r="C282" s="151"/>
      <c r="D282" s="151"/>
      <c r="E282" s="151"/>
      <c r="F282" s="151"/>
      <c r="G282" s="151"/>
      <c r="H282" s="151"/>
      <c r="I282" s="151"/>
      <c r="J282" s="151"/>
      <c r="K282" s="156"/>
      <c r="L282" s="156"/>
      <c r="M282" s="151"/>
      <c r="N282" s="151"/>
      <c r="O282" s="151"/>
      <c r="P282" s="151"/>
      <c r="T282" s="151"/>
      <c r="U282" s="151"/>
      <c r="V282" s="151"/>
      <c r="W282" s="151"/>
      <c r="X282" s="151"/>
      <c r="Y282" s="151"/>
      <c r="Z282" s="151"/>
      <c r="AA282" s="151"/>
      <c r="AB282" s="151"/>
      <c r="AC282" s="151"/>
      <c r="AD282" s="151"/>
      <c r="AE282" s="151"/>
      <c r="AF282" s="151"/>
      <c r="AG282" s="151"/>
      <c r="AH282" s="151"/>
      <c r="AI282" s="151"/>
      <c r="AJ282" s="151"/>
      <c r="AK282" s="151"/>
    </row>
    <row r="283">
      <c r="A283" s="151"/>
      <c r="B283" s="151"/>
      <c r="C283" s="151"/>
      <c r="D283" s="151"/>
      <c r="E283" s="151"/>
      <c r="F283" s="151"/>
      <c r="G283" s="151"/>
      <c r="H283" s="151"/>
      <c r="I283" s="151"/>
      <c r="J283" s="151"/>
      <c r="K283" s="156"/>
      <c r="L283" s="156"/>
      <c r="M283" s="151"/>
      <c r="N283" s="151"/>
      <c r="O283" s="151"/>
      <c r="P283" s="151"/>
      <c r="T283" s="151"/>
      <c r="U283" s="151"/>
      <c r="V283" s="151"/>
      <c r="W283" s="151"/>
      <c r="X283" s="151"/>
      <c r="Y283" s="151"/>
      <c r="Z283" s="151"/>
      <c r="AA283" s="151"/>
      <c r="AB283" s="151"/>
      <c r="AC283" s="151"/>
      <c r="AD283" s="151"/>
      <c r="AE283" s="151"/>
      <c r="AF283" s="151"/>
      <c r="AG283" s="151"/>
      <c r="AH283" s="151"/>
      <c r="AI283" s="151"/>
      <c r="AJ283" s="151"/>
      <c r="AK283" s="151"/>
    </row>
    <row r="284">
      <c r="A284" s="151"/>
      <c r="B284" s="151"/>
      <c r="C284" s="151"/>
      <c r="D284" s="151"/>
      <c r="E284" s="151"/>
      <c r="F284" s="151"/>
      <c r="G284" s="151"/>
      <c r="H284" s="151"/>
      <c r="I284" s="151"/>
      <c r="J284" s="151"/>
      <c r="K284" s="156"/>
      <c r="L284" s="156"/>
      <c r="M284" s="151"/>
      <c r="N284" s="151"/>
      <c r="O284" s="151"/>
      <c r="P284" s="151"/>
      <c r="T284" s="151"/>
      <c r="U284" s="151"/>
      <c r="V284" s="151"/>
      <c r="W284" s="151"/>
      <c r="X284" s="151"/>
      <c r="Y284" s="151"/>
      <c r="Z284" s="151"/>
      <c r="AA284" s="151"/>
      <c r="AB284" s="151"/>
      <c r="AC284" s="151"/>
      <c r="AD284" s="151"/>
      <c r="AE284" s="151"/>
      <c r="AF284" s="151"/>
      <c r="AG284" s="151"/>
      <c r="AH284" s="151"/>
      <c r="AI284" s="151"/>
      <c r="AJ284" s="151"/>
      <c r="AK284" s="151"/>
    </row>
    <row r="285">
      <c r="A285" s="151"/>
      <c r="B285" s="151"/>
      <c r="C285" s="151"/>
      <c r="D285" s="151"/>
      <c r="E285" s="151"/>
      <c r="F285" s="151"/>
      <c r="G285" s="151"/>
      <c r="H285" s="151"/>
      <c r="I285" s="151"/>
      <c r="J285" s="151"/>
      <c r="K285" s="156"/>
      <c r="L285" s="156"/>
      <c r="M285" s="151"/>
      <c r="N285" s="151"/>
      <c r="O285" s="151"/>
      <c r="P285" s="151"/>
      <c r="T285" s="151"/>
      <c r="U285" s="151"/>
      <c r="V285" s="151"/>
      <c r="W285" s="151"/>
      <c r="X285" s="151"/>
      <c r="Y285" s="151"/>
      <c r="Z285" s="151"/>
      <c r="AA285" s="151"/>
      <c r="AB285" s="151"/>
      <c r="AC285" s="151"/>
      <c r="AD285" s="151"/>
      <c r="AE285" s="151"/>
      <c r="AF285" s="151"/>
      <c r="AG285" s="151"/>
      <c r="AH285" s="151"/>
      <c r="AI285" s="151"/>
      <c r="AJ285" s="151"/>
      <c r="AK285" s="151"/>
    </row>
    <row r="286">
      <c r="A286" s="151"/>
      <c r="B286" s="151"/>
      <c r="C286" s="151"/>
      <c r="D286" s="151"/>
      <c r="E286" s="151"/>
      <c r="F286" s="151"/>
      <c r="G286" s="151"/>
      <c r="H286" s="151"/>
      <c r="I286" s="151"/>
      <c r="J286" s="151"/>
      <c r="K286" s="156"/>
      <c r="L286" s="156"/>
      <c r="M286" s="151"/>
      <c r="N286" s="151"/>
      <c r="O286" s="151"/>
      <c r="P286" s="151"/>
      <c r="T286" s="151"/>
      <c r="U286" s="151"/>
      <c r="V286" s="151"/>
      <c r="W286" s="151"/>
      <c r="X286" s="151"/>
      <c r="Y286" s="151"/>
      <c r="Z286" s="151"/>
      <c r="AA286" s="151"/>
      <c r="AB286" s="151"/>
      <c r="AC286" s="151"/>
      <c r="AD286" s="151"/>
      <c r="AE286" s="151"/>
      <c r="AF286" s="151"/>
      <c r="AG286" s="151"/>
      <c r="AH286" s="151"/>
      <c r="AI286" s="151"/>
      <c r="AJ286" s="151"/>
      <c r="AK286" s="151"/>
    </row>
    <row r="287">
      <c r="A287" s="151"/>
      <c r="B287" s="151"/>
      <c r="C287" s="151"/>
      <c r="D287" s="151"/>
      <c r="E287" s="151"/>
      <c r="F287" s="151"/>
      <c r="G287" s="151"/>
      <c r="H287" s="151"/>
      <c r="I287" s="151"/>
      <c r="J287" s="151"/>
      <c r="K287" s="156"/>
      <c r="L287" s="156"/>
      <c r="M287" s="151"/>
      <c r="N287" s="151"/>
      <c r="O287" s="151"/>
      <c r="P287" s="151"/>
      <c r="T287" s="151"/>
      <c r="U287" s="151"/>
      <c r="V287" s="151"/>
      <c r="W287" s="151"/>
      <c r="X287" s="151"/>
      <c r="Y287" s="151"/>
      <c r="Z287" s="151"/>
      <c r="AA287" s="151"/>
      <c r="AB287" s="151"/>
      <c r="AC287" s="151"/>
      <c r="AD287" s="151"/>
      <c r="AE287" s="151"/>
      <c r="AF287" s="151"/>
      <c r="AG287" s="151"/>
      <c r="AH287" s="151"/>
      <c r="AI287" s="151"/>
      <c r="AJ287" s="151"/>
      <c r="AK287" s="151"/>
    </row>
    <row r="288">
      <c r="A288" s="151"/>
      <c r="B288" s="151"/>
      <c r="C288" s="151"/>
      <c r="D288" s="151"/>
      <c r="E288" s="151"/>
      <c r="F288" s="151"/>
      <c r="G288" s="151"/>
      <c r="H288" s="151"/>
      <c r="I288" s="151"/>
      <c r="J288" s="151"/>
      <c r="K288" s="156"/>
      <c r="L288" s="156"/>
      <c r="M288" s="151"/>
      <c r="N288" s="151"/>
      <c r="O288" s="151"/>
      <c r="P288" s="151"/>
      <c r="T288" s="151"/>
      <c r="U288" s="151"/>
      <c r="V288" s="151"/>
      <c r="W288" s="151"/>
      <c r="X288" s="151"/>
      <c r="Y288" s="151"/>
      <c r="Z288" s="151"/>
      <c r="AA288" s="151"/>
      <c r="AB288" s="151"/>
      <c r="AC288" s="151"/>
      <c r="AD288" s="151"/>
      <c r="AE288" s="151"/>
      <c r="AF288" s="151"/>
      <c r="AG288" s="151"/>
      <c r="AH288" s="151"/>
      <c r="AI288" s="151"/>
      <c r="AJ288" s="151"/>
      <c r="AK288" s="151"/>
    </row>
    <row r="289">
      <c r="A289" s="151"/>
      <c r="B289" s="151"/>
      <c r="C289" s="151"/>
      <c r="D289" s="151"/>
      <c r="E289" s="151"/>
      <c r="F289" s="151"/>
      <c r="G289" s="151"/>
      <c r="H289" s="151"/>
      <c r="I289" s="151"/>
      <c r="J289" s="151"/>
      <c r="K289" s="156"/>
      <c r="L289" s="156"/>
      <c r="M289" s="151"/>
      <c r="N289" s="151"/>
      <c r="O289" s="151"/>
      <c r="P289" s="151"/>
      <c r="T289" s="151"/>
      <c r="U289" s="151"/>
      <c r="V289" s="151"/>
      <c r="W289" s="151"/>
      <c r="X289" s="151"/>
      <c r="Y289" s="151"/>
      <c r="Z289" s="151"/>
      <c r="AA289" s="151"/>
      <c r="AB289" s="151"/>
      <c r="AC289" s="151"/>
      <c r="AD289" s="151"/>
      <c r="AE289" s="151"/>
      <c r="AF289" s="151"/>
      <c r="AG289" s="151"/>
      <c r="AH289" s="151"/>
      <c r="AI289" s="151"/>
      <c r="AJ289" s="151"/>
      <c r="AK289" s="151"/>
    </row>
    <row r="290">
      <c r="A290" s="151"/>
      <c r="B290" s="151"/>
      <c r="C290" s="151"/>
      <c r="D290" s="151"/>
      <c r="E290" s="151"/>
      <c r="F290" s="151"/>
      <c r="G290" s="151"/>
      <c r="H290" s="151"/>
      <c r="I290" s="151"/>
      <c r="J290" s="151"/>
      <c r="K290" s="156"/>
      <c r="L290" s="156"/>
      <c r="M290" s="151"/>
      <c r="N290" s="151"/>
      <c r="O290" s="151"/>
      <c r="P290" s="151"/>
      <c r="T290" s="151"/>
      <c r="U290" s="151"/>
      <c r="V290" s="151"/>
      <c r="W290" s="151"/>
      <c r="X290" s="151"/>
      <c r="Y290" s="151"/>
      <c r="Z290" s="151"/>
      <c r="AA290" s="151"/>
      <c r="AB290" s="151"/>
      <c r="AC290" s="151"/>
      <c r="AD290" s="151"/>
      <c r="AE290" s="151"/>
      <c r="AF290" s="151"/>
      <c r="AG290" s="151"/>
      <c r="AH290" s="151"/>
      <c r="AI290" s="151"/>
      <c r="AJ290" s="151"/>
      <c r="AK290" s="151"/>
    </row>
    <row r="291">
      <c r="A291" s="151"/>
      <c r="B291" s="151"/>
      <c r="C291" s="151"/>
      <c r="D291" s="151"/>
      <c r="E291" s="151"/>
      <c r="F291" s="151"/>
      <c r="G291" s="151"/>
      <c r="H291" s="151"/>
      <c r="I291" s="151"/>
      <c r="J291" s="151"/>
      <c r="K291" s="156"/>
      <c r="L291" s="156"/>
      <c r="M291" s="151"/>
      <c r="N291" s="151"/>
      <c r="O291" s="151"/>
      <c r="P291" s="151"/>
      <c r="T291" s="151"/>
      <c r="U291" s="151"/>
      <c r="V291" s="151"/>
      <c r="W291" s="151"/>
      <c r="X291" s="151"/>
      <c r="Y291" s="151"/>
      <c r="Z291" s="151"/>
      <c r="AA291" s="151"/>
      <c r="AB291" s="151"/>
      <c r="AC291" s="151"/>
      <c r="AD291" s="151"/>
      <c r="AE291" s="151"/>
      <c r="AF291" s="151"/>
      <c r="AG291" s="151"/>
      <c r="AH291" s="151"/>
      <c r="AI291" s="151"/>
      <c r="AJ291" s="151"/>
      <c r="AK291" s="151"/>
    </row>
    <row r="292">
      <c r="A292" s="151"/>
      <c r="B292" s="151"/>
      <c r="C292" s="151"/>
      <c r="D292" s="151"/>
      <c r="E292" s="151"/>
      <c r="F292" s="151"/>
      <c r="G292" s="151"/>
      <c r="H292" s="151"/>
      <c r="I292" s="151"/>
      <c r="J292" s="151"/>
      <c r="K292" s="156"/>
      <c r="L292" s="156"/>
      <c r="M292" s="151"/>
      <c r="N292" s="151"/>
      <c r="O292" s="151"/>
      <c r="P292" s="151"/>
      <c r="T292" s="151"/>
      <c r="U292" s="151"/>
      <c r="V292" s="151"/>
      <c r="W292" s="151"/>
      <c r="X292" s="151"/>
      <c r="Y292" s="151"/>
      <c r="Z292" s="151"/>
      <c r="AA292" s="151"/>
      <c r="AB292" s="151"/>
      <c r="AC292" s="151"/>
      <c r="AD292" s="151"/>
      <c r="AE292" s="151"/>
      <c r="AF292" s="151"/>
      <c r="AG292" s="151"/>
      <c r="AH292" s="151"/>
      <c r="AI292" s="151"/>
      <c r="AJ292" s="151"/>
      <c r="AK292" s="151"/>
    </row>
    <row r="293">
      <c r="A293" s="151"/>
      <c r="B293" s="151"/>
      <c r="C293" s="151"/>
      <c r="D293" s="151"/>
      <c r="E293" s="151"/>
      <c r="F293" s="151"/>
      <c r="G293" s="151"/>
      <c r="H293" s="151"/>
      <c r="I293" s="151"/>
      <c r="J293" s="151"/>
      <c r="K293" s="156"/>
      <c r="L293" s="156"/>
      <c r="M293" s="151"/>
      <c r="N293" s="151"/>
      <c r="O293" s="151"/>
      <c r="P293" s="151"/>
      <c r="T293" s="151"/>
      <c r="U293" s="151"/>
      <c r="V293" s="151"/>
      <c r="W293" s="151"/>
      <c r="X293" s="151"/>
      <c r="Y293" s="151"/>
      <c r="Z293" s="151"/>
      <c r="AA293" s="151"/>
      <c r="AB293" s="151"/>
      <c r="AC293" s="151"/>
      <c r="AD293" s="151"/>
      <c r="AE293" s="151"/>
      <c r="AF293" s="151"/>
      <c r="AG293" s="151"/>
      <c r="AH293" s="151"/>
      <c r="AI293" s="151"/>
      <c r="AJ293" s="151"/>
      <c r="AK293" s="151"/>
    </row>
    <row r="294">
      <c r="A294" s="151"/>
      <c r="B294" s="151"/>
      <c r="C294" s="151"/>
      <c r="D294" s="151"/>
      <c r="E294" s="151"/>
      <c r="F294" s="151"/>
      <c r="G294" s="151"/>
      <c r="H294" s="151"/>
      <c r="I294" s="151"/>
      <c r="J294" s="151"/>
      <c r="K294" s="156"/>
      <c r="L294" s="156"/>
      <c r="M294" s="151"/>
      <c r="N294" s="151"/>
      <c r="O294" s="151"/>
      <c r="P294" s="151"/>
      <c r="T294" s="151"/>
      <c r="U294" s="151"/>
      <c r="V294" s="151"/>
      <c r="W294" s="151"/>
      <c r="X294" s="151"/>
      <c r="Y294" s="151"/>
      <c r="Z294" s="151"/>
      <c r="AA294" s="151"/>
      <c r="AB294" s="151"/>
      <c r="AC294" s="151"/>
      <c r="AD294" s="151"/>
      <c r="AE294" s="151"/>
      <c r="AF294" s="151"/>
      <c r="AG294" s="151"/>
      <c r="AH294" s="151"/>
      <c r="AI294" s="151"/>
      <c r="AJ294" s="151"/>
      <c r="AK294" s="151"/>
    </row>
    <row r="295">
      <c r="A295" s="151"/>
      <c r="B295" s="151"/>
      <c r="C295" s="151"/>
      <c r="D295" s="151"/>
      <c r="E295" s="151"/>
      <c r="F295" s="151"/>
      <c r="G295" s="151"/>
      <c r="H295" s="151"/>
      <c r="I295" s="151"/>
      <c r="J295" s="151"/>
      <c r="K295" s="156"/>
      <c r="L295" s="156"/>
      <c r="M295" s="151"/>
      <c r="N295" s="151"/>
      <c r="O295" s="151"/>
      <c r="P295" s="151"/>
      <c r="T295" s="151"/>
      <c r="U295" s="151"/>
      <c r="V295" s="151"/>
      <c r="W295" s="151"/>
      <c r="X295" s="151"/>
      <c r="Y295" s="151"/>
      <c r="Z295" s="151"/>
      <c r="AA295" s="151"/>
      <c r="AB295" s="151"/>
      <c r="AC295" s="151"/>
      <c r="AD295" s="151"/>
      <c r="AE295" s="151"/>
      <c r="AF295" s="151"/>
      <c r="AG295" s="151"/>
      <c r="AH295" s="151"/>
      <c r="AI295" s="151"/>
      <c r="AJ295" s="151"/>
      <c r="AK295" s="151"/>
    </row>
    <row r="296">
      <c r="A296" s="151"/>
      <c r="B296" s="151"/>
      <c r="C296" s="151"/>
      <c r="D296" s="151"/>
      <c r="E296" s="151"/>
      <c r="F296" s="151"/>
      <c r="G296" s="151"/>
      <c r="H296" s="151"/>
      <c r="I296" s="151"/>
      <c r="J296" s="151"/>
      <c r="K296" s="156"/>
      <c r="L296" s="156"/>
      <c r="M296" s="151"/>
      <c r="N296" s="151"/>
      <c r="O296" s="151"/>
      <c r="P296" s="151"/>
      <c r="T296" s="151"/>
      <c r="U296" s="151"/>
      <c r="V296" s="151"/>
      <c r="W296" s="151"/>
      <c r="X296" s="151"/>
      <c r="Y296" s="151"/>
      <c r="Z296" s="151"/>
      <c r="AA296" s="151"/>
      <c r="AB296" s="151"/>
      <c r="AC296" s="151"/>
      <c r="AD296" s="151"/>
      <c r="AE296" s="151"/>
      <c r="AF296" s="151"/>
      <c r="AG296" s="151"/>
      <c r="AH296" s="151"/>
      <c r="AI296" s="151"/>
      <c r="AJ296" s="151"/>
      <c r="AK296" s="151"/>
    </row>
    <row r="297">
      <c r="A297" s="151"/>
      <c r="B297" s="151"/>
      <c r="C297" s="151"/>
      <c r="D297" s="151"/>
      <c r="E297" s="151"/>
      <c r="F297" s="151"/>
      <c r="G297" s="151"/>
      <c r="H297" s="151"/>
      <c r="I297" s="151"/>
      <c r="J297" s="151"/>
      <c r="K297" s="156"/>
      <c r="L297" s="156"/>
      <c r="M297" s="151"/>
      <c r="N297" s="151"/>
      <c r="O297" s="151"/>
      <c r="P297" s="151"/>
      <c r="T297" s="151"/>
      <c r="U297" s="151"/>
      <c r="V297" s="151"/>
      <c r="W297" s="151"/>
      <c r="X297" s="151"/>
      <c r="Y297" s="151"/>
      <c r="Z297" s="151"/>
      <c r="AA297" s="151"/>
      <c r="AB297" s="151"/>
      <c r="AC297" s="151"/>
      <c r="AD297" s="151"/>
      <c r="AE297" s="151"/>
      <c r="AF297" s="151"/>
      <c r="AG297" s="151"/>
      <c r="AH297" s="151"/>
      <c r="AI297" s="151"/>
      <c r="AJ297" s="151"/>
      <c r="AK297" s="151"/>
    </row>
    <row r="298">
      <c r="A298" s="151"/>
      <c r="B298" s="151"/>
      <c r="C298" s="151"/>
      <c r="D298" s="151"/>
      <c r="E298" s="151"/>
      <c r="F298" s="151"/>
      <c r="G298" s="151"/>
      <c r="H298" s="151"/>
      <c r="I298" s="151"/>
      <c r="J298" s="151"/>
      <c r="K298" s="156"/>
      <c r="L298" s="156"/>
      <c r="M298" s="151"/>
      <c r="N298" s="151"/>
      <c r="O298" s="151"/>
      <c r="P298" s="151"/>
      <c r="T298" s="151"/>
      <c r="U298" s="151"/>
      <c r="V298" s="151"/>
      <c r="W298" s="151"/>
      <c r="X298" s="151"/>
      <c r="Y298" s="151"/>
      <c r="Z298" s="151"/>
      <c r="AA298" s="151"/>
      <c r="AB298" s="151"/>
      <c r="AC298" s="151"/>
      <c r="AD298" s="151"/>
      <c r="AE298" s="151"/>
      <c r="AF298" s="151"/>
      <c r="AG298" s="151"/>
      <c r="AH298" s="151"/>
      <c r="AI298" s="151"/>
      <c r="AJ298" s="151"/>
      <c r="AK298" s="151"/>
    </row>
    <row r="299">
      <c r="A299" s="151"/>
      <c r="B299" s="151"/>
      <c r="C299" s="151"/>
      <c r="D299" s="151"/>
      <c r="E299" s="151"/>
      <c r="F299" s="151"/>
      <c r="G299" s="151"/>
      <c r="H299" s="151"/>
      <c r="I299" s="151"/>
      <c r="J299" s="151"/>
      <c r="K299" s="156"/>
      <c r="L299" s="156"/>
      <c r="M299" s="151"/>
      <c r="N299" s="151"/>
      <c r="O299" s="151"/>
      <c r="P299" s="151"/>
      <c r="T299" s="151"/>
      <c r="U299" s="151"/>
      <c r="V299" s="151"/>
      <c r="W299" s="151"/>
      <c r="X299" s="151"/>
      <c r="Y299" s="151"/>
      <c r="Z299" s="151"/>
      <c r="AA299" s="151"/>
      <c r="AB299" s="151"/>
      <c r="AC299" s="151"/>
      <c r="AD299" s="151"/>
      <c r="AE299" s="151"/>
      <c r="AF299" s="151"/>
      <c r="AG299" s="151"/>
      <c r="AH299" s="151"/>
      <c r="AI299" s="151"/>
      <c r="AJ299" s="151"/>
      <c r="AK299" s="151"/>
    </row>
    <row r="300">
      <c r="A300" s="151"/>
      <c r="B300" s="151"/>
      <c r="C300" s="151"/>
      <c r="D300" s="151"/>
      <c r="E300" s="151"/>
      <c r="F300" s="151"/>
      <c r="G300" s="151"/>
      <c r="H300" s="151"/>
      <c r="I300" s="151"/>
      <c r="J300" s="151"/>
      <c r="K300" s="156"/>
      <c r="L300" s="156"/>
      <c r="M300" s="151"/>
      <c r="N300" s="151"/>
      <c r="O300" s="151"/>
      <c r="P300" s="151"/>
      <c r="T300" s="151"/>
      <c r="U300" s="151"/>
      <c r="V300" s="151"/>
      <c r="W300" s="151"/>
      <c r="X300" s="151"/>
      <c r="Y300" s="151"/>
      <c r="Z300" s="151"/>
      <c r="AA300" s="151"/>
      <c r="AB300" s="151"/>
      <c r="AC300" s="151"/>
      <c r="AD300" s="151"/>
      <c r="AE300" s="151"/>
      <c r="AF300" s="151"/>
      <c r="AG300" s="151"/>
      <c r="AH300" s="151"/>
      <c r="AI300" s="151"/>
      <c r="AJ300" s="151"/>
      <c r="AK300" s="151"/>
    </row>
    <row r="301">
      <c r="A301" s="151"/>
      <c r="B301" s="151"/>
      <c r="C301" s="151"/>
      <c r="D301" s="151"/>
      <c r="E301" s="151"/>
      <c r="F301" s="151"/>
      <c r="G301" s="151"/>
      <c r="H301" s="151"/>
      <c r="I301" s="151"/>
      <c r="J301" s="151"/>
      <c r="K301" s="156"/>
      <c r="L301" s="156"/>
      <c r="M301" s="151"/>
      <c r="N301" s="151"/>
      <c r="O301" s="151"/>
      <c r="P301" s="151"/>
      <c r="T301" s="151"/>
      <c r="U301" s="151"/>
      <c r="V301" s="151"/>
      <c r="W301" s="151"/>
      <c r="X301" s="151"/>
      <c r="Y301" s="151"/>
      <c r="Z301" s="151"/>
      <c r="AA301" s="151"/>
      <c r="AB301" s="151"/>
      <c r="AC301" s="151"/>
      <c r="AD301" s="151"/>
      <c r="AE301" s="151"/>
      <c r="AF301" s="151"/>
      <c r="AG301" s="151"/>
      <c r="AH301" s="151"/>
      <c r="AI301" s="151"/>
      <c r="AJ301" s="151"/>
      <c r="AK301" s="151"/>
    </row>
    <row r="302">
      <c r="A302" s="151"/>
      <c r="B302" s="151"/>
      <c r="C302" s="151"/>
      <c r="D302" s="151"/>
      <c r="E302" s="151"/>
      <c r="F302" s="151"/>
      <c r="G302" s="151"/>
      <c r="H302" s="151"/>
      <c r="I302" s="151"/>
      <c r="J302" s="151"/>
      <c r="K302" s="156"/>
      <c r="L302" s="156"/>
      <c r="M302" s="151"/>
      <c r="N302" s="151"/>
      <c r="O302" s="151"/>
      <c r="P302" s="151"/>
      <c r="T302" s="151"/>
      <c r="U302" s="151"/>
      <c r="V302" s="151"/>
      <c r="W302" s="151"/>
      <c r="X302" s="151"/>
      <c r="Y302" s="151"/>
      <c r="Z302" s="151"/>
      <c r="AA302" s="151"/>
      <c r="AB302" s="151"/>
      <c r="AC302" s="151"/>
      <c r="AD302" s="151"/>
      <c r="AE302" s="151"/>
      <c r="AF302" s="151"/>
      <c r="AG302" s="151"/>
      <c r="AH302" s="151"/>
      <c r="AI302" s="151"/>
      <c r="AJ302" s="151"/>
      <c r="AK302" s="151"/>
    </row>
    <row r="303">
      <c r="A303" s="151"/>
      <c r="B303" s="151"/>
      <c r="C303" s="151"/>
      <c r="D303" s="151"/>
      <c r="E303" s="151"/>
      <c r="F303" s="151"/>
      <c r="G303" s="151"/>
      <c r="H303" s="151"/>
      <c r="I303" s="151"/>
      <c r="J303" s="151"/>
      <c r="K303" s="156"/>
      <c r="L303" s="156"/>
      <c r="M303" s="151"/>
      <c r="N303" s="151"/>
      <c r="O303" s="151"/>
      <c r="P303" s="151"/>
      <c r="T303" s="151"/>
      <c r="U303" s="151"/>
      <c r="V303" s="151"/>
      <c r="W303" s="151"/>
      <c r="X303" s="151"/>
      <c r="Y303" s="151"/>
      <c r="Z303" s="151"/>
      <c r="AA303" s="151"/>
      <c r="AB303" s="151"/>
      <c r="AC303" s="151"/>
      <c r="AD303" s="151"/>
      <c r="AE303" s="151"/>
      <c r="AF303" s="151"/>
      <c r="AG303" s="151"/>
      <c r="AH303" s="151"/>
      <c r="AI303" s="151"/>
      <c r="AJ303" s="151"/>
      <c r="AK303" s="151"/>
    </row>
    <row r="304">
      <c r="A304" s="151"/>
      <c r="B304" s="151"/>
      <c r="C304" s="151"/>
      <c r="D304" s="151"/>
      <c r="E304" s="151"/>
      <c r="F304" s="151"/>
      <c r="G304" s="151"/>
      <c r="H304" s="151"/>
      <c r="I304" s="151"/>
      <c r="J304" s="151"/>
      <c r="K304" s="156"/>
      <c r="L304" s="156"/>
      <c r="M304" s="151"/>
      <c r="N304" s="151"/>
      <c r="O304" s="151"/>
      <c r="P304" s="151"/>
      <c r="T304" s="151"/>
      <c r="U304" s="151"/>
      <c r="V304" s="151"/>
      <c r="W304" s="151"/>
      <c r="X304" s="151"/>
      <c r="Y304" s="151"/>
      <c r="Z304" s="151"/>
      <c r="AA304" s="151"/>
      <c r="AB304" s="151"/>
      <c r="AC304" s="151"/>
      <c r="AD304" s="151"/>
      <c r="AE304" s="151"/>
      <c r="AF304" s="151"/>
      <c r="AG304" s="151"/>
      <c r="AH304" s="151"/>
      <c r="AI304" s="151"/>
      <c r="AJ304" s="151"/>
      <c r="AK304" s="151"/>
    </row>
    <row r="305">
      <c r="A305" s="151"/>
      <c r="B305" s="151"/>
      <c r="C305" s="151"/>
      <c r="D305" s="151"/>
      <c r="E305" s="151"/>
      <c r="F305" s="151"/>
      <c r="G305" s="151"/>
      <c r="H305" s="151"/>
      <c r="I305" s="151"/>
      <c r="J305" s="151"/>
      <c r="K305" s="156"/>
      <c r="L305" s="156"/>
      <c r="M305" s="151"/>
      <c r="N305" s="151"/>
      <c r="O305" s="151"/>
      <c r="P305" s="151"/>
      <c r="T305" s="151"/>
      <c r="U305" s="151"/>
      <c r="V305" s="151"/>
      <c r="W305" s="151"/>
      <c r="X305" s="151"/>
      <c r="Y305" s="151"/>
      <c r="Z305" s="151"/>
      <c r="AA305" s="151"/>
      <c r="AB305" s="151"/>
      <c r="AC305" s="151"/>
      <c r="AD305" s="151"/>
      <c r="AE305" s="151"/>
      <c r="AF305" s="151"/>
      <c r="AG305" s="151"/>
      <c r="AH305" s="151"/>
      <c r="AI305" s="151"/>
      <c r="AJ305" s="151"/>
      <c r="AK305" s="151"/>
    </row>
    <row r="306">
      <c r="A306" s="151"/>
      <c r="B306" s="151"/>
      <c r="C306" s="151"/>
      <c r="D306" s="151"/>
      <c r="E306" s="151"/>
      <c r="F306" s="151"/>
      <c r="G306" s="151"/>
      <c r="H306" s="151"/>
      <c r="I306" s="151"/>
      <c r="J306" s="151"/>
      <c r="K306" s="156"/>
      <c r="L306" s="156"/>
      <c r="M306" s="151"/>
      <c r="N306" s="151"/>
      <c r="O306" s="151"/>
      <c r="P306" s="151"/>
      <c r="T306" s="151"/>
      <c r="U306" s="151"/>
      <c r="V306" s="151"/>
      <c r="W306" s="151"/>
      <c r="X306" s="151"/>
      <c r="Y306" s="151"/>
      <c r="Z306" s="151"/>
      <c r="AA306" s="151"/>
      <c r="AB306" s="151"/>
      <c r="AC306" s="151"/>
      <c r="AD306" s="151"/>
      <c r="AE306" s="151"/>
      <c r="AF306" s="151"/>
      <c r="AG306" s="151"/>
      <c r="AH306" s="151"/>
      <c r="AI306" s="151"/>
      <c r="AJ306" s="151"/>
      <c r="AK306" s="151"/>
    </row>
    <row r="307">
      <c r="A307" s="151"/>
      <c r="B307" s="151"/>
      <c r="C307" s="151"/>
      <c r="D307" s="151"/>
      <c r="E307" s="151"/>
      <c r="F307" s="151"/>
      <c r="G307" s="151"/>
      <c r="H307" s="151"/>
      <c r="I307" s="151"/>
      <c r="J307" s="151"/>
      <c r="K307" s="156"/>
      <c r="L307" s="156"/>
      <c r="M307" s="151"/>
      <c r="N307" s="151"/>
      <c r="O307" s="151"/>
      <c r="P307" s="151"/>
      <c r="T307" s="151"/>
      <c r="U307" s="151"/>
      <c r="V307" s="151"/>
      <c r="W307" s="151"/>
      <c r="X307" s="151"/>
      <c r="Y307" s="151"/>
      <c r="Z307" s="151"/>
      <c r="AA307" s="151"/>
      <c r="AB307" s="151"/>
      <c r="AC307" s="151"/>
      <c r="AD307" s="151"/>
      <c r="AE307" s="151"/>
      <c r="AF307" s="151"/>
      <c r="AG307" s="151"/>
      <c r="AH307" s="151"/>
      <c r="AI307" s="151"/>
      <c r="AJ307" s="151"/>
      <c r="AK307" s="151"/>
    </row>
    <row r="308">
      <c r="A308" s="151"/>
      <c r="B308" s="151"/>
      <c r="C308" s="151"/>
      <c r="D308" s="151"/>
      <c r="E308" s="151"/>
      <c r="F308" s="151"/>
      <c r="G308" s="151"/>
      <c r="H308" s="151"/>
      <c r="I308" s="151"/>
      <c r="J308" s="151"/>
      <c r="K308" s="156"/>
      <c r="L308" s="156"/>
      <c r="M308" s="151"/>
      <c r="N308" s="151"/>
      <c r="O308" s="151"/>
      <c r="P308" s="151"/>
      <c r="T308" s="151"/>
      <c r="U308" s="151"/>
      <c r="V308" s="151"/>
      <c r="W308" s="151"/>
      <c r="X308" s="151"/>
      <c r="Y308" s="151"/>
      <c r="Z308" s="151"/>
      <c r="AA308" s="151"/>
      <c r="AB308" s="151"/>
      <c r="AC308" s="151"/>
      <c r="AD308" s="151"/>
      <c r="AE308" s="151"/>
      <c r="AF308" s="151"/>
      <c r="AG308" s="151"/>
      <c r="AH308" s="151"/>
      <c r="AI308" s="151"/>
      <c r="AJ308" s="151"/>
      <c r="AK308" s="151"/>
    </row>
    <row r="309">
      <c r="A309" s="151"/>
      <c r="B309" s="151"/>
      <c r="C309" s="151"/>
      <c r="D309" s="151"/>
      <c r="E309" s="151"/>
      <c r="F309" s="151"/>
      <c r="G309" s="151"/>
      <c r="H309" s="151"/>
      <c r="I309" s="151"/>
      <c r="J309" s="151"/>
      <c r="K309" s="156"/>
      <c r="L309" s="156"/>
      <c r="M309" s="151"/>
      <c r="N309" s="151"/>
      <c r="O309" s="151"/>
      <c r="P309" s="151"/>
      <c r="T309" s="151"/>
      <c r="U309" s="151"/>
      <c r="V309" s="151"/>
      <c r="W309" s="151"/>
      <c r="X309" s="151"/>
      <c r="Y309" s="151"/>
      <c r="Z309" s="151"/>
      <c r="AA309" s="151"/>
      <c r="AB309" s="151"/>
      <c r="AC309" s="151"/>
      <c r="AD309" s="151"/>
      <c r="AE309" s="151"/>
      <c r="AF309" s="151"/>
      <c r="AG309" s="151"/>
      <c r="AH309" s="151"/>
      <c r="AI309" s="151"/>
      <c r="AJ309" s="151"/>
      <c r="AK309" s="151"/>
    </row>
    <row r="310">
      <c r="A310" s="151"/>
      <c r="B310" s="151"/>
      <c r="C310" s="151"/>
      <c r="D310" s="151"/>
      <c r="E310" s="151"/>
      <c r="F310" s="151"/>
      <c r="G310" s="151"/>
      <c r="H310" s="151"/>
      <c r="I310" s="151"/>
      <c r="J310" s="151"/>
      <c r="K310" s="156"/>
      <c r="L310" s="156"/>
      <c r="M310" s="151"/>
      <c r="N310" s="151"/>
      <c r="O310" s="151"/>
      <c r="P310" s="151"/>
      <c r="T310" s="151"/>
      <c r="U310" s="151"/>
      <c r="V310" s="151"/>
      <c r="W310" s="151"/>
      <c r="X310" s="151"/>
      <c r="Y310" s="151"/>
      <c r="Z310" s="151"/>
      <c r="AA310" s="151"/>
      <c r="AB310" s="151"/>
      <c r="AC310" s="151"/>
      <c r="AD310" s="151"/>
      <c r="AE310" s="151"/>
      <c r="AF310" s="151"/>
      <c r="AG310" s="151"/>
      <c r="AH310" s="151"/>
      <c r="AI310" s="151"/>
      <c r="AJ310" s="151"/>
      <c r="AK310" s="151"/>
    </row>
    <row r="311">
      <c r="A311" s="151"/>
      <c r="B311" s="151"/>
      <c r="C311" s="151"/>
      <c r="D311" s="151"/>
      <c r="E311" s="151"/>
      <c r="F311" s="151"/>
      <c r="G311" s="151"/>
      <c r="H311" s="151"/>
      <c r="I311" s="151"/>
      <c r="J311" s="151"/>
      <c r="K311" s="156"/>
      <c r="L311" s="156"/>
      <c r="M311" s="151"/>
      <c r="N311" s="151"/>
      <c r="O311" s="151"/>
      <c r="P311" s="151"/>
      <c r="T311" s="151"/>
      <c r="U311" s="151"/>
      <c r="V311" s="151"/>
      <c r="W311" s="151"/>
      <c r="X311" s="151"/>
      <c r="Y311" s="151"/>
      <c r="Z311" s="151"/>
      <c r="AA311" s="151"/>
      <c r="AB311" s="151"/>
      <c r="AC311" s="151"/>
      <c r="AD311" s="151"/>
      <c r="AE311" s="151"/>
      <c r="AF311" s="151"/>
      <c r="AG311" s="151"/>
      <c r="AH311" s="151"/>
      <c r="AI311" s="151"/>
      <c r="AJ311" s="151"/>
      <c r="AK311" s="151"/>
    </row>
    <row r="312">
      <c r="A312" s="151"/>
      <c r="B312" s="151"/>
      <c r="C312" s="151"/>
      <c r="D312" s="151"/>
      <c r="E312" s="151"/>
      <c r="F312" s="151"/>
      <c r="G312" s="151"/>
      <c r="H312" s="151"/>
      <c r="I312" s="151"/>
      <c r="J312" s="151"/>
      <c r="K312" s="156"/>
      <c r="L312" s="156"/>
      <c r="M312" s="151"/>
      <c r="N312" s="151"/>
      <c r="O312" s="151"/>
      <c r="P312" s="151"/>
      <c r="T312" s="151"/>
      <c r="U312" s="151"/>
      <c r="V312" s="151"/>
      <c r="W312" s="151"/>
      <c r="X312" s="151"/>
      <c r="Y312" s="151"/>
      <c r="Z312" s="151"/>
      <c r="AA312" s="151"/>
      <c r="AB312" s="151"/>
      <c r="AC312" s="151"/>
      <c r="AD312" s="151"/>
      <c r="AE312" s="151"/>
      <c r="AF312" s="151"/>
      <c r="AG312" s="151"/>
      <c r="AH312" s="151"/>
      <c r="AI312" s="151"/>
      <c r="AJ312" s="151"/>
      <c r="AK312" s="151"/>
    </row>
    <row r="313">
      <c r="A313" s="151"/>
      <c r="B313" s="151"/>
      <c r="C313" s="151"/>
      <c r="D313" s="151"/>
      <c r="E313" s="151"/>
      <c r="F313" s="151"/>
      <c r="G313" s="151"/>
      <c r="H313" s="151"/>
      <c r="I313" s="151"/>
      <c r="J313" s="151"/>
      <c r="K313" s="156"/>
      <c r="L313" s="156"/>
      <c r="M313" s="151"/>
      <c r="N313" s="151"/>
      <c r="O313" s="151"/>
      <c r="P313" s="151"/>
      <c r="T313" s="151"/>
      <c r="U313" s="151"/>
      <c r="V313" s="151"/>
      <c r="W313" s="151"/>
      <c r="X313" s="151"/>
      <c r="Y313" s="151"/>
      <c r="Z313" s="151"/>
      <c r="AA313" s="151"/>
      <c r="AB313" s="151"/>
      <c r="AC313" s="151"/>
      <c r="AD313" s="151"/>
      <c r="AE313" s="151"/>
      <c r="AF313" s="151"/>
      <c r="AG313" s="151"/>
      <c r="AH313" s="151"/>
      <c r="AI313" s="151"/>
      <c r="AJ313" s="151"/>
      <c r="AK313" s="151"/>
    </row>
    <row r="314">
      <c r="A314" s="151"/>
      <c r="B314" s="151"/>
      <c r="C314" s="151"/>
      <c r="D314" s="151"/>
      <c r="E314" s="151"/>
      <c r="F314" s="151"/>
      <c r="G314" s="151"/>
      <c r="H314" s="151"/>
      <c r="I314" s="151"/>
      <c r="J314" s="151"/>
      <c r="K314" s="156"/>
      <c r="L314" s="156"/>
      <c r="M314" s="151"/>
      <c r="N314" s="151"/>
      <c r="O314" s="151"/>
      <c r="P314" s="151"/>
      <c r="T314" s="151"/>
      <c r="U314" s="151"/>
      <c r="V314" s="151"/>
      <c r="W314" s="151"/>
      <c r="X314" s="151"/>
      <c r="Y314" s="151"/>
      <c r="Z314" s="151"/>
      <c r="AA314" s="151"/>
      <c r="AB314" s="151"/>
      <c r="AC314" s="151"/>
      <c r="AD314" s="151"/>
      <c r="AE314" s="151"/>
      <c r="AF314" s="151"/>
      <c r="AG314" s="151"/>
      <c r="AH314" s="151"/>
      <c r="AI314" s="151"/>
      <c r="AJ314" s="151"/>
      <c r="AK314" s="151"/>
    </row>
    <row r="315">
      <c r="A315" s="151"/>
      <c r="B315" s="151"/>
      <c r="C315" s="151"/>
      <c r="D315" s="151"/>
      <c r="E315" s="151"/>
      <c r="F315" s="151"/>
      <c r="G315" s="151"/>
      <c r="H315" s="151"/>
      <c r="I315" s="151"/>
      <c r="J315" s="151"/>
      <c r="K315" s="156"/>
      <c r="L315" s="156"/>
      <c r="M315" s="151"/>
      <c r="N315" s="151"/>
      <c r="O315" s="151"/>
      <c r="P315" s="151"/>
      <c r="T315" s="151"/>
      <c r="U315" s="151"/>
      <c r="V315" s="151"/>
      <c r="W315" s="151"/>
      <c r="X315" s="151"/>
      <c r="Y315" s="151"/>
      <c r="Z315" s="151"/>
      <c r="AA315" s="151"/>
      <c r="AB315" s="151"/>
      <c r="AC315" s="151"/>
      <c r="AD315" s="151"/>
      <c r="AE315" s="151"/>
      <c r="AF315" s="151"/>
      <c r="AG315" s="151"/>
      <c r="AH315" s="151"/>
      <c r="AI315" s="151"/>
      <c r="AJ315" s="151"/>
      <c r="AK315" s="151"/>
    </row>
    <row r="316">
      <c r="A316" s="151"/>
      <c r="B316" s="151"/>
      <c r="C316" s="151"/>
      <c r="D316" s="151"/>
      <c r="E316" s="151"/>
      <c r="F316" s="151"/>
      <c r="G316" s="151"/>
      <c r="H316" s="151"/>
      <c r="I316" s="151"/>
      <c r="J316" s="151"/>
      <c r="K316" s="156"/>
      <c r="L316" s="156"/>
      <c r="M316" s="151"/>
      <c r="N316" s="151"/>
      <c r="O316" s="151"/>
      <c r="P316" s="151"/>
      <c r="T316" s="151"/>
      <c r="U316" s="151"/>
      <c r="V316" s="151"/>
      <c r="W316" s="151"/>
      <c r="X316" s="151"/>
      <c r="Y316" s="151"/>
      <c r="Z316" s="151"/>
      <c r="AA316" s="151"/>
      <c r="AB316" s="151"/>
      <c r="AC316" s="151"/>
      <c r="AD316" s="151"/>
      <c r="AE316" s="151"/>
      <c r="AF316" s="151"/>
      <c r="AG316" s="151"/>
      <c r="AH316" s="151"/>
      <c r="AI316" s="151"/>
      <c r="AJ316" s="151"/>
      <c r="AK316" s="151"/>
    </row>
    <row r="317">
      <c r="A317" s="151"/>
      <c r="B317" s="151"/>
      <c r="C317" s="151"/>
      <c r="D317" s="151"/>
      <c r="E317" s="151"/>
      <c r="F317" s="151"/>
      <c r="G317" s="151"/>
      <c r="H317" s="151"/>
      <c r="I317" s="151"/>
      <c r="J317" s="151"/>
      <c r="K317" s="156"/>
      <c r="L317" s="156"/>
      <c r="M317" s="151"/>
      <c r="N317" s="151"/>
      <c r="O317" s="151"/>
      <c r="P317" s="151"/>
      <c r="T317" s="151"/>
      <c r="U317" s="151"/>
      <c r="V317" s="151"/>
      <c r="W317" s="151"/>
      <c r="X317" s="151"/>
      <c r="Y317" s="151"/>
      <c r="Z317" s="151"/>
      <c r="AA317" s="151"/>
      <c r="AB317" s="151"/>
      <c r="AC317" s="151"/>
      <c r="AD317" s="151"/>
      <c r="AE317" s="151"/>
      <c r="AF317" s="151"/>
      <c r="AG317" s="151"/>
      <c r="AH317" s="151"/>
      <c r="AI317" s="151"/>
      <c r="AJ317" s="151"/>
      <c r="AK317" s="151"/>
    </row>
    <row r="318">
      <c r="A318" s="151"/>
      <c r="B318" s="151"/>
      <c r="C318" s="151"/>
      <c r="D318" s="151"/>
      <c r="E318" s="151"/>
      <c r="F318" s="151"/>
      <c r="G318" s="151"/>
      <c r="H318" s="151"/>
      <c r="I318" s="151"/>
      <c r="J318" s="151"/>
      <c r="K318" s="156"/>
      <c r="L318" s="156"/>
      <c r="M318" s="151"/>
      <c r="N318" s="151"/>
      <c r="O318" s="151"/>
      <c r="P318" s="151"/>
      <c r="T318" s="151"/>
      <c r="U318" s="151"/>
      <c r="V318" s="151"/>
      <c r="W318" s="151"/>
      <c r="X318" s="151"/>
      <c r="Y318" s="151"/>
      <c r="Z318" s="151"/>
      <c r="AA318" s="151"/>
      <c r="AB318" s="151"/>
      <c r="AC318" s="151"/>
      <c r="AD318" s="151"/>
      <c r="AE318" s="151"/>
      <c r="AF318" s="151"/>
      <c r="AG318" s="151"/>
      <c r="AH318" s="151"/>
      <c r="AI318" s="151"/>
      <c r="AJ318" s="151"/>
      <c r="AK318" s="151"/>
    </row>
    <row r="319">
      <c r="A319" s="151"/>
      <c r="B319" s="151"/>
      <c r="C319" s="151"/>
      <c r="D319" s="151"/>
      <c r="E319" s="151"/>
      <c r="F319" s="151"/>
      <c r="G319" s="151"/>
      <c r="H319" s="151"/>
      <c r="I319" s="151"/>
      <c r="J319" s="151"/>
      <c r="K319" s="156"/>
      <c r="L319" s="156"/>
      <c r="M319" s="151"/>
      <c r="N319" s="151"/>
      <c r="O319" s="151"/>
      <c r="P319" s="151"/>
      <c r="T319" s="151"/>
      <c r="U319" s="151"/>
      <c r="V319" s="151"/>
      <c r="W319" s="151"/>
      <c r="X319" s="151"/>
      <c r="Y319" s="151"/>
      <c r="Z319" s="151"/>
      <c r="AA319" s="151"/>
      <c r="AB319" s="151"/>
      <c r="AC319" s="151"/>
      <c r="AD319" s="151"/>
      <c r="AE319" s="151"/>
      <c r="AF319" s="151"/>
      <c r="AG319" s="151"/>
      <c r="AH319" s="151"/>
      <c r="AI319" s="151"/>
      <c r="AJ319" s="151"/>
      <c r="AK319" s="151"/>
    </row>
    <row r="320">
      <c r="A320" s="151"/>
      <c r="B320" s="151"/>
      <c r="C320" s="151"/>
      <c r="D320" s="151"/>
      <c r="E320" s="151"/>
      <c r="F320" s="151"/>
      <c r="G320" s="151"/>
      <c r="H320" s="151"/>
      <c r="I320" s="151"/>
      <c r="J320" s="151"/>
      <c r="K320" s="156"/>
      <c r="L320" s="156"/>
      <c r="M320" s="151"/>
      <c r="N320" s="151"/>
      <c r="O320" s="151"/>
      <c r="P320" s="151"/>
      <c r="T320" s="151"/>
      <c r="U320" s="151"/>
      <c r="V320" s="151"/>
      <c r="W320" s="151"/>
      <c r="X320" s="151"/>
      <c r="Y320" s="151"/>
      <c r="Z320" s="151"/>
      <c r="AA320" s="151"/>
      <c r="AB320" s="151"/>
      <c r="AC320" s="151"/>
      <c r="AD320" s="151"/>
      <c r="AE320" s="151"/>
      <c r="AF320" s="151"/>
      <c r="AG320" s="151"/>
      <c r="AH320" s="151"/>
      <c r="AI320" s="151"/>
      <c r="AJ320" s="151"/>
      <c r="AK320" s="151"/>
    </row>
    <row r="321">
      <c r="A321" s="151"/>
      <c r="B321" s="151"/>
      <c r="C321" s="151"/>
      <c r="D321" s="151"/>
      <c r="E321" s="151"/>
      <c r="F321" s="151"/>
      <c r="G321" s="151"/>
      <c r="H321" s="151"/>
      <c r="I321" s="151"/>
      <c r="J321" s="151"/>
      <c r="K321" s="156"/>
      <c r="L321" s="156"/>
      <c r="M321" s="151"/>
      <c r="N321" s="151"/>
      <c r="O321" s="151"/>
      <c r="P321" s="151"/>
      <c r="T321" s="151"/>
      <c r="U321" s="151"/>
      <c r="V321" s="151"/>
      <c r="W321" s="151"/>
      <c r="X321" s="151"/>
      <c r="Y321" s="151"/>
      <c r="Z321" s="151"/>
      <c r="AA321" s="151"/>
      <c r="AB321" s="151"/>
      <c r="AC321" s="151"/>
      <c r="AD321" s="151"/>
      <c r="AE321" s="151"/>
      <c r="AF321" s="151"/>
      <c r="AG321" s="151"/>
      <c r="AH321" s="151"/>
      <c r="AI321" s="151"/>
      <c r="AJ321" s="151"/>
      <c r="AK321" s="151"/>
    </row>
    <row r="322">
      <c r="A322" s="151"/>
      <c r="B322" s="151"/>
      <c r="C322" s="151"/>
      <c r="D322" s="151"/>
      <c r="E322" s="151"/>
      <c r="F322" s="151"/>
      <c r="G322" s="151"/>
      <c r="H322" s="151"/>
      <c r="I322" s="151"/>
      <c r="J322" s="151"/>
      <c r="K322" s="156"/>
      <c r="L322" s="156"/>
      <c r="M322" s="151"/>
      <c r="N322" s="151"/>
      <c r="O322" s="151"/>
      <c r="P322" s="151"/>
      <c r="T322" s="151"/>
      <c r="U322" s="151"/>
      <c r="V322" s="151"/>
      <c r="W322" s="151"/>
      <c r="X322" s="151"/>
      <c r="Y322" s="151"/>
      <c r="Z322" s="151"/>
      <c r="AA322" s="151"/>
      <c r="AB322" s="151"/>
      <c r="AC322" s="151"/>
      <c r="AD322" s="151"/>
      <c r="AE322" s="151"/>
      <c r="AF322" s="151"/>
      <c r="AG322" s="151"/>
      <c r="AH322" s="151"/>
      <c r="AI322" s="151"/>
      <c r="AJ322" s="151"/>
      <c r="AK322" s="151"/>
    </row>
    <row r="323">
      <c r="A323" s="151"/>
      <c r="B323" s="151"/>
      <c r="C323" s="151"/>
      <c r="D323" s="151"/>
      <c r="E323" s="151"/>
      <c r="F323" s="151"/>
      <c r="G323" s="151"/>
      <c r="H323" s="151"/>
      <c r="I323" s="151"/>
      <c r="J323" s="151"/>
      <c r="K323" s="156"/>
      <c r="L323" s="156"/>
      <c r="M323" s="151"/>
      <c r="N323" s="151"/>
      <c r="O323" s="151"/>
      <c r="P323" s="151"/>
      <c r="T323" s="151"/>
      <c r="U323" s="151"/>
      <c r="V323" s="151"/>
      <c r="W323" s="151"/>
      <c r="X323" s="151"/>
      <c r="Y323" s="151"/>
      <c r="Z323" s="151"/>
      <c r="AA323" s="151"/>
      <c r="AB323" s="151"/>
      <c r="AC323" s="151"/>
      <c r="AD323" s="151"/>
      <c r="AE323" s="151"/>
      <c r="AF323" s="151"/>
      <c r="AG323" s="151"/>
      <c r="AH323" s="151"/>
      <c r="AI323" s="151"/>
      <c r="AJ323" s="151"/>
      <c r="AK323" s="151"/>
    </row>
    <row r="324">
      <c r="A324" s="151"/>
      <c r="B324" s="151"/>
      <c r="C324" s="151"/>
      <c r="D324" s="151"/>
      <c r="E324" s="151"/>
      <c r="F324" s="151"/>
      <c r="G324" s="151"/>
      <c r="H324" s="151"/>
      <c r="I324" s="151"/>
      <c r="J324" s="151"/>
      <c r="K324" s="156"/>
      <c r="L324" s="156"/>
      <c r="M324" s="151"/>
      <c r="N324" s="151"/>
      <c r="O324" s="151"/>
      <c r="P324" s="151"/>
      <c r="T324" s="151"/>
      <c r="U324" s="151"/>
      <c r="V324" s="151"/>
      <c r="W324" s="151"/>
      <c r="X324" s="151"/>
      <c r="Y324" s="151"/>
      <c r="Z324" s="151"/>
      <c r="AA324" s="151"/>
      <c r="AB324" s="151"/>
      <c r="AC324" s="151"/>
      <c r="AD324" s="151"/>
      <c r="AE324" s="151"/>
      <c r="AF324" s="151"/>
      <c r="AG324" s="151"/>
      <c r="AH324" s="151"/>
      <c r="AI324" s="151"/>
      <c r="AJ324" s="151"/>
      <c r="AK324" s="151"/>
    </row>
    <row r="325">
      <c r="A325" s="151"/>
      <c r="B325" s="151"/>
      <c r="C325" s="151"/>
      <c r="D325" s="151"/>
      <c r="E325" s="151"/>
      <c r="F325" s="151"/>
      <c r="G325" s="151"/>
      <c r="H325" s="151"/>
      <c r="I325" s="151"/>
      <c r="J325" s="151"/>
      <c r="K325" s="156"/>
      <c r="L325" s="156"/>
      <c r="M325" s="151"/>
      <c r="N325" s="151"/>
      <c r="O325" s="151"/>
      <c r="P325" s="151"/>
      <c r="T325" s="151"/>
      <c r="U325" s="151"/>
      <c r="V325" s="151"/>
      <c r="W325" s="151"/>
      <c r="X325" s="151"/>
      <c r="Y325" s="151"/>
      <c r="Z325" s="151"/>
      <c r="AA325" s="151"/>
      <c r="AB325" s="151"/>
      <c r="AC325" s="151"/>
      <c r="AD325" s="151"/>
      <c r="AE325" s="151"/>
      <c r="AF325" s="151"/>
      <c r="AG325" s="151"/>
      <c r="AH325" s="151"/>
      <c r="AI325" s="151"/>
      <c r="AJ325" s="151"/>
      <c r="AK325" s="151"/>
    </row>
    <row r="326">
      <c r="A326" s="151"/>
      <c r="B326" s="151"/>
      <c r="C326" s="151"/>
      <c r="D326" s="151"/>
      <c r="E326" s="151"/>
      <c r="F326" s="151"/>
      <c r="G326" s="151"/>
      <c r="H326" s="151"/>
      <c r="I326" s="151"/>
      <c r="J326" s="151"/>
      <c r="K326" s="156"/>
      <c r="L326" s="156"/>
      <c r="M326" s="151"/>
      <c r="N326" s="151"/>
      <c r="O326" s="151"/>
      <c r="P326" s="151"/>
      <c r="T326" s="151"/>
      <c r="U326" s="151"/>
      <c r="V326" s="151"/>
      <c r="W326" s="151"/>
      <c r="X326" s="151"/>
      <c r="Y326" s="151"/>
      <c r="Z326" s="151"/>
      <c r="AA326" s="151"/>
      <c r="AB326" s="151"/>
      <c r="AC326" s="151"/>
      <c r="AD326" s="151"/>
      <c r="AE326" s="151"/>
      <c r="AF326" s="151"/>
      <c r="AG326" s="151"/>
      <c r="AH326" s="151"/>
      <c r="AI326" s="151"/>
      <c r="AJ326" s="151"/>
      <c r="AK326" s="151"/>
    </row>
    <row r="327">
      <c r="A327" s="151"/>
      <c r="B327" s="151"/>
      <c r="C327" s="151"/>
      <c r="D327" s="151"/>
      <c r="E327" s="151"/>
      <c r="F327" s="151"/>
      <c r="G327" s="151"/>
      <c r="H327" s="151"/>
      <c r="I327" s="151"/>
      <c r="J327" s="151"/>
      <c r="K327" s="156"/>
      <c r="L327" s="156"/>
      <c r="M327" s="151"/>
      <c r="N327" s="151"/>
      <c r="O327" s="151"/>
      <c r="P327" s="151"/>
      <c r="T327" s="151"/>
      <c r="U327" s="151"/>
      <c r="V327" s="151"/>
      <c r="W327" s="151"/>
      <c r="X327" s="151"/>
      <c r="Y327" s="151"/>
      <c r="Z327" s="151"/>
      <c r="AA327" s="151"/>
      <c r="AB327" s="151"/>
      <c r="AC327" s="151"/>
      <c r="AD327" s="151"/>
      <c r="AE327" s="151"/>
      <c r="AF327" s="151"/>
      <c r="AG327" s="151"/>
      <c r="AH327" s="151"/>
      <c r="AI327" s="151"/>
      <c r="AJ327" s="151"/>
      <c r="AK327" s="151"/>
    </row>
    <row r="328">
      <c r="A328" s="151"/>
      <c r="B328" s="151"/>
      <c r="C328" s="151"/>
      <c r="D328" s="151"/>
      <c r="E328" s="151"/>
      <c r="F328" s="151"/>
      <c r="G328" s="151"/>
      <c r="H328" s="151"/>
      <c r="I328" s="151"/>
      <c r="J328" s="151"/>
      <c r="K328" s="156"/>
      <c r="L328" s="156"/>
      <c r="M328" s="151"/>
      <c r="N328" s="151"/>
      <c r="O328" s="151"/>
      <c r="P328" s="151"/>
      <c r="T328" s="151"/>
      <c r="U328" s="151"/>
      <c r="V328" s="151"/>
      <c r="W328" s="151"/>
      <c r="X328" s="151"/>
      <c r="Y328" s="151"/>
      <c r="Z328" s="151"/>
      <c r="AA328" s="151"/>
      <c r="AB328" s="151"/>
      <c r="AC328" s="151"/>
      <c r="AD328" s="151"/>
      <c r="AE328" s="151"/>
      <c r="AF328" s="151"/>
      <c r="AG328" s="151"/>
      <c r="AH328" s="151"/>
      <c r="AI328" s="151"/>
      <c r="AJ328" s="151"/>
      <c r="AK328" s="151"/>
    </row>
    <row r="329">
      <c r="A329" s="151"/>
      <c r="B329" s="151"/>
      <c r="C329" s="151"/>
      <c r="D329" s="151"/>
      <c r="E329" s="151"/>
      <c r="F329" s="151"/>
      <c r="G329" s="151"/>
      <c r="H329" s="151"/>
      <c r="I329" s="151"/>
      <c r="J329" s="151"/>
      <c r="K329" s="156"/>
      <c r="L329" s="156"/>
      <c r="M329" s="151"/>
      <c r="N329" s="151"/>
      <c r="O329" s="151"/>
      <c r="P329" s="151"/>
      <c r="T329" s="151"/>
      <c r="U329" s="151"/>
      <c r="V329" s="151"/>
      <c r="W329" s="151"/>
      <c r="X329" s="151"/>
      <c r="Y329" s="151"/>
      <c r="Z329" s="151"/>
      <c r="AA329" s="151"/>
      <c r="AB329" s="151"/>
      <c r="AC329" s="151"/>
      <c r="AD329" s="151"/>
      <c r="AE329" s="151"/>
      <c r="AF329" s="151"/>
      <c r="AG329" s="151"/>
      <c r="AH329" s="151"/>
      <c r="AI329" s="151"/>
      <c r="AJ329" s="151"/>
      <c r="AK329" s="151"/>
    </row>
    <row r="330">
      <c r="A330" s="151"/>
      <c r="B330" s="151"/>
      <c r="C330" s="151"/>
      <c r="D330" s="151"/>
      <c r="E330" s="151"/>
      <c r="F330" s="151"/>
      <c r="G330" s="151"/>
      <c r="H330" s="151"/>
      <c r="I330" s="151"/>
      <c r="J330" s="151"/>
      <c r="K330" s="156"/>
      <c r="L330" s="156"/>
      <c r="M330" s="151"/>
      <c r="N330" s="151"/>
      <c r="O330" s="151"/>
      <c r="P330" s="151"/>
      <c r="T330" s="151"/>
      <c r="U330" s="151"/>
      <c r="V330" s="151"/>
      <c r="W330" s="151"/>
      <c r="X330" s="151"/>
      <c r="Y330" s="151"/>
      <c r="Z330" s="151"/>
      <c r="AA330" s="151"/>
      <c r="AB330" s="151"/>
      <c r="AC330" s="151"/>
      <c r="AD330" s="151"/>
      <c r="AE330" s="151"/>
      <c r="AF330" s="151"/>
      <c r="AG330" s="151"/>
      <c r="AH330" s="151"/>
      <c r="AI330" s="151"/>
      <c r="AJ330" s="151"/>
      <c r="AK330" s="151"/>
    </row>
    <row r="331">
      <c r="A331" s="151"/>
      <c r="B331" s="151"/>
      <c r="C331" s="151"/>
      <c r="D331" s="151"/>
      <c r="E331" s="151"/>
      <c r="F331" s="151"/>
      <c r="G331" s="151"/>
      <c r="H331" s="151"/>
      <c r="I331" s="151"/>
      <c r="J331" s="151"/>
      <c r="K331" s="156"/>
      <c r="L331" s="156"/>
      <c r="M331" s="151"/>
      <c r="N331" s="151"/>
      <c r="O331" s="151"/>
      <c r="P331" s="151"/>
      <c r="T331" s="151"/>
      <c r="U331" s="151"/>
      <c r="V331" s="151"/>
      <c r="W331" s="151"/>
      <c r="X331" s="151"/>
      <c r="Y331" s="151"/>
      <c r="Z331" s="151"/>
      <c r="AA331" s="151"/>
      <c r="AB331" s="151"/>
      <c r="AC331" s="151"/>
      <c r="AD331" s="151"/>
      <c r="AE331" s="151"/>
      <c r="AF331" s="151"/>
      <c r="AG331" s="151"/>
      <c r="AH331" s="151"/>
      <c r="AI331" s="151"/>
      <c r="AJ331" s="151"/>
      <c r="AK331" s="151"/>
    </row>
    <row r="332">
      <c r="A332" s="151"/>
      <c r="B332" s="151"/>
      <c r="C332" s="151"/>
      <c r="D332" s="151"/>
      <c r="E332" s="151"/>
      <c r="F332" s="151"/>
      <c r="G332" s="151"/>
      <c r="H332" s="151"/>
      <c r="I332" s="151"/>
      <c r="J332" s="151"/>
      <c r="K332" s="156"/>
      <c r="L332" s="156"/>
      <c r="M332" s="151"/>
      <c r="N332" s="151"/>
      <c r="O332" s="151"/>
      <c r="P332" s="151"/>
      <c r="T332" s="151"/>
      <c r="U332" s="151"/>
      <c r="V332" s="151"/>
      <c r="W332" s="151"/>
      <c r="X332" s="151"/>
      <c r="Y332" s="151"/>
      <c r="Z332" s="151"/>
      <c r="AA332" s="151"/>
      <c r="AB332" s="151"/>
      <c r="AC332" s="151"/>
      <c r="AD332" s="151"/>
      <c r="AE332" s="151"/>
      <c r="AF332" s="151"/>
      <c r="AG332" s="151"/>
      <c r="AH332" s="151"/>
      <c r="AI332" s="151"/>
      <c r="AJ332" s="151"/>
      <c r="AK332" s="151"/>
    </row>
    <row r="333">
      <c r="A333" s="151"/>
      <c r="B333" s="151"/>
      <c r="C333" s="151"/>
      <c r="D333" s="151"/>
      <c r="E333" s="151"/>
      <c r="F333" s="151"/>
      <c r="G333" s="151"/>
      <c r="H333" s="151"/>
      <c r="I333" s="151"/>
      <c r="J333" s="151"/>
      <c r="K333" s="156"/>
      <c r="L333" s="156"/>
      <c r="M333" s="151"/>
      <c r="N333" s="151"/>
      <c r="O333" s="151"/>
      <c r="P333" s="151"/>
      <c r="T333" s="151"/>
      <c r="U333" s="151"/>
      <c r="V333" s="151"/>
      <c r="W333" s="151"/>
      <c r="X333" s="151"/>
      <c r="Y333" s="151"/>
      <c r="Z333" s="151"/>
      <c r="AA333" s="151"/>
      <c r="AB333" s="151"/>
      <c r="AC333" s="151"/>
      <c r="AD333" s="151"/>
      <c r="AE333" s="151"/>
      <c r="AF333" s="151"/>
      <c r="AG333" s="151"/>
      <c r="AH333" s="151"/>
      <c r="AI333" s="151"/>
      <c r="AJ333" s="151"/>
      <c r="AK333" s="151"/>
    </row>
    <row r="334">
      <c r="A334" s="151"/>
      <c r="B334" s="151"/>
      <c r="C334" s="151"/>
      <c r="D334" s="151"/>
      <c r="E334" s="151"/>
      <c r="F334" s="151"/>
      <c r="G334" s="151"/>
      <c r="H334" s="151"/>
      <c r="I334" s="151"/>
      <c r="J334" s="151"/>
      <c r="K334" s="156"/>
      <c r="L334" s="156"/>
      <c r="M334" s="151"/>
      <c r="N334" s="151"/>
      <c r="O334" s="151"/>
      <c r="P334" s="151"/>
      <c r="T334" s="151"/>
      <c r="U334" s="151"/>
      <c r="V334" s="151"/>
      <c r="W334" s="151"/>
      <c r="X334" s="151"/>
      <c r="Y334" s="151"/>
      <c r="Z334" s="151"/>
      <c r="AA334" s="151"/>
      <c r="AB334" s="151"/>
      <c r="AC334" s="151"/>
      <c r="AD334" s="151"/>
      <c r="AE334" s="151"/>
      <c r="AF334" s="151"/>
      <c r="AG334" s="151"/>
      <c r="AH334" s="151"/>
      <c r="AI334" s="151"/>
      <c r="AJ334" s="151"/>
      <c r="AK334" s="151"/>
    </row>
    <row r="335">
      <c r="A335" s="151"/>
      <c r="B335" s="151"/>
      <c r="C335" s="151"/>
      <c r="D335" s="151"/>
      <c r="E335" s="151"/>
      <c r="F335" s="151"/>
      <c r="G335" s="151"/>
      <c r="H335" s="151"/>
      <c r="I335" s="151"/>
      <c r="J335" s="151"/>
      <c r="K335" s="156"/>
      <c r="L335" s="156"/>
      <c r="M335" s="151"/>
      <c r="N335" s="151"/>
      <c r="O335" s="151"/>
      <c r="P335" s="151"/>
      <c r="T335" s="151"/>
      <c r="U335" s="151"/>
      <c r="V335" s="151"/>
      <c r="W335" s="151"/>
      <c r="X335" s="151"/>
      <c r="Y335" s="151"/>
      <c r="Z335" s="151"/>
      <c r="AA335" s="151"/>
      <c r="AB335" s="151"/>
      <c r="AC335" s="151"/>
      <c r="AD335" s="151"/>
      <c r="AE335" s="151"/>
      <c r="AF335" s="151"/>
      <c r="AG335" s="151"/>
      <c r="AH335" s="151"/>
      <c r="AI335" s="151"/>
      <c r="AJ335" s="151"/>
      <c r="AK335" s="151"/>
    </row>
    <row r="336">
      <c r="A336" s="151"/>
      <c r="B336" s="151"/>
      <c r="C336" s="151"/>
      <c r="D336" s="151"/>
      <c r="E336" s="151"/>
      <c r="F336" s="151"/>
      <c r="G336" s="151"/>
      <c r="H336" s="151"/>
      <c r="I336" s="151"/>
      <c r="J336" s="151"/>
      <c r="K336" s="156"/>
      <c r="L336" s="156"/>
      <c r="M336" s="151"/>
      <c r="N336" s="151"/>
      <c r="O336" s="151"/>
      <c r="P336" s="151"/>
      <c r="T336" s="151"/>
      <c r="U336" s="151"/>
      <c r="V336" s="151"/>
      <c r="W336" s="151"/>
      <c r="X336" s="151"/>
      <c r="Y336" s="151"/>
      <c r="Z336" s="151"/>
      <c r="AA336" s="151"/>
      <c r="AB336" s="151"/>
      <c r="AC336" s="151"/>
      <c r="AD336" s="151"/>
      <c r="AE336" s="151"/>
      <c r="AF336" s="151"/>
      <c r="AG336" s="151"/>
      <c r="AH336" s="151"/>
      <c r="AI336" s="151"/>
      <c r="AJ336" s="151"/>
      <c r="AK336" s="151"/>
    </row>
    <row r="337">
      <c r="A337" s="151"/>
      <c r="B337" s="151"/>
      <c r="C337" s="151"/>
      <c r="D337" s="151"/>
      <c r="E337" s="151"/>
      <c r="F337" s="151"/>
      <c r="G337" s="151"/>
      <c r="H337" s="151"/>
      <c r="I337" s="151"/>
      <c r="J337" s="151"/>
      <c r="K337" s="156"/>
      <c r="L337" s="156"/>
      <c r="M337" s="151"/>
      <c r="N337" s="151"/>
      <c r="O337" s="151"/>
      <c r="P337" s="151"/>
      <c r="T337" s="151"/>
      <c r="U337" s="151"/>
      <c r="V337" s="151"/>
      <c r="W337" s="151"/>
      <c r="X337" s="151"/>
      <c r="Y337" s="151"/>
      <c r="Z337" s="151"/>
      <c r="AA337" s="151"/>
      <c r="AB337" s="151"/>
      <c r="AC337" s="151"/>
      <c r="AD337" s="151"/>
      <c r="AE337" s="151"/>
      <c r="AF337" s="151"/>
      <c r="AG337" s="151"/>
      <c r="AH337" s="151"/>
      <c r="AI337" s="151"/>
      <c r="AJ337" s="151"/>
      <c r="AK337" s="151"/>
    </row>
    <row r="338">
      <c r="A338" s="151"/>
      <c r="B338" s="151"/>
      <c r="C338" s="151"/>
      <c r="D338" s="151"/>
      <c r="E338" s="151"/>
      <c r="F338" s="151"/>
      <c r="G338" s="151"/>
      <c r="H338" s="151"/>
      <c r="I338" s="151"/>
      <c r="J338" s="151"/>
      <c r="K338" s="156"/>
      <c r="L338" s="156"/>
      <c r="M338" s="151"/>
      <c r="N338" s="151"/>
      <c r="O338" s="151"/>
      <c r="P338" s="151"/>
      <c r="T338" s="151"/>
      <c r="U338" s="151"/>
      <c r="V338" s="151"/>
      <c r="W338" s="151"/>
      <c r="X338" s="151"/>
      <c r="Y338" s="151"/>
      <c r="Z338" s="151"/>
      <c r="AA338" s="151"/>
      <c r="AB338" s="151"/>
      <c r="AC338" s="151"/>
      <c r="AD338" s="151"/>
      <c r="AE338" s="151"/>
      <c r="AF338" s="151"/>
      <c r="AG338" s="151"/>
      <c r="AH338" s="151"/>
      <c r="AI338" s="151"/>
      <c r="AJ338" s="151"/>
      <c r="AK338" s="151"/>
    </row>
    <row r="339">
      <c r="A339" s="151"/>
      <c r="B339" s="151"/>
      <c r="C339" s="151"/>
      <c r="D339" s="151"/>
      <c r="E339" s="151"/>
      <c r="F339" s="151"/>
      <c r="G339" s="151"/>
      <c r="H339" s="151"/>
      <c r="I339" s="151"/>
      <c r="J339" s="151"/>
      <c r="K339" s="156"/>
      <c r="L339" s="156"/>
      <c r="M339" s="151"/>
      <c r="N339" s="151"/>
      <c r="O339" s="151"/>
      <c r="P339" s="151"/>
      <c r="T339" s="151"/>
      <c r="U339" s="151"/>
      <c r="V339" s="151"/>
      <c r="W339" s="151"/>
      <c r="X339" s="151"/>
      <c r="Y339" s="151"/>
      <c r="Z339" s="151"/>
      <c r="AA339" s="151"/>
      <c r="AB339" s="151"/>
      <c r="AC339" s="151"/>
      <c r="AD339" s="151"/>
      <c r="AE339" s="151"/>
      <c r="AF339" s="151"/>
      <c r="AG339" s="151"/>
      <c r="AH339" s="151"/>
      <c r="AI339" s="151"/>
      <c r="AJ339" s="151"/>
      <c r="AK339" s="151"/>
    </row>
    <row r="340">
      <c r="A340" s="151"/>
      <c r="B340" s="151"/>
      <c r="C340" s="151"/>
      <c r="D340" s="151"/>
      <c r="E340" s="151"/>
      <c r="F340" s="151"/>
      <c r="G340" s="151"/>
      <c r="H340" s="151"/>
      <c r="I340" s="151"/>
      <c r="J340" s="151"/>
      <c r="K340" s="156"/>
      <c r="L340" s="156"/>
      <c r="M340" s="151"/>
      <c r="N340" s="151"/>
      <c r="O340" s="151"/>
      <c r="P340" s="151"/>
      <c r="T340" s="151"/>
      <c r="U340" s="151"/>
      <c r="V340" s="151"/>
      <c r="W340" s="151"/>
      <c r="X340" s="151"/>
      <c r="Y340" s="151"/>
      <c r="Z340" s="151"/>
      <c r="AA340" s="151"/>
      <c r="AB340" s="151"/>
      <c r="AC340" s="151"/>
      <c r="AD340" s="151"/>
      <c r="AE340" s="151"/>
      <c r="AF340" s="151"/>
      <c r="AG340" s="151"/>
      <c r="AH340" s="151"/>
      <c r="AI340" s="151"/>
      <c r="AJ340" s="151"/>
      <c r="AK340" s="151"/>
    </row>
    <row r="341">
      <c r="A341" s="151"/>
      <c r="B341" s="151"/>
      <c r="C341" s="151"/>
      <c r="D341" s="151"/>
      <c r="E341" s="151"/>
      <c r="F341" s="151"/>
      <c r="G341" s="151"/>
      <c r="H341" s="151"/>
      <c r="I341" s="151"/>
      <c r="J341" s="151"/>
      <c r="K341" s="156"/>
      <c r="L341" s="156"/>
      <c r="M341" s="151"/>
      <c r="N341" s="151"/>
      <c r="O341" s="151"/>
      <c r="P341" s="151"/>
      <c r="T341" s="151"/>
      <c r="U341" s="151"/>
      <c r="V341" s="151"/>
      <c r="W341" s="151"/>
      <c r="X341" s="151"/>
      <c r="Y341" s="151"/>
      <c r="Z341" s="151"/>
      <c r="AA341" s="151"/>
      <c r="AB341" s="151"/>
      <c r="AC341" s="151"/>
      <c r="AD341" s="151"/>
      <c r="AE341" s="151"/>
      <c r="AF341" s="151"/>
      <c r="AG341" s="151"/>
      <c r="AH341" s="151"/>
      <c r="AI341" s="151"/>
      <c r="AJ341" s="151"/>
      <c r="AK341" s="151"/>
    </row>
    <row r="342">
      <c r="A342" s="151"/>
      <c r="B342" s="151"/>
      <c r="C342" s="151"/>
      <c r="D342" s="151"/>
      <c r="E342" s="151"/>
      <c r="F342" s="151"/>
      <c r="G342" s="151"/>
      <c r="H342" s="151"/>
      <c r="I342" s="151"/>
      <c r="J342" s="151"/>
      <c r="K342" s="156"/>
      <c r="L342" s="156"/>
      <c r="M342" s="151"/>
      <c r="N342" s="151"/>
      <c r="O342" s="151"/>
      <c r="P342" s="151"/>
      <c r="T342" s="151"/>
      <c r="U342" s="151"/>
      <c r="V342" s="151"/>
      <c r="W342" s="151"/>
      <c r="X342" s="151"/>
      <c r="Y342" s="151"/>
      <c r="Z342" s="151"/>
      <c r="AA342" s="151"/>
      <c r="AB342" s="151"/>
      <c r="AC342" s="151"/>
      <c r="AD342" s="151"/>
      <c r="AE342" s="151"/>
      <c r="AF342" s="151"/>
      <c r="AG342" s="151"/>
      <c r="AH342" s="151"/>
      <c r="AI342" s="151"/>
      <c r="AJ342" s="151"/>
      <c r="AK342" s="151"/>
    </row>
    <row r="343">
      <c r="A343" s="151"/>
      <c r="B343" s="151"/>
      <c r="C343" s="151"/>
      <c r="D343" s="151"/>
      <c r="E343" s="151"/>
      <c r="F343" s="151"/>
      <c r="G343" s="151"/>
      <c r="H343" s="151"/>
      <c r="I343" s="151"/>
      <c r="J343" s="151"/>
      <c r="K343" s="156"/>
      <c r="L343" s="156"/>
      <c r="M343" s="151"/>
      <c r="N343" s="151"/>
      <c r="O343" s="151"/>
      <c r="P343" s="151"/>
      <c r="T343" s="151"/>
      <c r="U343" s="151"/>
      <c r="V343" s="151"/>
      <c r="W343" s="151"/>
      <c r="X343" s="151"/>
      <c r="Y343" s="151"/>
      <c r="Z343" s="151"/>
      <c r="AA343" s="151"/>
      <c r="AB343" s="151"/>
      <c r="AC343" s="151"/>
      <c r="AD343" s="151"/>
      <c r="AE343" s="151"/>
      <c r="AF343" s="151"/>
      <c r="AG343" s="151"/>
      <c r="AH343" s="151"/>
      <c r="AI343" s="151"/>
      <c r="AJ343" s="151"/>
      <c r="AK343" s="151"/>
    </row>
    <row r="344">
      <c r="A344" s="151"/>
      <c r="B344" s="151"/>
      <c r="C344" s="151"/>
      <c r="D344" s="151"/>
      <c r="E344" s="151"/>
      <c r="F344" s="151"/>
      <c r="G344" s="151"/>
      <c r="H344" s="151"/>
      <c r="I344" s="151"/>
      <c r="J344" s="151"/>
      <c r="K344" s="156"/>
      <c r="L344" s="156"/>
      <c r="M344" s="151"/>
      <c r="N344" s="151"/>
      <c r="O344" s="151"/>
      <c r="P344" s="151"/>
      <c r="T344" s="151"/>
      <c r="U344" s="151"/>
      <c r="V344" s="151"/>
      <c r="W344" s="151"/>
      <c r="X344" s="151"/>
      <c r="Y344" s="151"/>
      <c r="Z344" s="151"/>
      <c r="AA344" s="151"/>
      <c r="AB344" s="151"/>
      <c r="AC344" s="151"/>
      <c r="AD344" s="151"/>
      <c r="AE344" s="151"/>
      <c r="AF344" s="151"/>
      <c r="AG344" s="151"/>
      <c r="AH344" s="151"/>
      <c r="AI344" s="151"/>
      <c r="AJ344" s="151"/>
      <c r="AK344" s="151"/>
    </row>
    <row r="345">
      <c r="A345" s="151"/>
      <c r="B345" s="151"/>
      <c r="C345" s="151"/>
      <c r="D345" s="151"/>
      <c r="E345" s="151"/>
      <c r="F345" s="151"/>
      <c r="G345" s="151"/>
      <c r="H345" s="151"/>
      <c r="I345" s="151"/>
      <c r="J345" s="151"/>
      <c r="K345" s="156"/>
      <c r="L345" s="156"/>
      <c r="M345" s="151"/>
      <c r="N345" s="151"/>
      <c r="O345" s="151"/>
      <c r="P345" s="151"/>
      <c r="T345" s="151"/>
      <c r="U345" s="151"/>
      <c r="V345" s="151"/>
      <c r="W345" s="151"/>
      <c r="X345" s="151"/>
      <c r="Y345" s="151"/>
      <c r="Z345" s="151"/>
      <c r="AA345" s="151"/>
      <c r="AB345" s="151"/>
      <c r="AC345" s="151"/>
      <c r="AD345" s="151"/>
      <c r="AE345" s="151"/>
      <c r="AF345" s="151"/>
      <c r="AG345" s="151"/>
      <c r="AH345" s="151"/>
      <c r="AI345" s="151"/>
      <c r="AJ345" s="151"/>
      <c r="AK345" s="151"/>
    </row>
    <row r="346">
      <c r="A346" s="151"/>
      <c r="B346" s="151"/>
      <c r="C346" s="151"/>
      <c r="D346" s="151"/>
      <c r="E346" s="151"/>
      <c r="F346" s="151"/>
      <c r="G346" s="151"/>
      <c r="H346" s="151"/>
      <c r="I346" s="151"/>
      <c r="J346" s="151"/>
      <c r="K346" s="156"/>
      <c r="L346" s="156"/>
      <c r="M346" s="151"/>
      <c r="N346" s="151"/>
      <c r="O346" s="151"/>
      <c r="P346" s="151"/>
      <c r="T346" s="151"/>
      <c r="U346" s="151"/>
      <c r="V346" s="151"/>
      <c r="W346" s="151"/>
      <c r="X346" s="151"/>
      <c r="Y346" s="151"/>
      <c r="Z346" s="151"/>
      <c r="AA346" s="151"/>
      <c r="AB346" s="151"/>
      <c r="AC346" s="151"/>
      <c r="AD346" s="151"/>
      <c r="AE346" s="151"/>
      <c r="AF346" s="151"/>
      <c r="AG346" s="151"/>
      <c r="AH346" s="151"/>
      <c r="AI346" s="151"/>
      <c r="AJ346" s="151"/>
      <c r="AK346" s="151"/>
    </row>
    <row r="347">
      <c r="A347" s="151"/>
      <c r="B347" s="151"/>
      <c r="C347" s="151"/>
      <c r="D347" s="151"/>
      <c r="E347" s="151"/>
      <c r="F347" s="151"/>
      <c r="G347" s="151"/>
      <c r="H347" s="151"/>
      <c r="I347" s="151"/>
      <c r="J347" s="151"/>
      <c r="K347" s="156"/>
      <c r="L347" s="156"/>
      <c r="M347" s="151"/>
      <c r="N347" s="151"/>
      <c r="O347" s="151"/>
      <c r="P347" s="151"/>
      <c r="T347" s="151"/>
      <c r="U347" s="151"/>
      <c r="V347" s="151"/>
      <c r="W347" s="151"/>
      <c r="X347" s="151"/>
      <c r="Y347" s="151"/>
      <c r="Z347" s="151"/>
      <c r="AA347" s="151"/>
      <c r="AB347" s="151"/>
      <c r="AC347" s="151"/>
      <c r="AD347" s="151"/>
      <c r="AE347" s="151"/>
      <c r="AF347" s="151"/>
      <c r="AG347" s="151"/>
      <c r="AH347" s="151"/>
      <c r="AI347" s="151"/>
      <c r="AJ347" s="151"/>
      <c r="AK347" s="151"/>
    </row>
    <row r="348">
      <c r="A348" s="151"/>
      <c r="B348" s="151"/>
      <c r="C348" s="151"/>
      <c r="D348" s="151"/>
      <c r="E348" s="151"/>
      <c r="F348" s="151"/>
      <c r="G348" s="151"/>
      <c r="H348" s="151"/>
      <c r="I348" s="151"/>
      <c r="J348" s="151"/>
      <c r="K348" s="156"/>
      <c r="L348" s="156"/>
      <c r="M348" s="151"/>
      <c r="N348" s="151"/>
      <c r="O348" s="151"/>
      <c r="P348" s="151"/>
      <c r="T348" s="151"/>
      <c r="U348" s="151"/>
      <c r="V348" s="151"/>
      <c r="W348" s="151"/>
      <c r="X348" s="151"/>
      <c r="Y348" s="151"/>
      <c r="Z348" s="151"/>
      <c r="AA348" s="151"/>
      <c r="AB348" s="151"/>
      <c r="AC348" s="151"/>
      <c r="AD348" s="151"/>
      <c r="AE348" s="151"/>
      <c r="AF348" s="151"/>
      <c r="AG348" s="151"/>
      <c r="AH348" s="151"/>
      <c r="AI348" s="151"/>
      <c r="AJ348" s="151"/>
      <c r="AK348" s="151"/>
    </row>
    <row r="349">
      <c r="A349" s="151"/>
      <c r="B349" s="151"/>
      <c r="C349" s="151"/>
      <c r="D349" s="151"/>
      <c r="E349" s="151"/>
      <c r="F349" s="151"/>
      <c r="G349" s="151"/>
      <c r="H349" s="151"/>
      <c r="I349" s="151"/>
      <c r="J349" s="151"/>
      <c r="K349" s="156"/>
      <c r="L349" s="156"/>
      <c r="M349" s="151"/>
      <c r="N349" s="151"/>
      <c r="O349" s="151"/>
      <c r="P349" s="151"/>
      <c r="T349" s="151"/>
      <c r="U349" s="151"/>
      <c r="V349" s="151"/>
      <c r="W349" s="151"/>
      <c r="X349" s="151"/>
      <c r="Y349" s="151"/>
      <c r="Z349" s="151"/>
      <c r="AA349" s="151"/>
      <c r="AB349" s="151"/>
      <c r="AC349" s="151"/>
      <c r="AD349" s="151"/>
      <c r="AE349" s="151"/>
      <c r="AF349" s="151"/>
      <c r="AG349" s="151"/>
      <c r="AH349" s="151"/>
      <c r="AI349" s="151"/>
      <c r="AJ349" s="151"/>
      <c r="AK349" s="151"/>
    </row>
    <row r="350">
      <c r="A350" s="151"/>
      <c r="B350" s="151"/>
      <c r="C350" s="151"/>
      <c r="D350" s="151"/>
      <c r="E350" s="151"/>
      <c r="F350" s="151"/>
      <c r="G350" s="151"/>
      <c r="H350" s="151"/>
      <c r="I350" s="151"/>
      <c r="J350" s="151"/>
      <c r="K350" s="156"/>
      <c r="L350" s="156"/>
      <c r="M350" s="151"/>
      <c r="N350" s="151"/>
      <c r="O350" s="151"/>
      <c r="P350" s="151"/>
      <c r="T350" s="151"/>
      <c r="U350" s="151"/>
      <c r="V350" s="151"/>
      <c r="W350" s="151"/>
      <c r="X350" s="151"/>
      <c r="Y350" s="151"/>
      <c r="Z350" s="151"/>
      <c r="AA350" s="151"/>
      <c r="AB350" s="151"/>
      <c r="AC350" s="151"/>
      <c r="AD350" s="151"/>
      <c r="AE350" s="151"/>
      <c r="AF350" s="151"/>
      <c r="AG350" s="151"/>
      <c r="AH350" s="151"/>
      <c r="AI350" s="151"/>
      <c r="AJ350" s="151"/>
      <c r="AK350" s="151"/>
    </row>
    <row r="351">
      <c r="A351" s="151"/>
      <c r="B351" s="151"/>
      <c r="C351" s="151"/>
      <c r="D351" s="151"/>
      <c r="E351" s="151"/>
      <c r="F351" s="151"/>
      <c r="G351" s="151"/>
      <c r="H351" s="151"/>
      <c r="I351" s="151"/>
      <c r="J351" s="151"/>
      <c r="K351" s="156"/>
      <c r="L351" s="156"/>
      <c r="M351" s="151"/>
      <c r="N351" s="151"/>
      <c r="O351" s="151"/>
      <c r="P351" s="151"/>
      <c r="T351" s="151"/>
      <c r="U351" s="151"/>
      <c r="V351" s="151"/>
      <c r="W351" s="151"/>
      <c r="X351" s="151"/>
      <c r="Y351" s="151"/>
      <c r="Z351" s="151"/>
      <c r="AA351" s="151"/>
      <c r="AB351" s="151"/>
      <c r="AC351" s="151"/>
      <c r="AD351" s="151"/>
      <c r="AE351" s="151"/>
      <c r="AF351" s="151"/>
      <c r="AG351" s="151"/>
      <c r="AH351" s="151"/>
      <c r="AI351" s="151"/>
      <c r="AJ351" s="151"/>
      <c r="AK351" s="151"/>
    </row>
    <row r="352">
      <c r="A352" s="151"/>
      <c r="B352" s="151"/>
      <c r="C352" s="151"/>
      <c r="D352" s="151"/>
      <c r="E352" s="151"/>
      <c r="F352" s="151"/>
      <c r="G352" s="151"/>
      <c r="H352" s="151"/>
      <c r="I352" s="151"/>
      <c r="J352" s="151"/>
      <c r="K352" s="156"/>
      <c r="L352" s="156"/>
      <c r="M352" s="151"/>
      <c r="N352" s="151"/>
      <c r="O352" s="151"/>
      <c r="P352" s="151"/>
      <c r="T352" s="151"/>
      <c r="U352" s="151"/>
      <c r="V352" s="151"/>
      <c r="W352" s="151"/>
      <c r="X352" s="151"/>
      <c r="Y352" s="151"/>
      <c r="Z352" s="151"/>
      <c r="AA352" s="151"/>
      <c r="AB352" s="151"/>
      <c r="AC352" s="151"/>
      <c r="AD352" s="151"/>
      <c r="AE352" s="151"/>
      <c r="AF352" s="151"/>
      <c r="AG352" s="151"/>
      <c r="AH352" s="151"/>
      <c r="AI352" s="151"/>
      <c r="AJ352" s="151"/>
      <c r="AK352" s="151"/>
    </row>
    <row r="353">
      <c r="A353" s="151"/>
      <c r="B353" s="151"/>
      <c r="C353" s="151"/>
      <c r="D353" s="151"/>
      <c r="E353" s="151"/>
      <c r="F353" s="151"/>
      <c r="G353" s="151"/>
      <c r="H353" s="151"/>
      <c r="I353" s="151"/>
      <c r="J353" s="151"/>
      <c r="K353" s="156"/>
      <c r="L353" s="156"/>
      <c r="M353" s="151"/>
      <c r="N353" s="151"/>
      <c r="O353" s="151"/>
      <c r="P353" s="151"/>
      <c r="T353" s="151"/>
      <c r="U353" s="151"/>
      <c r="V353" s="151"/>
      <c r="W353" s="151"/>
      <c r="X353" s="151"/>
      <c r="Y353" s="151"/>
      <c r="Z353" s="151"/>
      <c r="AA353" s="151"/>
      <c r="AB353" s="151"/>
      <c r="AC353" s="151"/>
      <c r="AD353" s="151"/>
      <c r="AE353" s="151"/>
      <c r="AF353" s="151"/>
      <c r="AG353" s="151"/>
      <c r="AH353" s="151"/>
      <c r="AI353" s="151"/>
      <c r="AJ353" s="151"/>
      <c r="AK353" s="151"/>
    </row>
    <row r="354">
      <c r="A354" s="151"/>
      <c r="B354" s="151"/>
      <c r="C354" s="151"/>
      <c r="D354" s="151"/>
      <c r="E354" s="151"/>
      <c r="F354" s="151"/>
      <c r="G354" s="151"/>
      <c r="H354" s="151"/>
      <c r="I354" s="151"/>
      <c r="J354" s="151"/>
      <c r="K354" s="156"/>
      <c r="L354" s="156"/>
      <c r="M354" s="151"/>
      <c r="N354" s="151"/>
      <c r="O354" s="151"/>
      <c r="P354" s="151"/>
      <c r="T354" s="151"/>
      <c r="U354" s="151"/>
      <c r="V354" s="151"/>
      <c r="W354" s="151"/>
      <c r="X354" s="151"/>
      <c r="Y354" s="151"/>
      <c r="Z354" s="151"/>
      <c r="AA354" s="151"/>
      <c r="AB354" s="151"/>
      <c r="AC354" s="151"/>
      <c r="AD354" s="151"/>
      <c r="AE354" s="151"/>
      <c r="AF354" s="151"/>
      <c r="AG354" s="151"/>
      <c r="AH354" s="151"/>
      <c r="AI354" s="151"/>
      <c r="AJ354" s="151"/>
      <c r="AK354" s="151"/>
    </row>
    <row r="355">
      <c r="A355" s="151"/>
      <c r="B355" s="151"/>
      <c r="C355" s="151"/>
      <c r="D355" s="151"/>
      <c r="E355" s="151"/>
      <c r="F355" s="151"/>
      <c r="G355" s="151"/>
      <c r="H355" s="151"/>
      <c r="I355" s="151"/>
      <c r="J355" s="151"/>
      <c r="K355" s="156"/>
      <c r="L355" s="156"/>
      <c r="M355" s="151"/>
      <c r="N355" s="151"/>
      <c r="O355" s="151"/>
      <c r="P355" s="151"/>
      <c r="T355" s="151"/>
      <c r="U355" s="151"/>
      <c r="V355" s="151"/>
      <c r="W355" s="151"/>
      <c r="X355" s="151"/>
      <c r="Y355" s="151"/>
      <c r="Z355" s="151"/>
      <c r="AA355" s="151"/>
      <c r="AB355" s="151"/>
      <c r="AC355" s="151"/>
      <c r="AD355" s="151"/>
      <c r="AE355" s="151"/>
      <c r="AF355" s="151"/>
      <c r="AG355" s="151"/>
      <c r="AH355" s="151"/>
      <c r="AI355" s="151"/>
      <c r="AJ355" s="151"/>
      <c r="AK355" s="151"/>
    </row>
    <row r="356">
      <c r="A356" s="151"/>
      <c r="B356" s="151"/>
      <c r="C356" s="151"/>
      <c r="D356" s="151"/>
      <c r="E356" s="151"/>
      <c r="F356" s="151"/>
      <c r="G356" s="151"/>
      <c r="H356" s="151"/>
      <c r="I356" s="151"/>
      <c r="J356" s="151"/>
      <c r="K356" s="156"/>
      <c r="L356" s="156"/>
      <c r="M356" s="151"/>
      <c r="N356" s="151"/>
      <c r="O356" s="151"/>
      <c r="P356" s="151"/>
      <c r="T356" s="151"/>
      <c r="U356" s="151"/>
      <c r="V356" s="151"/>
      <c r="W356" s="151"/>
      <c r="X356" s="151"/>
      <c r="Y356" s="151"/>
      <c r="Z356" s="151"/>
      <c r="AA356" s="151"/>
      <c r="AB356" s="151"/>
      <c r="AC356" s="151"/>
      <c r="AD356" s="151"/>
      <c r="AE356" s="151"/>
      <c r="AF356" s="151"/>
      <c r="AG356" s="151"/>
      <c r="AH356" s="151"/>
      <c r="AI356" s="151"/>
      <c r="AJ356" s="151"/>
      <c r="AK356" s="151"/>
    </row>
    <row r="357">
      <c r="A357" s="151"/>
      <c r="B357" s="151"/>
      <c r="C357" s="151"/>
      <c r="D357" s="151"/>
      <c r="E357" s="151"/>
      <c r="F357" s="151"/>
      <c r="G357" s="151"/>
      <c r="H357" s="151"/>
      <c r="I357" s="151"/>
      <c r="J357" s="151"/>
      <c r="K357" s="156"/>
      <c r="L357" s="156"/>
      <c r="M357" s="151"/>
      <c r="N357" s="151"/>
      <c r="O357" s="151"/>
      <c r="P357" s="151"/>
      <c r="T357" s="151"/>
      <c r="U357" s="151"/>
      <c r="V357" s="151"/>
      <c r="W357" s="151"/>
      <c r="X357" s="151"/>
      <c r="Y357" s="151"/>
      <c r="Z357" s="151"/>
      <c r="AA357" s="151"/>
      <c r="AB357" s="151"/>
      <c r="AC357" s="151"/>
      <c r="AD357" s="151"/>
      <c r="AE357" s="151"/>
      <c r="AF357" s="151"/>
      <c r="AG357" s="151"/>
      <c r="AH357" s="151"/>
      <c r="AI357" s="151"/>
      <c r="AJ357" s="151"/>
      <c r="AK357" s="151"/>
    </row>
    <row r="358">
      <c r="A358" s="151"/>
      <c r="B358" s="151"/>
      <c r="C358" s="151"/>
      <c r="D358" s="151"/>
      <c r="E358" s="151"/>
      <c r="F358" s="151"/>
      <c r="G358" s="151"/>
      <c r="H358" s="151"/>
      <c r="I358" s="151"/>
      <c r="J358" s="151"/>
      <c r="K358" s="156"/>
      <c r="L358" s="156"/>
      <c r="M358" s="151"/>
      <c r="N358" s="151"/>
      <c r="O358" s="151"/>
      <c r="P358" s="151"/>
      <c r="T358" s="151"/>
      <c r="U358" s="151"/>
      <c r="V358" s="151"/>
      <c r="W358" s="151"/>
      <c r="X358" s="151"/>
      <c r="Y358" s="151"/>
      <c r="Z358" s="151"/>
      <c r="AA358" s="151"/>
      <c r="AB358" s="151"/>
      <c r="AC358" s="151"/>
      <c r="AD358" s="151"/>
      <c r="AE358" s="151"/>
      <c r="AF358" s="151"/>
      <c r="AG358" s="151"/>
      <c r="AH358" s="151"/>
      <c r="AI358" s="151"/>
      <c r="AJ358" s="151"/>
      <c r="AK358" s="151"/>
    </row>
    <row r="359">
      <c r="A359" s="151"/>
      <c r="B359" s="151"/>
      <c r="C359" s="151"/>
      <c r="D359" s="151"/>
      <c r="E359" s="151"/>
      <c r="F359" s="151"/>
      <c r="G359" s="151"/>
      <c r="H359" s="151"/>
      <c r="I359" s="151"/>
      <c r="J359" s="151"/>
      <c r="K359" s="156"/>
      <c r="L359" s="156"/>
      <c r="M359" s="151"/>
      <c r="N359" s="151"/>
      <c r="O359" s="151"/>
      <c r="P359" s="151"/>
      <c r="T359" s="151"/>
      <c r="U359" s="151"/>
      <c r="V359" s="151"/>
      <c r="W359" s="151"/>
      <c r="X359" s="151"/>
      <c r="Y359" s="151"/>
      <c r="Z359" s="151"/>
      <c r="AA359" s="151"/>
      <c r="AB359" s="151"/>
      <c r="AC359" s="151"/>
      <c r="AD359" s="151"/>
      <c r="AE359" s="151"/>
      <c r="AF359" s="151"/>
      <c r="AG359" s="151"/>
      <c r="AH359" s="151"/>
      <c r="AI359" s="151"/>
      <c r="AJ359" s="151"/>
      <c r="AK359" s="151"/>
    </row>
    <row r="360">
      <c r="A360" s="151"/>
      <c r="B360" s="151"/>
      <c r="C360" s="151"/>
      <c r="D360" s="151"/>
      <c r="E360" s="151"/>
      <c r="F360" s="151"/>
      <c r="G360" s="151"/>
      <c r="H360" s="151"/>
      <c r="I360" s="151"/>
      <c r="J360" s="151"/>
      <c r="K360" s="156"/>
      <c r="L360" s="156"/>
      <c r="M360" s="151"/>
      <c r="N360" s="151"/>
      <c r="O360" s="151"/>
      <c r="P360" s="151"/>
      <c r="T360" s="151"/>
      <c r="U360" s="151"/>
      <c r="V360" s="151"/>
      <c r="W360" s="151"/>
      <c r="X360" s="151"/>
      <c r="Y360" s="151"/>
      <c r="Z360" s="151"/>
      <c r="AA360" s="151"/>
      <c r="AB360" s="151"/>
      <c r="AC360" s="151"/>
      <c r="AD360" s="151"/>
      <c r="AE360" s="151"/>
      <c r="AF360" s="151"/>
      <c r="AG360" s="151"/>
      <c r="AH360" s="151"/>
      <c r="AI360" s="151"/>
      <c r="AJ360" s="151"/>
      <c r="AK360" s="151"/>
    </row>
    <row r="361">
      <c r="A361" s="151"/>
      <c r="B361" s="151"/>
      <c r="C361" s="151"/>
      <c r="D361" s="151"/>
      <c r="E361" s="151"/>
      <c r="F361" s="151"/>
      <c r="G361" s="151"/>
      <c r="H361" s="151"/>
      <c r="I361" s="151"/>
      <c r="J361" s="151"/>
      <c r="K361" s="156"/>
      <c r="L361" s="156"/>
      <c r="M361" s="151"/>
      <c r="N361" s="151"/>
      <c r="O361" s="151"/>
      <c r="P361" s="151"/>
      <c r="T361" s="151"/>
      <c r="U361" s="151"/>
      <c r="V361" s="151"/>
      <c r="W361" s="151"/>
      <c r="X361" s="151"/>
      <c r="Y361" s="151"/>
      <c r="Z361" s="151"/>
      <c r="AA361" s="151"/>
      <c r="AB361" s="151"/>
      <c r="AC361" s="151"/>
      <c r="AD361" s="151"/>
      <c r="AE361" s="151"/>
      <c r="AF361" s="151"/>
      <c r="AG361" s="151"/>
      <c r="AH361" s="151"/>
      <c r="AI361" s="151"/>
      <c r="AJ361" s="151"/>
      <c r="AK361" s="151"/>
    </row>
    <row r="362">
      <c r="A362" s="151"/>
      <c r="B362" s="151"/>
      <c r="C362" s="151"/>
      <c r="D362" s="151"/>
      <c r="E362" s="151"/>
      <c r="F362" s="151"/>
      <c r="G362" s="151"/>
      <c r="H362" s="151"/>
      <c r="I362" s="151"/>
      <c r="J362" s="151"/>
      <c r="K362" s="156"/>
      <c r="L362" s="156"/>
      <c r="M362" s="151"/>
      <c r="N362" s="151"/>
      <c r="O362" s="151"/>
      <c r="P362" s="151"/>
      <c r="T362" s="151"/>
      <c r="U362" s="151"/>
      <c r="V362" s="151"/>
      <c r="W362" s="151"/>
      <c r="X362" s="151"/>
      <c r="Y362" s="151"/>
      <c r="Z362" s="151"/>
      <c r="AA362" s="151"/>
      <c r="AB362" s="151"/>
      <c r="AC362" s="151"/>
      <c r="AD362" s="151"/>
      <c r="AE362" s="151"/>
      <c r="AF362" s="151"/>
      <c r="AG362" s="151"/>
      <c r="AH362" s="151"/>
      <c r="AI362" s="151"/>
      <c r="AJ362" s="151"/>
      <c r="AK362" s="151"/>
    </row>
    <row r="363">
      <c r="A363" s="151"/>
      <c r="B363" s="151"/>
      <c r="C363" s="151"/>
      <c r="D363" s="151"/>
      <c r="E363" s="151"/>
      <c r="F363" s="151"/>
      <c r="G363" s="151"/>
      <c r="H363" s="151"/>
      <c r="I363" s="151"/>
      <c r="J363" s="151"/>
      <c r="K363" s="156"/>
      <c r="L363" s="156"/>
      <c r="M363" s="151"/>
      <c r="N363" s="151"/>
      <c r="O363" s="151"/>
      <c r="P363" s="151"/>
      <c r="T363" s="151"/>
      <c r="U363" s="151"/>
      <c r="V363" s="151"/>
      <c r="W363" s="151"/>
      <c r="X363" s="151"/>
      <c r="Y363" s="151"/>
      <c r="Z363" s="151"/>
      <c r="AA363" s="151"/>
      <c r="AB363" s="151"/>
      <c r="AC363" s="151"/>
      <c r="AD363" s="151"/>
      <c r="AE363" s="151"/>
      <c r="AF363" s="151"/>
      <c r="AG363" s="151"/>
      <c r="AH363" s="151"/>
      <c r="AI363" s="151"/>
      <c r="AJ363" s="151"/>
      <c r="AK363" s="151"/>
    </row>
    <row r="364">
      <c r="A364" s="151"/>
      <c r="B364" s="151"/>
      <c r="C364" s="151"/>
      <c r="D364" s="151"/>
      <c r="E364" s="151"/>
      <c r="F364" s="151"/>
      <c r="G364" s="151"/>
      <c r="H364" s="151"/>
      <c r="I364" s="151"/>
      <c r="J364" s="151"/>
      <c r="K364" s="156"/>
      <c r="L364" s="156"/>
      <c r="M364" s="151"/>
      <c r="N364" s="151"/>
      <c r="O364" s="151"/>
      <c r="P364" s="151"/>
      <c r="T364" s="151"/>
      <c r="U364" s="151"/>
      <c r="V364" s="151"/>
      <c r="W364" s="151"/>
      <c r="X364" s="151"/>
      <c r="Y364" s="151"/>
      <c r="Z364" s="151"/>
      <c r="AA364" s="151"/>
      <c r="AB364" s="151"/>
      <c r="AC364" s="151"/>
      <c r="AD364" s="151"/>
      <c r="AE364" s="151"/>
      <c r="AF364" s="151"/>
      <c r="AG364" s="151"/>
      <c r="AH364" s="151"/>
      <c r="AI364" s="151"/>
      <c r="AJ364" s="151"/>
      <c r="AK364" s="151"/>
    </row>
    <row r="365">
      <c r="A365" s="151"/>
      <c r="B365" s="151"/>
      <c r="C365" s="151"/>
      <c r="D365" s="151"/>
      <c r="E365" s="151"/>
      <c r="F365" s="151"/>
      <c r="G365" s="151"/>
      <c r="H365" s="151"/>
      <c r="I365" s="151"/>
      <c r="J365" s="151"/>
      <c r="K365" s="156"/>
      <c r="L365" s="156"/>
      <c r="M365" s="151"/>
      <c r="N365" s="151"/>
      <c r="O365" s="151"/>
      <c r="P365" s="151"/>
      <c r="T365" s="151"/>
      <c r="U365" s="151"/>
      <c r="V365" s="151"/>
      <c r="W365" s="151"/>
      <c r="X365" s="151"/>
      <c r="Y365" s="151"/>
      <c r="Z365" s="151"/>
      <c r="AA365" s="151"/>
      <c r="AB365" s="151"/>
      <c r="AC365" s="151"/>
      <c r="AD365" s="151"/>
      <c r="AE365" s="151"/>
      <c r="AF365" s="151"/>
      <c r="AG365" s="151"/>
      <c r="AH365" s="151"/>
      <c r="AI365" s="151"/>
      <c r="AJ365" s="151"/>
      <c r="AK365" s="151"/>
    </row>
    <row r="366">
      <c r="A366" s="151"/>
      <c r="B366" s="151"/>
      <c r="C366" s="151"/>
      <c r="D366" s="151"/>
      <c r="E366" s="151"/>
      <c r="F366" s="151"/>
      <c r="G366" s="151"/>
      <c r="H366" s="151"/>
      <c r="I366" s="151"/>
      <c r="J366" s="151"/>
      <c r="K366" s="156"/>
      <c r="L366" s="156"/>
      <c r="M366" s="151"/>
      <c r="N366" s="151"/>
      <c r="O366" s="151"/>
      <c r="P366" s="151"/>
      <c r="T366" s="151"/>
      <c r="U366" s="151"/>
      <c r="V366" s="151"/>
      <c r="W366" s="151"/>
      <c r="X366" s="151"/>
      <c r="Y366" s="151"/>
      <c r="Z366" s="151"/>
      <c r="AA366" s="151"/>
      <c r="AB366" s="151"/>
      <c r="AC366" s="151"/>
      <c r="AD366" s="151"/>
      <c r="AE366" s="151"/>
      <c r="AF366" s="151"/>
      <c r="AG366" s="151"/>
      <c r="AH366" s="151"/>
      <c r="AI366" s="151"/>
      <c r="AJ366" s="151"/>
      <c r="AK366" s="151"/>
    </row>
    <row r="367">
      <c r="A367" s="151"/>
      <c r="B367" s="151"/>
      <c r="C367" s="151"/>
      <c r="D367" s="151"/>
      <c r="E367" s="151"/>
      <c r="F367" s="151"/>
      <c r="G367" s="151"/>
      <c r="H367" s="151"/>
      <c r="I367" s="151"/>
      <c r="J367" s="151"/>
      <c r="K367" s="156"/>
      <c r="L367" s="156"/>
      <c r="M367" s="151"/>
      <c r="N367" s="151"/>
      <c r="O367" s="151"/>
      <c r="P367" s="151"/>
      <c r="T367" s="151"/>
      <c r="U367" s="151"/>
      <c r="V367" s="151"/>
      <c r="W367" s="151"/>
      <c r="X367" s="151"/>
      <c r="Y367" s="151"/>
      <c r="Z367" s="151"/>
      <c r="AA367" s="151"/>
      <c r="AB367" s="151"/>
      <c r="AC367" s="151"/>
      <c r="AD367" s="151"/>
      <c r="AE367" s="151"/>
      <c r="AF367" s="151"/>
      <c r="AG367" s="151"/>
      <c r="AH367" s="151"/>
      <c r="AI367" s="151"/>
      <c r="AJ367" s="151"/>
      <c r="AK367" s="151"/>
    </row>
    <row r="368">
      <c r="A368" s="151"/>
      <c r="B368" s="151"/>
      <c r="C368" s="151"/>
      <c r="D368" s="151"/>
      <c r="E368" s="151"/>
      <c r="F368" s="151"/>
      <c r="G368" s="151"/>
      <c r="H368" s="151"/>
      <c r="I368" s="151"/>
      <c r="J368" s="151"/>
      <c r="K368" s="156"/>
      <c r="L368" s="156"/>
      <c r="M368" s="151"/>
      <c r="N368" s="151"/>
      <c r="O368" s="151"/>
      <c r="P368" s="151"/>
      <c r="T368" s="151"/>
      <c r="U368" s="151"/>
      <c r="V368" s="151"/>
      <c r="W368" s="151"/>
      <c r="X368" s="151"/>
      <c r="Y368" s="151"/>
      <c r="Z368" s="151"/>
      <c r="AA368" s="151"/>
      <c r="AB368" s="151"/>
      <c r="AC368" s="151"/>
      <c r="AD368" s="151"/>
      <c r="AE368" s="151"/>
      <c r="AF368" s="151"/>
      <c r="AG368" s="151"/>
      <c r="AH368" s="151"/>
      <c r="AI368" s="151"/>
      <c r="AJ368" s="151"/>
      <c r="AK368" s="151"/>
    </row>
    <row r="369">
      <c r="A369" s="151"/>
      <c r="B369" s="151"/>
      <c r="C369" s="151"/>
      <c r="D369" s="151"/>
      <c r="E369" s="151"/>
      <c r="F369" s="151"/>
      <c r="G369" s="151"/>
      <c r="H369" s="151"/>
      <c r="I369" s="151"/>
      <c r="J369" s="151"/>
      <c r="K369" s="156"/>
      <c r="L369" s="156"/>
      <c r="M369" s="151"/>
      <c r="N369" s="151"/>
      <c r="O369" s="151"/>
      <c r="P369" s="151"/>
      <c r="T369" s="151"/>
      <c r="U369" s="151"/>
      <c r="V369" s="151"/>
      <c r="W369" s="151"/>
      <c r="X369" s="151"/>
      <c r="Y369" s="151"/>
      <c r="Z369" s="151"/>
      <c r="AA369" s="151"/>
      <c r="AB369" s="151"/>
      <c r="AC369" s="151"/>
      <c r="AD369" s="151"/>
      <c r="AE369" s="151"/>
      <c r="AF369" s="151"/>
      <c r="AG369" s="151"/>
      <c r="AH369" s="151"/>
      <c r="AI369" s="151"/>
      <c r="AJ369" s="151"/>
      <c r="AK369" s="151"/>
    </row>
    <row r="370">
      <c r="A370" s="151"/>
      <c r="B370" s="151"/>
      <c r="C370" s="151"/>
      <c r="D370" s="151"/>
      <c r="E370" s="151"/>
      <c r="F370" s="151"/>
      <c r="G370" s="151"/>
      <c r="H370" s="151"/>
      <c r="I370" s="151"/>
      <c r="J370" s="151"/>
      <c r="K370" s="156"/>
      <c r="L370" s="156"/>
      <c r="M370" s="151"/>
      <c r="N370" s="151"/>
      <c r="O370" s="151"/>
      <c r="P370" s="151"/>
      <c r="T370" s="151"/>
      <c r="U370" s="151"/>
      <c r="V370" s="151"/>
      <c r="W370" s="151"/>
      <c r="X370" s="151"/>
      <c r="Y370" s="151"/>
      <c r="Z370" s="151"/>
      <c r="AA370" s="151"/>
      <c r="AB370" s="151"/>
      <c r="AC370" s="151"/>
      <c r="AD370" s="151"/>
      <c r="AE370" s="151"/>
      <c r="AF370" s="151"/>
      <c r="AG370" s="151"/>
      <c r="AH370" s="151"/>
      <c r="AI370" s="151"/>
      <c r="AJ370" s="151"/>
      <c r="AK370" s="151"/>
    </row>
    <row r="371">
      <c r="A371" s="151"/>
      <c r="B371" s="151"/>
      <c r="C371" s="151"/>
      <c r="D371" s="151"/>
      <c r="E371" s="151"/>
      <c r="F371" s="151"/>
      <c r="G371" s="151"/>
      <c r="H371" s="151"/>
      <c r="I371" s="151"/>
      <c r="J371" s="151"/>
      <c r="K371" s="156"/>
      <c r="L371" s="156"/>
      <c r="M371" s="151"/>
      <c r="N371" s="151"/>
      <c r="O371" s="151"/>
      <c r="P371" s="151"/>
      <c r="T371" s="151"/>
      <c r="U371" s="151"/>
      <c r="V371" s="151"/>
      <c r="W371" s="151"/>
      <c r="X371" s="151"/>
      <c r="Y371" s="151"/>
      <c r="Z371" s="151"/>
      <c r="AA371" s="151"/>
      <c r="AB371" s="151"/>
      <c r="AC371" s="151"/>
      <c r="AD371" s="151"/>
      <c r="AE371" s="151"/>
      <c r="AF371" s="151"/>
      <c r="AG371" s="151"/>
      <c r="AH371" s="151"/>
      <c r="AI371" s="151"/>
      <c r="AJ371" s="151"/>
      <c r="AK371" s="151"/>
    </row>
    <row r="372">
      <c r="A372" s="151"/>
      <c r="B372" s="151"/>
      <c r="C372" s="151"/>
      <c r="D372" s="151"/>
      <c r="E372" s="151"/>
      <c r="F372" s="151"/>
      <c r="G372" s="151"/>
      <c r="H372" s="151"/>
      <c r="I372" s="151"/>
      <c r="J372" s="151"/>
      <c r="K372" s="156"/>
      <c r="L372" s="156"/>
      <c r="M372" s="151"/>
      <c r="N372" s="151"/>
      <c r="O372" s="151"/>
      <c r="P372" s="151"/>
      <c r="T372" s="151"/>
      <c r="U372" s="151"/>
      <c r="V372" s="151"/>
      <c r="W372" s="151"/>
      <c r="X372" s="151"/>
      <c r="Y372" s="151"/>
      <c r="Z372" s="151"/>
      <c r="AA372" s="151"/>
      <c r="AB372" s="151"/>
      <c r="AC372" s="151"/>
      <c r="AD372" s="151"/>
      <c r="AE372" s="151"/>
      <c r="AF372" s="151"/>
      <c r="AG372" s="151"/>
      <c r="AH372" s="151"/>
      <c r="AI372" s="151"/>
      <c r="AJ372" s="151"/>
      <c r="AK372" s="151"/>
    </row>
    <row r="373">
      <c r="A373" s="151"/>
      <c r="B373" s="151"/>
      <c r="C373" s="151"/>
      <c r="D373" s="151"/>
      <c r="E373" s="151"/>
      <c r="F373" s="151"/>
      <c r="G373" s="151"/>
      <c r="H373" s="151"/>
      <c r="I373" s="151"/>
      <c r="J373" s="151"/>
      <c r="K373" s="156"/>
      <c r="L373" s="156"/>
      <c r="M373" s="151"/>
      <c r="N373" s="151"/>
      <c r="O373" s="151"/>
      <c r="P373" s="151"/>
      <c r="T373" s="151"/>
      <c r="U373" s="151"/>
      <c r="V373" s="151"/>
      <c r="W373" s="151"/>
      <c r="X373" s="151"/>
      <c r="Y373" s="151"/>
      <c r="Z373" s="151"/>
      <c r="AA373" s="151"/>
      <c r="AB373" s="151"/>
      <c r="AC373" s="151"/>
      <c r="AD373" s="151"/>
      <c r="AE373" s="151"/>
      <c r="AF373" s="151"/>
      <c r="AG373" s="151"/>
      <c r="AH373" s="151"/>
      <c r="AI373" s="151"/>
      <c r="AJ373" s="151"/>
      <c r="AK373" s="151"/>
    </row>
    <row r="374">
      <c r="A374" s="151"/>
      <c r="B374" s="151"/>
      <c r="C374" s="151"/>
      <c r="D374" s="151"/>
      <c r="E374" s="151"/>
      <c r="F374" s="151"/>
      <c r="G374" s="151"/>
      <c r="H374" s="151"/>
      <c r="I374" s="151"/>
      <c r="J374" s="151"/>
      <c r="K374" s="156"/>
      <c r="L374" s="156"/>
      <c r="M374" s="151"/>
      <c r="N374" s="151"/>
      <c r="O374" s="151"/>
      <c r="P374" s="151"/>
      <c r="T374" s="151"/>
      <c r="U374" s="151"/>
      <c r="V374" s="151"/>
      <c r="W374" s="151"/>
      <c r="X374" s="151"/>
      <c r="Y374" s="151"/>
      <c r="Z374" s="151"/>
      <c r="AA374" s="151"/>
      <c r="AB374" s="151"/>
      <c r="AC374" s="151"/>
      <c r="AD374" s="151"/>
      <c r="AE374" s="151"/>
      <c r="AF374" s="151"/>
      <c r="AG374" s="151"/>
      <c r="AH374" s="151"/>
      <c r="AI374" s="151"/>
      <c r="AJ374" s="151"/>
      <c r="AK374" s="151"/>
    </row>
    <row r="375">
      <c r="A375" s="151"/>
      <c r="B375" s="151"/>
      <c r="C375" s="151"/>
      <c r="D375" s="151"/>
      <c r="E375" s="151"/>
      <c r="F375" s="151"/>
      <c r="G375" s="151"/>
      <c r="H375" s="151"/>
      <c r="I375" s="151"/>
      <c r="J375" s="151"/>
      <c r="K375" s="156"/>
      <c r="L375" s="156"/>
      <c r="M375" s="151"/>
      <c r="N375" s="151"/>
      <c r="O375" s="151"/>
      <c r="P375" s="151"/>
      <c r="T375" s="151"/>
      <c r="U375" s="151"/>
      <c r="V375" s="151"/>
      <c r="W375" s="151"/>
      <c r="X375" s="151"/>
      <c r="Y375" s="151"/>
      <c r="Z375" s="151"/>
      <c r="AA375" s="151"/>
      <c r="AB375" s="151"/>
      <c r="AC375" s="151"/>
      <c r="AD375" s="151"/>
      <c r="AE375" s="151"/>
      <c r="AF375" s="151"/>
      <c r="AG375" s="151"/>
      <c r="AH375" s="151"/>
      <c r="AI375" s="151"/>
      <c r="AJ375" s="151"/>
      <c r="AK375" s="151"/>
    </row>
    <row r="376">
      <c r="A376" s="151"/>
      <c r="B376" s="151"/>
      <c r="C376" s="151"/>
      <c r="D376" s="151"/>
      <c r="E376" s="151"/>
      <c r="F376" s="151"/>
      <c r="G376" s="151"/>
      <c r="H376" s="151"/>
      <c r="I376" s="151"/>
      <c r="J376" s="151"/>
      <c r="K376" s="156"/>
      <c r="L376" s="156"/>
      <c r="M376" s="151"/>
      <c r="N376" s="151"/>
      <c r="O376" s="151"/>
      <c r="P376" s="151"/>
      <c r="T376" s="151"/>
      <c r="U376" s="151"/>
      <c r="V376" s="151"/>
      <c r="W376" s="151"/>
      <c r="X376" s="151"/>
      <c r="Y376" s="151"/>
      <c r="Z376" s="151"/>
      <c r="AA376" s="151"/>
      <c r="AB376" s="151"/>
      <c r="AC376" s="151"/>
      <c r="AD376" s="151"/>
      <c r="AE376" s="151"/>
      <c r="AF376" s="151"/>
      <c r="AG376" s="151"/>
      <c r="AH376" s="151"/>
      <c r="AI376" s="151"/>
      <c r="AJ376" s="151"/>
      <c r="AK376" s="151"/>
    </row>
    <row r="377">
      <c r="A377" s="151"/>
      <c r="B377" s="151"/>
      <c r="C377" s="151"/>
      <c r="D377" s="151"/>
      <c r="E377" s="151"/>
      <c r="F377" s="151"/>
      <c r="G377" s="151"/>
      <c r="H377" s="151"/>
      <c r="I377" s="151"/>
      <c r="J377" s="151"/>
      <c r="K377" s="156"/>
      <c r="L377" s="156"/>
      <c r="M377" s="151"/>
      <c r="N377" s="151"/>
      <c r="O377" s="151"/>
      <c r="P377" s="151"/>
      <c r="T377" s="151"/>
      <c r="U377" s="151"/>
      <c r="V377" s="151"/>
      <c r="W377" s="151"/>
      <c r="X377" s="151"/>
      <c r="Y377" s="151"/>
      <c r="Z377" s="151"/>
      <c r="AA377" s="151"/>
      <c r="AB377" s="151"/>
      <c r="AC377" s="151"/>
      <c r="AD377" s="151"/>
      <c r="AE377" s="151"/>
      <c r="AF377" s="151"/>
      <c r="AG377" s="151"/>
      <c r="AH377" s="151"/>
      <c r="AI377" s="151"/>
      <c r="AJ377" s="151"/>
      <c r="AK377" s="151"/>
    </row>
    <row r="378">
      <c r="A378" s="151"/>
      <c r="B378" s="151"/>
      <c r="C378" s="151"/>
      <c r="D378" s="151"/>
      <c r="E378" s="151"/>
      <c r="F378" s="151"/>
      <c r="G378" s="151"/>
      <c r="H378" s="151"/>
      <c r="I378" s="151"/>
      <c r="J378" s="151"/>
      <c r="K378" s="156"/>
      <c r="L378" s="156"/>
      <c r="M378" s="151"/>
      <c r="N378" s="151"/>
      <c r="O378" s="151"/>
      <c r="P378" s="151"/>
      <c r="T378" s="151"/>
      <c r="U378" s="151"/>
      <c r="V378" s="151"/>
      <c r="W378" s="151"/>
      <c r="X378" s="151"/>
      <c r="Y378" s="151"/>
      <c r="Z378" s="151"/>
      <c r="AA378" s="151"/>
      <c r="AB378" s="151"/>
      <c r="AC378" s="151"/>
      <c r="AD378" s="151"/>
      <c r="AE378" s="151"/>
      <c r="AF378" s="151"/>
      <c r="AG378" s="151"/>
      <c r="AH378" s="151"/>
      <c r="AI378" s="151"/>
      <c r="AJ378" s="151"/>
      <c r="AK378" s="151"/>
    </row>
    <row r="379">
      <c r="A379" s="151"/>
      <c r="B379" s="151"/>
      <c r="C379" s="151"/>
      <c r="D379" s="151"/>
      <c r="E379" s="151"/>
      <c r="F379" s="151"/>
      <c r="G379" s="151"/>
      <c r="H379" s="151"/>
      <c r="I379" s="151"/>
      <c r="J379" s="151"/>
      <c r="K379" s="156"/>
      <c r="L379" s="156"/>
      <c r="M379" s="151"/>
      <c r="N379" s="151"/>
      <c r="O379" s="151"/>
      <c r="P379" s="151"/>
      <c r="T379" s="151"/>
      <c r="U379" s="151"/>
      <c r="V379" s="151"/>
      <c r="W379" s="151"/>
      <c r="X379" s="151"/>
      <c r="Y379" s="151"/>
      <c r="Z379" s="151"/>
      <c r="AA379" s="151"/>
      <c r="AB379" s="151"/>
      <c r="AC379" s="151"/>
      <c r="AD379" s="151"/>
      <c r="AE379" s="151"/>
      <c r="AF379" s="151"/>
      <c r="AG379" s="151"/>
      <c r="AH379" s="151"/>
      <c r="AI379" s="151"/>
      <c r="AJ379" s="151"/>
      <c r="AK379" s="151"/>
    </row>
    <row r="380">
      <c r="A380" s="151"/>
      <c r="B380" s="151"/>
      <c r="C380" s="151"/>
      <c r="D380" s="151"/>
      <c r="E380" s="151"/>
      <c r="F380" s="151"/>
      <c r="G380" s="151"/>
      <c r="H380" s="151"/>
      <c r="I380" s="151"/>
      <c r="J380" s="151"/>
      <c r="K380" s="156"/>
      <c r="L380" s="156"/>
      <c r="M380" s="151"/>
      <c r="N380" s="151"/>
      <c r="O380" s="151"/>
      <c r="P380" s="151"/>
      <c r="T380" s="151"/>
      <c r="U380" s="151"/>
      <c r="V380" s="151"/>
      <c r="W380" s="151"/>
      <c r="X380" s="151"/>
      <c r="Y380" s="151"/>
      <c r="Z380" s="151"/>
      <c r="AA380" s="151"/>
      <c r="AB380" s="151"/>
      <c r="AC380" s="151"/>
      <c r="AD380" s="151"/>
      <c r="AE380" s="151"/>
      <c r="AF380" s="151"/>
      <c r="AG380" s="151"/>
      <c r="AH380" s="151"/>
      <c r="AI380" s="151"/>
      <c r="AJ380" s="151"/>
      <c r="AK380" s="151"/>
    </row>
    <row r="381">
      <c r="A381" s="151"/>
      <c r="B381" s="151"/>
      <c r="C381" s="151"/>
      <c r="D381" s="151"/>
      <c r="E381" s="151"/>
      <c r="F381" s="151"/>
      <c r="G381" s="151"/>
      <c r="H381" s="151"/>
      <c r="I381" s="151"/>
      <c r="J381" s="151"/>
      <c r="K381" s="156"/>
      <c r="L381" s="156"/>
      <c r="M381" s="151"/>
      <c r="N381" s="151"/>
      <c r="O381" s="151"/>
      <c r="P381" s="151"/>
      <c r="T381" s="151"/>
      <c r="U381" s="151"/>
      <c r="V381" s="151"/>
      <c r="W381" s="151"/>
      <c r="X381" s="151"/>
      <c r="Y381" s="151"/>
      <c r="Z381" s="151"/>
      <c r="AA381" s="151"/>
      <c r="AB381" s="151"/>
      <c r="AC381" s="151"/>
      <c r="AD381" s="151"/>
      <c r="AE381" s="151"/>
      <c r="AF381" s="151"/>
      <c r="AG381" s="151"/>
      <c r="AH381" s="151"/>
      <c r="AI381" s="151"/>
      <c r="AJ381" s="151"/>
      <c r="AK381" s="151"/>
    </row>
    <row r="382">
      <c r="A382" s="151"/>
      <c r="B382" s="151"/>
      <c r="C382" s="151"/>
      <c r="D382" s="151"/>
      <c r="E382" s="151"/>
      <c r="F382" s="151"/>
      <c r="G382" s="151"/>
      <c r="H382" s="151"/>
      <c r="I382" s="151"/>
      <c r="J382" s="151"/>
      <c r="K382" s="156"/>
      <c r="L382" s="156"/>
      <c r="M382" s="151"/>
      <c r="N382" s="151"/>
      <c r="O382" s="151"/>
      <c r="P382" s="151"/>
      <c r="T382" s="151"/>
      <c r="U382" s="151"/>
      <c r="V382" s="151"/>
      <c r="W382" s="151"/>
      <c r="X382" s="151"/>
      <c r="Y382" s="151"/>
      <c r="Z382" s="151"/>
      <c r="AA382" s="151"/>
      <c r="AB382" s="151"/>
      <c r="AC382" s="151"/>
      <c r="AD382" s="151"/>
      <c r="AE382" s="151"/>
      <c r="AF382" s="151"/>
      <c r="AG382" s="151"/>
      <c r="AH382" s="151"/>
      <c r="AI382" s="151"/>
      <c r="AJ382" s="151"/>
      <c r="AK382" s="151"/>
    </row>
    <row r="383">
      <c r="A383" s="151"/>
      <c r="B383" s="151"/>
      <c r="C383" s="151"/>
      <c r="D383" s="151"/>
      <c r="E383" s="151"/>
      <c r="F383" s="151"/>
      <c r="G383" s="151"/>
      <c r="H383" s="151"/>
      <c r="I383" s="151"/>
      <c r="J383" s="151"/>
      <c r="K383" s="156"/>
      <c r="L383" s="156"/>
      <c r="M383" s="151"/>
      <c r="N383" s="151"/>
      <c r="O383" s="151"/>
      <c r="P383" s="151"/>
      <c r="T383" s="151"/>
      <c r="U383" s="151"/>
      <c r="V383" s="151"/>
      <c r="W383" s="151"/>
      <c r="X383" s="151"/>
      <c r="Y383" s="151"/>
      <c r="Z383" s="151"/>
      <c r="AA383" s="151"/>
      <c r="AB383" s="151"/>
      <c r="AC383" s="151"/>
      <c r="AD383" s="151"/>
      <c r="AE383" s="151"/>
      <c r="AF383" s="151"/>
      <c r="AG383" s="151"/>
      <c r="AH383" s="151"/>
      <c r="AI383" s="151"/>
      <c r="AJ383" s="151"/>
      <c r="AK383" s="151"/>
    </row>
    <row r="384">
      <c r="A384" s="151"/>
      <c r="B384" s="151"/>
      <c r="C384" s="151"/>
      <c r="D384" s="151"/>
      <c r="E384" s="151"/>
      <c r="F384" s="151"/>
      <c r="G384" s="151"/>
      <c r="H384" s="151"/>
      <c r="I384" s="151"/>
      <c r="J384" s="151"/>
      <c r="K384" s="156"/>
      <c r="L384" s="156"/>
      <c r="M384" s="151"/>
      <c r="N384" s="151"/>
      <c r="O384" s="151"/>
      <c r="P384" s="151"/>
      <c r="T384" s="151"/>
      <c r="U384" s="151"/>
      <c r="V384" s="151"/>
      <c r="W384" s="151"/>
      <c r="X384" s="151"/>
      <c r="Y384" s="151"/>
      <c r="Z384" s="151"/>
      <c r="AA384" s="151"/>
      <c r="AB384" s="151"/>
      <c r="AC384" s="151"/>
      <c r="AD384" s="151"/>
      <c r="AE384" s="151"/>
      <c r="AF384" s="151"/>
      <c r="AG384" s="151"/>
      <c r="AH384" s="151"/>
      <c r="AI384" s="151"/>
      <c r="AJ384" s="151"/>
      <c r="AK384" s="151"/>
    </row>
    <row r="385">
      <c r="A385" s="151"/>
      <c r="B385" s="151"/>
      <c r="C385" s="151"/>
      <c r="D385" s="151"/>
      <c r="E385" s="151"/>
      <c r="F385" s="151"/>
      <c r="G385" s="151"/>
      <c r="H385" s="151"/>
      <c r="I385" s="151"/>
      <c r="J385" s="151"/>
      <c r="K385" s="156"/>
      <c r="L385" s="156"/>
      <c r="M385" s="151"/>
      <c r="N385" s="151"/>
      <c r="O385" s="151"/>
      <c r="P385" s="151"/>
      <c r="T385" s="151"/>
      <c r="U385" s="151"/>
      <c r="V385" s="151"/>
      <c r="W385" s="151"/>
      <c r="X385" s="151"/>
      <c r="Y385" s="151"/>
      <c r="Z385" s="151"/>
      <c r="AA385" s="151"/>
      <c r="AB385" s="151"/>
      <c r="AC385" s="151"/>
      <c r="AD385" s="151"/>
      <c r="AE385" s="151"/>
      <c r="AF385" s="151"/>
      <c r="AG385" s="151"/>
      <c r="AH385" s="151"/>
      <c r="AI385" s="151"/>
      <c r="AJ385" s="151"/>
      <c r="AK385" s="151"/>
    </row>
    <row r="386">
      <c r="A386" s="151"/>
      <c r="B386" s="151"/>
      <c r="C386" s="151"/>
      <c r="D386" s="151"/>
      <c r="E386" s="151"/>
      <c r="F386" s="151"/>
      <c r="G386" s="151"/>
      <c r="H386" s="151"/>
      <c r="I386" s="151"/>
      <c r="J386" s="151"/>
      <c r="K386" s="156"/>
      <c r="L386" s="156"/>
      <c r="M386" s="151"/>
      <c r="N386" s="151"/>
      <c r="O386" s="151"/>
      <c r="P386" s="151"/>
      <c r="T386" s="151"/>
      <c r="U386" s="151"/>
      <c r="V386" s="151"/>
      <c r="W386" s="151"/>
      <c r="X386" s="151"/>
      <c r="Y386" s="151"/>
      <c r="Z386" s="151"/>
      <c r="AA386" s="151"/>
      <c r="AB386" s="151"/>
      <c r="AC386" s="151"/>
      <c r="AD386" s="151"/>
      <c r="AE386" s="151"/>
      <c r="AF386" s="151"/>
      <c r="AG386" s="151"/>
      <c r="AH386" s="151"/>
      <c r="AI386" s="151"/>
      <c r="AJ386" s="151"/>
      <c r="AK386" s="151"/>
    </row>
    <row r="387">
      <c r="A387" s="151"/>
      <c r="B387" s="151"/>
      <c r="C387" s="151"/>
      <c r="D387" s="151"/>
      <c r="E387" s="151"/>
      <c r="F387" s="151"/>
      <c r="G387" s="151"/>
      <c r="H387" s="151"/>
      <c r="I387" s="151"/>
      <c r="J387" s="151"/>
      <c r="K387" s="156"/>
      <c r="L387" s="156"/>
      <c r="M387" s="151"/>
      <c r="N387" s="151"/>
      <c r="O387" s="151"/>
      <c r="P387" s="151"/>
      <c r="T387" s="151"/>
      <c r="U387" s="151"/>
      <c r="V387" s="151"/>
      <c r="W387" s="151"/>
      <c r="X387" s="151"/>
      <c r="Y387" s="151"/>
      <c r="Z387" s="151"/>
      <c r="AA387" s="151"/>
      <c r="AB387" s="151"/>
      <c r="AC387" s="151"/>
      <c r="AD387" s="151"/>
      <c r="AE387" s="151"/>
      <c r="AF387" s="151"/>
      <c r="AG387" s="151"/>
      <c r="AH387" s="151"/>
      <c r="AI387" s="151"/>
      <c r="AJ387" s="151"/>
      <c r="AK387" s="151"/>
    </row>
    <row r="388">
      <c r="A388" s="151"/>
      <c r="B388" s="151"/>
      <c r="C388" s="151"/>
      <c r="D388" s="151"/>
      <c r="E388" s="151"/>
      <c r="F388" s="151"/>
      <c r="G388" s="151"/>
      <c r="H388" s="151"/>
      <c r="I388" s="151"/>
      <c r="J388" s="151"/>
      <c r="K388" s="156"/>
      <c r="L388" s="156"/>
      <c r="M388" s="151"/>
      <c r="N388" s="151"/>
      <c r="O388" s="151"/>
      <c r="P388" s="151"/>
      <c r="T388" s="151"/>
      <c r="U388" s="151"/>
      <c r="V388" s="151"/>
      <c r="W388" s="151"/>
      <c r="X388" s="151"/>
      <c r="Y388" s="151"/>
      <c r="Z388" s="151"/>
      <c r="AA388" s="151"/>
      <c r="AB388" s="151"/>
      <c r="AC388" s="151"/>
      <c r="AD388" s="151"/>
      <c r="AE388" s="151"/>
      <c r="AF388" s="151"/>
      <c r="AG388" s="151"/>
      <c r="AH388" s="151"/>
      <c r="AI388" s="151"/>
      <c r="AJ388" s="151"/>
      <c r="AK388" s="151"/>
    </row>
    <row r="389">
      <c r="A389" s="151"/>
      <c r="B389" s="151"/>
      <c r="C389" s="151"/>
      <c r="D389" s="151"/>
      <c r="E389" s="151"/>
      <c r="F389" s="151"/>
      <c r="G389" s="151"/>
      <c r="H389" s="151"/>
      <c r="I389" s="151"/>
      <c r="J389" s="151"/>
      <c r="K389" s="156"/>
      <c r="L389" s="156"/>
      <c r="M389" s="151"/>
      <c r="N389" s="151"/>
      <c r="O389" s="151"/>
      <c r="P389" s="151"/>
      <c r="T389" s="151"/>
      <c r="U389" s="151"/>
      <c r="V389" s="151"/>
      <c r="W389" s="151"/>
      <c r="X389" s="151"/>
      <c r="Y389" s="151"/>
      <c r="Z389" s="151"/>
      <c r="AA389" s="151"/>
      <c r="AB389" s="151"/>
      <c r="AC389" s="151"/>
      <c r="AD389" s="151"/>
      <c r="AE389" s="151"/>
      <c r="AF389" s="151"/>
      <c r="AG389" s="151"/>
      <c r="AH389" s="151"/>
      <c r="AI389" s="151"/>
      <c r="AJ389" s="151"/>
      <c r="AK389" s="151"/>
    </row>
    <row r="390">
      <c r="A390" s="151"/>
      <c r="B390" s="151"/>
      <c r="C390" s="151"/>
      <c r="D390" s="151"/>
      <c r="E390" s="151"/>
      <c r="F390" s="151"/>
      <c r="G390" s="151"/>
      <c r="H390" s="151"/>
      <c r="I390" s="151"/>
      <c r="J390" s="151"/>
      <c r="K390" s="156"/>
      <c r="L390" s="156"/>
      <c r="M390" s="151"/>
      <c r="N390" s="151"/>
      <c r="O390" s="151"/>
      <c r="P390" s="151"/>
      <c r="T390" s="151"/>
      <c r="U390" s="151"/>
      <c r="V390" s="151"/>
      <c r="W390" s="151"/>
      <c r="X390" s="151"/>
      <c r="Y390" s="151"/>
      <c r="Z390" s="151"/>
      <c r="AA390" s="151"/>
      <c r="AB390" s="151"/>
      <c r="AC390" s="151"/>
      <c r="AD390" s="151"/>
      <c r="AE390" s="151"/>
      <c r="AF390" s="151"/>
      <c r="AG390" s="151"/>
      <c r="AH390" s="151"/>
      <c r="AI390" s="151"/>
      <c r="AJ390" s="151"/>
      <c r="AK390" s="151"/>
    </row>
    <row r="391">
      <c r="A391" s="151"/>
      <c r="B391" s="151"/>
      <c r="C391" s="151"/>
      <c r="D391" s="151"/>
      <c r="E391" s="151"/>
      <c r="F391" s="151"/>
      <c r="G391" s="151"/>
      <c r="H391" s="151"/>
      <c r="I391" s="151"/>
      <c r="J391" s="151"/>
      <c r="K391" s="156"/>
      <c r="L391" s="156"/>
      <c r="M391" s="151"/>
      <c r="N391" s="151"/>
      <c r="O391" s="151"/>
      <c r="P391" s="151"/>
      <c r="T391" s="151"/>
      <c r="U391" s="151"/>
      <c r="V391" s="151"/>
      <c r="W391" s="151"/>
      <c r="X391" s="151"/>
      <c r="Y391" s="151"/>
      <c r="Z391" s="151"/>
      <c r="AA391" s="151"/>
      <c r="AB391" s="151"/>
      <c r="AC391" s="151"/>
      <c r="AD391" s="151"/>
      <c r="AE391" s="151"/>
      <c r="AF391" s="151"/>
      <c r="AG391" s="151"/>
      <c r="AH391" s="151"/>
      <c r="AI391" s="151"/>
      <c r="AJ391" s="151"/>
      <c r="AK391" s="151"/>
    </row>
    <row r="392">
      <c r="A392" s="151"/>
      <c r="B392" s="151"/>
      <c r="C392" s="151"/>
      <c r="D392" s="151"/>
      <c r="E392" s="151"/>
      <c r="F392" s="151"/>
      <c r="G392" s="151"/>
      <c r="H392" s="151"/>
      <c r="I392" s="151"/>
      <c r="J392" s="151"/>
      <c r="K392" s="156"/>
      <c r="L392" s="156"/>
      <c r="M392" s="151"/>
      <c r="N392" s="151"/>
      <c r="O392" s="151"/>
      <c r="P392" s="151"/>
      <c r="T392" s="151"/>
      <c r="U392" s="151"/>
      <c r="V392" s="151"/>
      <c r="W392" s="151"/>
      <c r="X392" s="151"/>
      <c r="Y392" s="151"/>
      <c r="Z392" s="151"/>
      <c r="AA392" s="151"/>
      <c r="AB392" s="151"/>
      <c r="AC392" s="151"/>
      <c r="AD392" s="151"/>
      <c r="AE392" s="151"/>
      <c r="AF392" s="151"/>
      <c r="AG392" s="151"/>
      <c r="AH392" s="151"/>
      <c r="AI392" s="151"/>
      <c r="AJ392" s="151"/>
      <c r="AK392" s="151"/>
    </row>
    <row r="393">
      <c r="A393" s="151"/>
      <c r="B393" s="151"/>
      <c r="C393" s="151"/>
      <c r="D393" s="151"/>
      <c r="E393" s="151"/>
      <c r="F393" s="151"/>
      <c r="G393" s="151"/>
      <c r="H393" s="151"/>
      <c r="I393" s="151"/>
      <c r="J393" s="151"/>
      <c r="K393" s="156"/>
      <c r="L393" s="156"/>
      <c r="M393" s="151"/>
      <c r="N393" s="151"/>
      <c r="O393" s="151"/>
      <c r="P393" s="151"/>
      <c r="T393" s="151"/>
      <c r="U393" s="151"/>
      <c r="V393" s="151"/>
      <c r="W393" s="151"/>
      <c r="X393" s="151"/>
      <c r="Y393" s="151"/>
      <c r="Z393" s="151"/>
      <c r="AA393" s="151"/>
      <c r="AB393" s="151"/>
      <c r="AC393" s="151"/>
      <c r="AD393" s="151"/>
      <c r="AE393" s="151"/>
      <c r="AF393" s="151"/>
      <c r="AG393" s="151"/>
      <c r="AH393" s="151"/>
      <c r="AI393" s="151"/>
      <c r="AJ393" s="151"/>
      <c r="AK393" s="151"/>
    </row>
    <row r="394">
      <c r="A394" s="151"/>
      <c r="B394" s="151"/>
      <c r="C394" s="151"/>
      <c r="D394" s="151"/>
      <c r="E394" s="151"/>
      <c r="F394" s="151"/>
      <c r="G394" s="151"/>
      <c r="H394" s="151"/>
      <c r="I394" s="151"/>
      <c r="J394" s="151"/>
      <c r="K394" s="156"/>
      <c r="L394" s="156"/>
      <c r="M394" s="151"/>
      <c r="N394" s="151"/>
      <c r="O394" s="151"/>
      <c r="P394" s="151"/>
      <c r="T394" s="151"/>
      <c r="U394" s="151"/>
      <c r="V394" s="151"/>
      <c r="W394" s="151"/>
      <c r="X394" s="151"/>
      <c r="Y394" s="151"/>
      <c r="Z394" s="151"/>
      <c r="AA394" s="151"/>
      <c r="AB394" s="151"/>
      <c r="AC394" s="151"/>
      <c r="AD394" s="151"/>
      <c r="AE394" s="151"/>
      <c r="AF394" s="151"/>
      <c r="AG394" s="151"/>
      <c r="AH394" s="151"/>
      <c r="AI394" s="151"/>
      <c r="AJ394" s="151"/>
      <c r="AK394" s="151"/>
    </row>
    <row r="395">
      <c r="A395" s="151"/>
      <c r="B395" s="151"/>
      <c r="C395" s="151"/>
      <c r="D395" s="151"/>
      <c r="E395" s="151"/>
      <c r="F395" s="151"/>
      <c r="G395" s="151"/>
      <c r="H395" s="151"/>
      <c r="I395" s="151"/>
      <c r="J395" s="151"/>
      <c r="K395" s="156"/>
      <c r="L395" s="156"/>
      <c r="M395" s="151"/>
      <c r="N395" s="151"/>
      <c r="O395" s="151"/>
      <c r="P395" s="151"/>
      <c r="T395" s="151"/>
      <c r="U395" s="151"/>
      <c r="V395" s="151"/>
      <c r="W395" s="151"/>
      <c r="X395" s="151"/>
      <c r="Y395" s="151"/>
      <c r="Z395" s="151"/>
      <c r="AA395" s="151"/>
      <c r="AB395" s="151"/>
      <c r="AC395" s="151"/>
      <c r="AD395" s="151"/>
      <c r="AE395" s="151"/>
      <c r="AF395" s="151"/>
      <c r="AG395" s="151"/>
      <c r="AH395" s="151"/>
      <c r="AI395" s="151"/>
      <c r="AJ395" s="151"/>
      <c r="AK395" s="151"/>
    </row>
    <row r="396">
      <c r="A396" s="151"/>
      <c r="B396" s="151"/>
      <c r="C396" s="151"/>
      <c r="D396" s="151"/>
      <c r="E396" s="151"/>
      <c r="F396" s="151"/>
      <c r="G396" s="151"/>
      <c r="H396" s="151"/>
      <c r="I396" s="151"/>
      <c r="J396" s="151"/>
      <c r="K396" s="156"/>
      <c r="L396" s="156"/>
      <c r="M396" s="151"/>
      <c r="N396" s="151"/>
      <c r="O396" s="151"/>
      <c r="P396" s="151"/>
      <c r="T396" s="151"/>
      <c r="U396" s="151"/>
      <c r="V396" s="151"/>
      <c r="W396" s="151"/>
      <c r="X396" s="151"/>
      <c r="Y396" s="151"/>
      <c r="Z396" s="151"/>
      <c r="AA396" s="151"/>
      <c r="AB396" s="151"/>
      <c r="AC396" s="151"/>
      <c r="AD396" s="151"/>
      <c r="AE396" s="151"/>
      <c r="AF396" s="151"/>
      <c r="AG396" s="151"/>
      <c r="AH396" s="151"/>
      <c r="AI396" s="151"/>
      <c r="AJ396" s="151"/>
      <c r="AK396" s="151"/>
    </row>
    <row r="397">
      <c r="A397" s="151"/>
      <c r="B397" s="151"/>
      <c r="C397" s="151"/>
      <c r="D397" s="151"/>
      <c r="E397" s="151"/>
      <c r="F397" s="151"/>
      <c r="G397" s="151"/>
      <c r="H397" s="151"/>
      <c r="I397" s="151"/>
      <c r="J397" s="151"/>
      <c r="K397" s="156"/>
      <c r="L397" s="156"/>
      <c r="M397" s="151"/>
      <c r="N397" s="151"/>
      <c r="O397" s="151"/>
      <c r="P397" s="151"/>
      <c r="T397" s="151"/>
      <c r="U397" s="151"/>
      <c r="V397" s="151"/>
      <c r="W397" s="151"/>
      <c r="X397" s="151"/>
      <c r="Y397" s="151"/>
      <c r="Z397" s="151"/>
      <c r="AA397" s="151"/>
      <c r="AB397" s="151"/>
      <c r="AC397" s="151"/>
      <c r="AD397" s="151"/>
      <c r="AE397" s="151"/>
      <c r="AF397" s="151"/>
      <c r="AG397" s="151"/>
      <c r="AH397" s="151"/>
      <c r="AI397" s="151"/>
      <c r="AJ397" s="151"/>
      <c r="AK397" s="151"/>
    </row>
    <row r="398">
      <c r="A398" s="151"/>
      <c r="B398" s="151"/>
      <c r="C398" s="151"/>
      <c r="D398" s="151"/>
      <c r="E398" s="151"/>
      <c r="F398" s="151"/>
      <c r="G398" s="151"/>
      <c r="H398" s="151"/>
      <c r="I398" s="151"/>
      <c r="J398" s="151"/>
      <c r="K398" s="156"/>
      <c r="L398" s="156"/>
      <c r="M398" s="151"/>
      <c r="N398" s="151"/>
      <c r="O398" s="151"/>
      <c r="P398" s="151"/>
      <c r="T398" s="151"/>
      <c r="U398" s="151"/>
      <c r="V398" s="151"/>
      <c r="W398" s="151"/>
      <c r="X398" s="151"/>
      <c r="Y398" s="151"/>
      <c r="Z398" s="151"/>
      <c r="AA398" s="151"/>
      <c r="AB398" s="151"/>
      <c r="AC398" s="151"/>
      <c r="AD398" s="151"/>
      <c r="AE398" s="151"/>
      <c r="AF398" s="151"/>
      <c r="AG398" s="151"/>
      <c r="AH398" s="151"/>
      <c r="AI398" s="151"/>
      <c r="AJ398" s="151"/>
      <c r="AK398" s="151"/>
    </row>
    <row r="399">
      <c r="A399" s="151"/>
      <c r="B399" s="151"/>
      <c r="C399" s="151"/>
      <c r="D399" s="151"/>
      <c r="E399" s="151"/>
      <c r="F399" s="151"/>
      <c r="G399" s="151"/>
      <c r="H399" s="151"/>
      <c r="I399" s="151"/>
      <c r="J399" s="151"/>
      <c r="K399" s="156"/>
      <c r="L399" s="156"/>
      <c r="M399" s="151"/>
      <c r="N399" s="151"/>
      <c r="O399" s="151"/>
      <c r="P399" s="151"/>
      <c r="T399" s="151"/>
      <c r="U399" s="151"/>
      <c r="V399" s="151"/>
      <c r="W399" s="151"/>
      <c r="X399" s="151"/>
      <c r="Y399" s="151"/>
      <c r="Z399" s="151"/>
      <c r="AA399" s="151"/>
      <c r="AB399" s="151"/>
      <c r="AC399" s="151"/>
      <c r="AD399" s="151"/>
      <c r="AE399" s="151"/>
      <c r="AF399" s="151"/>
      <c r="AG399" s="151"/>
      <c r="AH399" s="151"/>
      <c r="AI399" s="151"/>
      <c r="AJ399" s="151"/>
      <c r="AK399" s="151"/>
    </row>
    <row r="400">
      <c r="A400" s="151"/>
      <c r="B400" s="151"/>
      <c r="C400" s="151"/>
      <c r="D400" s="151"/>
      <c r="E400" s="151"/>
      <c r="F400" s="151"/>
      <c r="G400" s="151"/>
      <c r="H400" s="151"/>
      <c r="I400" s="151"/>
      <c r="J400" s="151"/>
      <c r="K400" s="156"/>
      <c r="L400" s="156"/>
      <c r="M400" s="151"/>
      <c r="N400" s="151"/>
      <c r="O400" s="151"/>
      <c r="P400" s="151"/>
      <c r="T400" s="151"/>
      <c r="U400" s="151"/>
      <c r="V400" s="151"/>
      <c r="W400" s="151"/>
      <c r="X400" s="151"/>
      <c r="Y400" s="151"/>
      <c r="Z400" s="151"/>
      <c r="AA400" s="151"/>
      <c r="AB400" s="151"/>
      <c r="AC400" s="151"/>
      <c r="AD400" s="151"/>
      <c r="AE400" s="151"/>
      <c r="AF400" s="151"/>
      <c r="AG400" s="151"/>
      <c r="AH400" s="151"/>
      <c r="AI400" s="151"/>
      <c r="AJ400" s="151"/>
      <c r="AK400" s="151"/>
    </row>
    <row r="401">
      <c r="A401" s="151"/>
      <c r="B401" s="151"/>
      <c r="C401" s="151"/>
      <c r="D401" s="151"/>
      <c r="E401" s="151"/>
      <c r="F401" s="151"/>
      <c r="G401" s="151"/>
      <c r="H401" s="151"/>
      <c r="I401" s="151"/>
      <c r="J401" s="151"/>
      <c r="K401" s="156"/>
      <c r="L401" s="156"/>
      <c r="M401" s="151"/>
      <c r="N401" s="151"/>
      <c r="O401" s="151"/>
      <c r="P401" s="151"/>
      <c r="T401" s="151"/>
      <c r="U401" s="151"/>
      <c r="V401" s="151"/>
      <c r="W401" s="151"/>
      <c r="X401" s="151"/>
      <c r="Y401" s="151"/>
      <c r="Z401" s="151"/>
      <c r="AA401" s="151"/>
      <c r="AB401" s="151"/>
      <c r="AC401" s="151"/>
      <c r="AD401" s="151"/>
      <c r="AE401" s="151"/>
      <c r="AF401" s="151"/>
      <c r="AG401" s="151"/>
      <c r="AH401" s="151"/>
      <c r="AI401" s="151"/>
      <c r="AJ401" s="151"/>
      <c r="AK401" s="151"/>
    </row>
    <row r="402">
      <c r="A402" s="151"/>
      <c r="B402" s="151"/>
      <c r="C402" s="151"/>
      <c r="D402" s="151"/>
      <c r="E402" s="151"/>
      <c r="F402" s="151"/>
      <c r="G402" s="151"/>
      <c r="H402" s="151"/>
      <c r="I402" s="151"/>
      <c r="J402" s="151"/>
      <c r="K402" s="156"/>
      <c r="L402" s="156"/>
      <c r="M402" s="151"/>
      <c r="N402" s="151"/>
      <c r="O402" s="151"/>
      <c r="P402" s="151"/>
      <c r="T402" s="151"/>
      <c r="U402" s="151"/>
      <c r="V402" s="151"/>
      <c r="W402" s="151"/>
      <c r="X402" s="151"/>
      <c r="Y402" s="151"/>
      <c r="Z402" s="151"/>
      <c r="AA402" s="151"/>
      <c r="AB402" s="151"/>
      <c r="AC402" s="151"/>
      <c r="AD402" s="151"/>
      <c r="AE402" s="151"/>
      <c r="AF402" s="151"/>
      <c r="AG402" s="151"/>
      <c r="AH402" s="151"/>
      <c r="AI402" s="151"/>
      <c r="AJ402" s="151"/>
      <c r="AK402" s="151"/>
    </row>
    <row r="403">
      <c r="A403" s="151"/>
      <c r="B403" s="151"/>
      <c r="C403" s="151"/>
      <c r="D403" s="151"/>
      <c r="E403" s="151"/>
      <c r="F403" s="151"/>
      <c r="G403" s="151"/>
      <c r="H403" s="151"/>
      <c r="I403" s="151"/>
      <c r="J403" s="151"/>
      <c r="K403" s="156"/>
      <c r="L403" s="156"/>
      <c r="M403" s="151"/>
      <c r="N403" s="151"/>
      <c r="O403" s="151"/>
      <c r="P403" s="151"/>
      <c r="T403" s="151"/>
      <c r="U403" s="151"/>
      <c r="V403" s="151"/>
      <c r="W403" s="151"/>
      <c r="X403" s="151"/>
      <c r="Y403" s="151"/>
      <c r="Z403" s="151"/>
      <c r="AA403" s="151"/>
      <c r="AB403" s="151"/>
      <c r="AC403" s="151"/>
      <c r="AD403" s="151"/>
      <c r="AE403" s="151"/>
      <c r="AF403" s="151"/>
      <c r="AG403" s="151"/>
      <c r="AH403" s="151"/>
      <c r="AI403" s="151"/>
      <c r="AJ403" s="151"/>
      <c r="AK403" s="151"/>
    </row>
    <row r="404">
      <c r="A404" s="151"/>
      <c r="B404" s="151"/>
      <c r="C404" s="151"/>
      <c r="D404" s="151"/>
      <c r="E404" s="151"/>
      <c r="F404" s="151"/>
      <c r="G404" s="151"/>
      <c r="H404" s="151"/>
      <c r="I404" s="151"/>
      <c r="J404" s="151"/>
      <c r="K404" s="156"/>
      <c r="L404" s="156"/>
      <c r="M404" s="151"/>
      <c r="N404" s="151"/>
      <c r="O404" s="151"/>
      <c r="P404" s="151"/>
      <c r="T404" s="151"/>
      <c r="U404" s="151"/>
      <c r="V404" s="151"/>
      <c r="W404" s="151"/>
      <c r="X404" s="151"/>
      <c r="Y404" s="151"/>
      <c r="Z404" s="151"/>
      <c r="AA404" s="151"/>
      <c r="AB404" s="151"/>
      <c r="AC404" s="151"/>
      <c r="AD404" s="151"/>
      <c r="AE404" s="151"/>
      <c r="AF404" s="151"/>
      <c r="AG404" s="151"/>
      <c r="AH404" s="151"/>
      <c r="AI404" s="151"/>
      <c r="AJ404" s="151"/>
      <c r="AK404" s="151"/>
    </row>
    <row r="405">
      <c r="A405" s="151"/>
      <c r="B405" s="151"/>
      <c r="C405" s="151"/>
      <c r="D405" s="151"/>
      <c r="E405" s="151"/>
      <c r="F405" s="151"/>
      <c r="G405" s="151"/>
      <c r="H405" s="151"/>
      <c r="I405" s="151"/>
      <c r="J405" s="151"/>
      <c r="K405" s="156"/>
      <c r="L405" s="156"/>
      <c r="M405" s="151"/>
      <c r="N405" s="151"/>
      <c r="O405" s="151"/>
      <c r="P405" s="151"/>
      <c r="T405" s="151"/>
      <c r="U405" s="151"/>
      <c r="V405" s="151"/>
      <c r="W405" s="151"/>
      <c r="X405" s="151"/>
      <c r="Y405" s="151"/>
      <c r="Z405" s="151"/>
      <c r="AA405" s="151"/>
      <c r="AB405" s="151"/>
      <c r="AC405" s="151"/>
      <c r="AD405" s="151"/>
      <c r="AE405" s="151"/>
      <c r="AF405" s="151"/>
      <c r="AG405" s="151"/>
      <c r="AH405" s="151"/>
      <c r="AI405" s="151"/>
      <c r="AJ405" s="151"/>
      <c r="AK405" s="151"/>
    </row>
    <row r="406">
      <c r="A406" s="151"/>
      <c r="B406" s="151"/>
      <c r="C406" s="151"/>
      <c r="D406" s="151"/>
      <c r="E406" s="151"/>
      <c r="F406" s="151"/>
      <c r="G406" s="151"/>
      <c r="H406" s="151"/>
      <c r="I406" s="151"/>
      <c r="J406" s="151"/>
      <c r="K406" s="156"/>
      <c r="L406" s="156"/>
      <c r="M406" s="151"/>
      <c r="N406" s="151"/>
      <c r="O406" s="151"/>
      <c r="P406" s="151"/>
      <c r="T406" s="151"/>
      <c r="U406" s="151"/>
      <c r="V406" s="151"/>
      <c r="W406" s="151"/>
      <c r="X406" s="151"/>
      <c r="Y406" s="151"/>
      <c r="Z406" s="151"/>
      <c r="AA406" s="151"/>
      <c r="AB406" s="151"/>
      <c r="AC406" s="151"/>
      <c r="AD406" s="151"/>
      <c r="AE406" s="151"/>
      <c r="AF406" s="151"/>
      <c r="AG406" s="151"/>
      <c r="AH406" s="151"/>
      <c r="AI406" s="151"/>
      <c r="AJ406" s="151"/>
      <c r="AK406" s="151"/>
    </row>
    <row r="407">
      <c r="A407" s="151"/>
      <c r="B407" s="151"/>
      <c r="C407" s="151"/>
      <c r="D407" s="151"/>
      <c r="E407" s="151"/>
      <c r="F407" s="151"/>
      <c r="G407" s="151"/>
      <c r="H407" s="151"/>
      <c r="I407" s="151"/>
      <c r="J407" s="151"/>
      <c r="K407" s="156"/>
      <c r="L407" s="156"/>
      <c r="M407" s="151"/>
      <c r="N407" s="151"/>
      <c r="O407" s="151"/>
      <c r="P407" s="151"/>
      <c r="T407" s="151"/>
      <c r="U407" s="151"/>
      <c r="V407" s="151"/>
      <c r="W407" s="151"/>
      <c r="X407" s="151"/>
      <c r="Y407" s="151"/>
      <c r="Z407" s="151"/>
      <c r="AA407" s="151"/>
      <c r="AB407" s="151"/>
      <c r="AC407" s="151"/>
      <c r="AD407" s="151"/>
      <c r="AE407" s="151"/>
      <c r="AF407" s="151"/>
      <c r="AG407" s="151"/>
      <c r="AH407" s="151"/>
      <c r="AI407" s="151"/>
      <c r="AJ407" s="151"/>
      <c r="AK407" s="151"/>
    </row>
    <row r="408">
      <c r="A408" s="151"/>
      <c r="B408" s="151"/>
      <c r="C408" s="151"/>
      <c r="D408" s="151"/>
      <c r="E408" s="151"/>
      <c r="F408" s="151"/>
      <c r="G408" s="151"/>
      <c r="H408" s="151"/>
      <c r="I408" s="151"/>
      <c r="J408" s="151"/>
      <c r="K408" s="156"/>
      <c r="L408" s="156"/>
      <c r="M408" s="151"/>
      <c r="N408" s="151"/>
      <c r="O408" s="151"/>
      <c r="P408" s="151"/>
      <c r="T408" s="151"/>
      <c r="U408" s="151"/>
      <c r="V408" s="151"/>
      <c r="W408" s="151"/>
      <c r="X408" s="151"/>
      <c r="Y408" s="151"/>
      <c r="Z408" s="151"/>
      <c r="AA408" s="151"/>
      <c r="AB408" s="151"/>
      <c r="AC408" s="151"/>
      <c r="AD408" s="151"/>
      <c r="AE408" s="151"/>
      <c r="AF408" s="151"/>
      <c r="AG408" s="151"/>
      <c r="AH408" s="151"/>
      <c r="AI408" s="151"/>
      <c r="AJ408" s="151"/>
      <c r="AK408" s="151"/>
    </row>
    <row r="409">
      <c r="A409" s="151"/>
      <c r="B409" s="151"/>
      <c r="C409" s="151"/>
      <c r="D409" s="151"/>
      <c r="E409" s="151"/>
      <c r="F409" s="151"/>
      <c r="G409" s="151"/>
      <c r="H409" s="151"/>
      <c r="I409" s="151"/>
      <c r="J409" s="151"/>
      <c r="K409" s="156"/>
      <c r="L409" s="156"/>
      <c r="M409" s="151"/>
      <c r="N409" s="151"/>
      <c r="O409" s="151"/>
      <c r="P409" s="151"/>
      <c r="T409" s="151"/>
      <c r="U409" s="151"/>
      <c r="V409" s="151"/>
      <c r="W409" s="151"/>
      <c r="X409" s="151"/>
      <c r="Y409" s="151"/>
      <c r="Z409" s="151"/>
      <c r="AA409" s="151"/>
      <c r="AB409" s="151"/>
      <c r="AC409" s="151"/>
      <c r="AD409" s="151"/>
      <c r="AE409" s="151"/>
      <c r="AF409" s="151"/>
      <c r="AG409" s="151"/>
      <c r="AH409" s="151"/>
      <c r="AI409" s="151"/>
      <c r="AJ409" s="151"/>
      <c r="AK409" s="151"/>
    </row>
    <row r="410">
      <c r="A410" s="151"/>
      <c r="B410" s="151"/>
      <c r="C410" s="151"/>
      <c r="D410" s="151"/>
      <c r="E410" s="151"/>
      <c r="F410" s="151"/>
      <c r="G410" s="151"/>
      <c r="H410" s="151"/>
      <c r="I410" s="151"/>
      <c r="J410" s="151"/>
      <c r="K410" s="156"/>
      <c r="L410" s="156"/>
      <c r="M410" s="151"/>
      <c r="N410" s="151"/>
      <c r="O410" s="151"/>
      <c r="P410" s="151"/>
      <c r="T410" s="151"/>
      <c r="U410" s="151"/>
      <c r="V410" s="151"/>
      <c r="W410" s="151"/>
      <c r="X410" s="151"/>
      <c r="Y410" s="151"/>
      <c r="Z410" s="151"/>
      <c r="AA410" s="151"/>
      <c r="AB410" s="151"/>
      <c r="AC410" s="151"/>
      <c r="AD410" s="151"/>
      <c r="AE410" s="151"/>
      <c r="AF410" s="151"/>
      <c r="AG410" s="151"/>
      <c r="AH410" s="151"/>
      <c r="AI410" s="151"/>
      <c r="AJ410" s="151"/>
      <c r="AK410" s="151"/>
    </row>
    <row r="411">
      <c r="A411" s="151"/>
      <c r="B411" s="151"/>
      <c r="C411" s="151"/>
      <c r="D411" s="151"/>
      <c r="E411" s="151"/>
      <c r="F411" s="151"/>
      <c r="G411" s="151"/>
      <c r="H411" s="151"/>
      <c r="I411" s="151"/>
      <c r="J411" s="151"/>
      <c r="K411" s="156"/>
      <c r="L411" s="156"/>
      <c r="M411" s="151"/>
      <c r="N411" s="151"/>
      <c r="O411" s="151"/>
      <c r="P411" s="151"/>
      <c r="T411" s="151"/>
      <c r="U411" s="151"/>
      <c r="V411" s="151"/>
      <c r="W411" s="151"/>
      <c r="X411" s="151"/>
      <c r="Y411" s="151"/>
      <c r="Z411" s="151"/>
      <c r="AA411" s="151"/>
      <c r="AB411" s="151"/>
      <c r="AC411" s="151"/>
      <c r="AD411" s="151"/>
      <c r="AE411" s="151"/>
      <c r="AF411" s="151"/>
      <c r="AG411" s="151"/>
      <c r="AH411" s="151"/>
      <c r="AI411" s="151"/>
      <c r="AJ411" s="151"/>
      <c r="AK411" s="151"/>
    </row>
    <row r="412">
      <c r="A412" s="151"/>
      <c r="B412" s="151"/>
      <c r="C412" s="151"/>
      <c r="D412" s="151"/>
      <c r="E412" s="151"/>
      <c r="F412" s="151"/>
      <c r="G412" s="151"/>
      <c r="H412" s="151"/>
      <c r="I412" s="151"/>
      <c r="J412" s="151"/>
      <c r="K412" s="156"/>
      <c r="L412" s="156"/>
      <c r="M412" s="151"/>
      <c r="N412" s="151"/>
      <c r="O412" s="151"/>
      <c r="P412" s="151"/>
      <c r="T412" s="151"/>
      <c r="U412" s="151"/>
      <c r="V412" s="151"/>
      <c r="W412" s="151"/>
      <c r="X412" s="151"/>
      <c r="Y412" s="151"/>
      <c r="Z412" s="151"/>
      <c r="AA412" s="151"/>
      <c r="AB412" s="151"/>
      <c r="AC412" s="151"/>
      <c r="AD412" s="151"/>
      <c r="AE412" s="151"/>
      <c r="AF412" s="151"/>
      <c r="AG412" s="151"/>
      <c r="AH412" s="151"/>
      <c r="AI412" s="151"/>
      <c r="AJ412" s="151"/>
      <c r="AK412" s="151"/>
    </row>
    <row r="413">
      <c r="A413" s="151"/>
      <c r="B413" s="151"/>
      <c r="C413" s="151"/>
      <c r="D413" s="151"/>
      <c r="E413" s="151"/>
      <c r="F413" s="151"/>
      <c r="G413" s="151"/>
      <c r="H413" s="151"/>
      <c r="I413" s="151"/>
      <c r="J413" s="151"/>
      <c r="K413" s="156"/>
      <c r="L413" s="156"/>
      <c r="M413" s="151"/>
      <c r="N413" s="151"/>
      <c r="O413" s="151"/>
      <c r="P413" s="151"/>
      <c r="T413" s="151"/>
      <c r="U413" s="151"/>
      <c r="V413" s="151"/>
      <c r="W413" s="151"/>
      <c r="X413" s="151"/>
      <c r="Y413" s="151"/>
      <c r="Z413" s="151"/>
      <c r="AA413" s="151"/>
      <c r="AB413" s="151"/>
      <c r="AC413" s="151"/>
      <c r="AD413" s="151"/>
      <c r="AE413" s="151"/>
      <c r="AF413" s="151"/>
      <c r="AG413" s="151"/>
      <c r="AH413" s="151"/>
      <c r="AI413" s="151"/>
      <c r="AJ413" s="151"/>
      <c r="AK413" s="151"/>
    </row>
    <row r="414">
      <c r="A414" s="151"/>
      <c r="B414" s="151"/>
      <c r="C414" s="151"/>
      <c r="D414" s="151"/>
      <c r="E414" s="151"/>
      <c r="F414" s="151"/>
      <c r="G414" s="151"/>
      <c r="H414" s="151"/>
      <c r="I414" s="151"/>
      <c r="J414" s="151"/>
      <c r="K414" s="156"/>
      <c r="L414" s="156"/>
      <c r="M414" s="151"/>
      <c r="N414" s="151"/>
      <c r="O414" s="151"/>
      <c r="P414" s="151"/>
      <c r="T414" s="151"/>
      <c r="U414" s="151"/>
      <c r="V414" s="151"/>
      <c r="W414" s="151"/>
      <c r="X414" s="151"/>
      <c r="Y414" s="151"/>
      <c r="Z414" s="151"/>
      <c r="AA414" s="151"/>
      <c r="AB414" s="151"/>
      <c r="AC414" s="151"/>
      <c r="AD414" s="151"/>
      <c r="AE414" s="151"/>
      <c r="AF414" s="151"/>
      <c r="AG414" s="151"/>
      <c r="AH414" s="151"/>
      <c r="AI414" s="151"/>
      <c r="AJ414" s="151"/>
      <c r="AK414" s="151"/>
    </row>
    <row r="415">
      <c r="A415" s="151"/>
      <c r="B415" s="151"/>
      <c r="C415" s="151"/>
      <c r="D415" s="151"/>
      <c r="E415" s="151"/>
      <c r="F415" s="151"/>
      <c r="G415" s="151"/>
      <c r="H415" s="151"/>
      <c r="I415" s="151"/>
      <c r="J415" s="151"/>
      <c r="K415" s="156"/>
      <c r="L415" s="156"/>
      <c r="M415" s="151"/>
      <c r="N415" s="151"/>
      <c r="O415" s="151"/>
      <c r="P415" s="151"/>
      <c r="T415" s="151"/>
      <c r="U415" s="151"/>
      <c r="V415" s="151"/>
      <c r="W415" s="151"/>
      <c r="X415" s="151"/>
      <c r="Y415" s="151"/>
      <c r="Z415" s="151"/>
      <c r="AA415" s="151"/>
      <c r="AB415" s="151"/>
      <c r="AC415" s="151"/>
      <c r="AD415" s="151"/>
      <c r="AE415" s="151"/>
      <c r="AF415" s="151"/>
      <c r="AG415" s="151"/>
      <c r="AH415" s="151"/>
      <c r="AI415" s="151"/>
      <c r="AJ415" s="151"/>
      <c r="AK415" s="151"/>
    </row>
    <row r="416">
      <c r="A416" s="151"/>
      <c r="B416" s="151"/>
      <c r="C416" s="151"/>
      <c r="D416" s="151"/>
      <c r="E416" s="151"/>
      <c r="F416" s="151"/>
      <c r="G416" s="151"/>
      <c r="H416" s="151"/>
      <c r="I416" s="151"/>
      <c r="J416" s="151"/>
      <c r="K416" s="156"/>
      <c r="L416" s="156"/>
      <c r="M416" s="151"/>
      <c r="N416" s="151"/>
      <c r="O416" s="151"/>
      <c r="P416" s="151"/>
      <c r="T416" s="151"/>
      <c r="U416" s="151"/>
      <c r="V416" s="151"/>
      <c r="W416" s="151"/>
      <c r="X416" s="151"/>
      <c r="Y416" s="151"/>
      <c r="Z416" s="151"/>
      <c r="AA416" s="151"/>
      <c r="AB416" s="151"/>
      <c r="AC416" s="151"/>
      <c r="AD416" s="151"/>
      <c r="AE416" s="151"/>
      <c r="AF416" s="151"/>
      <c r="AG416" s="151"/>
      <c r="AH416" s="151"/>
      <c r="AI416" s="151"/>
      <c r="AJ416" s="151"/>
      <c r="AK416" s="151"/>
    </row>
    <row r="417">
      <c r="A417" s="151"/>
      <c r="B417" s="151"/>
      <c r="C417" s="151"/>
      <c r="D417" s="151"/>
      <c r="E417" s="151"/>
      <c r="F417" s="151"/>
      <c r="G417" s="151"/>
      <c r="H417" s="151"/>
      <c r="I417" s="151"/>
      <c r="J417" s="151"/>
      <c r="K417" s="156"/>
      <c r="L417" s="156"/>
      <c r="M417" s="151"/>
      <c r="N417" s="151"/>
      <c r="O417" s="151"/>
      <c r="P417" s="151"/>
      <c r="T417" s="151"/>
      <c r="U417" s="151"/>
      <c r="V417" s="151"/>
      <c r="W417" s="151"/>
      <c r="X417" s="151"/>
      <c r="Y417" s="151"/>
      <c r="Z417" s="151"/>
      <c r="AA417" s="151"/>
      <c r="AB417" s="151"/>
      <c r="AC417" s="151"/>
      <c r="AD417" s="151"/>
      <c r="AE417" s="151"/>
      <c r="AF417" s="151"/>
      <c r="AG417" s="151"/>
      <c r="AH417" s="151"/>
      <c r="AI417" s="151"/>
      <c r="AJ417" s="151"/>
      <c r="AK417" s="151"/>
    </row>
    <row r="418">
      <c r="A418" s="151"/>
      <c r="B418" s="151"/>
      <c r="C418" s="151"/>
      <c r="D418" s="151"/>
      <c r="E418" s="151"/>
      <c r="F418" s="151"/>
      <c r="G418" s="151"/>
      <c r="H418" s="151"/>
      <c r="I418" s="151"/>
      <c r="J418" s="151"/>
      <c r="K418" s="156"/>
      <c r="L418" s="156"/>
      <c r="M418" s="151"/>
      <c r="N418" s="151"/>
      <c r="O418" s="151"/>
      <c r="P418" s="151"/>
      <c r="T418" s="151"/>
      <c r="U418" s="151"/>
      <c r="V418" s="151"/>
      <c r="W418" s="151"/>
      <c r="X418" s="151"/>
      <c r="Y418" s="151"/>
      <c r="Z418" s="151"/>
      <c r="AA418" s="151"/>
      <c r="AB418" s="151"/>
      <c r="AC418" s="151"/>
      <c r="AD418" s="151"/>
      <c r="AE418" s="151"/>
      <c r="AF418" s="151"/>
      <c r="AG418" s="151"/>
      <c r="AH418" s="151"/>
      <c r="AI418" s="151"/>
      <c r="AJ418" s="151"/>
      <c r="AK418" s="151"/>
    </row>
    <row r="419">
      <c r="A419" s="151"/>
      <c r="B419" s="151"/>
      <c r="C419" s="151"/>
      <c r="D419" s="151"/>
      <c r="E419" s="151"/>
      <c r="F419" s="151"/>
      <c r="G419" s="151"/>
      <c r="H419" s="151"/>
      <c r="I419" s="151"/>
      <c r="J419" s="151"/>
      <c r="K419" s="156"/>
      <c r="L419" s="156"/>
      <c r="M419" s="151"/>
      <c r="N419" s="151"/>
      <c r="O419" s="151"/>
      <c r="P419" s="151"/>
      <c r="T419" s="151"/>
      <c r="U419" s="151"/>
      <c r="V419" s="151"/>
      <c r="W419" s="151"/>
      <c r="X419" s="151"/>
      <c r="Y419" s="151"/>
      <c r="Z419" s="151"/>
      <c r="AA419" s="151"/>
      <c r="AB419" s="151"/>
      <c r="AC419" s="151"/>
      <c r="AD419" s="151"/>
      <c r="AE419" s="151"/>
      <c r="AF419" s="151"/>
      <c r="AG419" s="151"/>
      <c r="AH419" s="151"/>
      <c r="AI419" s="151"/>
      <c r="AJ419" s="151"/>
      <c r="AK419" s="151"/>
    </row>
    <row r="420">
      <c r="A420" s="151"/>
      <c r="B420" s="151"/>
      <c r="C420" s="151"/>
      <c r="D420" s="151"/>
      <c r="E420" s="151"/>
      <c r="F420" s="151"/>
      <c r="G420" s="151"/>
      <c r="H420" s="151"/>
      <c r="I420" s="151"/>
      <c r="J420" s="151"/>
      <c r="K420" s="156"/>
      <c r="L420" s="156"/>
      <c r="M420" s="151"/>
      <c r="N420" s="151"/>
      <c r="O420" s="151"/>
      <c r="P420" s="151"/>
      <c r="T420" s="151"/>
      <c r="U420" s="151"/>
      <c r="V420" s="151"/>
      <c r="W420" s="151"/>
      <c r="X420" s="151"/>
      <c r="Y420" s="151"/>
      <c r="Z420" s="151"/>
      <c r="AA420" s="151"/>
      <c r="AB420" s="151"/>
      <c r="AC420" s="151"/>
      <c r="AD420" s="151"/>
      <c r="AE420" s="151"/>
      <c r="AF420" s="151"/>
      <c r="AG420" s="151"/>
      <c r="AH420" s="151"/>
      <c r="AI420" s="151"/>
      <c r="AJ420" s="151"/>
      <c r="AK420" s="151"/>
    </row>
    <row r="421">
      <c r="A421" s="151"/>
      <c r="B421" s="151"/>
      <c r="C421" s="151"/>
      <c r="D421" s="151"/>
      <c r="E421" s="151"/>
      <c r="F421" s="151"/>
      <c r="G421" s="151"/>
      <c r="H421" s="151"/>
      <c r="I421" s="151"/>
      <c r="J421" s="151"/>
      <c r="K421" s="156"/>
      <c r="L421" s="156"/>
      <c r="M421" s="151"/>
      <c r="N421" s="151"/>
      <c r="O421" s="151"/>
      <c r="P421" s="151"/>
      <c r="T421" s="151"/>
      <c r="U421" s="151"/>
      <c r="V421" s="151"/>
      <c r="W421" s="151"/>
      <c r="X421" s="151"/>
      <c r="Y421" s="151"/>
      <c r="Z421" s="151"/>
      <c r="AA421" s="151"/>
      <c r="AB421" s="151"/>
      <c r="AC421" s="151"/>
      <c r="AD421" s="151"/>
      <c r="AE421" s="151"/>
      <c r="AF421" s="151"/>
      <c r="AG421" s="151"/>
      <c r="AH421" s="151"/>
      <c r="AI421" s="151"/>
      <c r="AJ421" s="151"/>
      <c r="AK421" s="151"/>
    </row>
    <row r="422">
      <c r="A422" s="151"/>
      <c r="B422" s="151"/>
      <c r="C422" s="151"/>
      <c r="D422" s="151"/>
      <c r="E422" s="151"/>
      <c r="F422" s="151"/>
      <c r="G422" s="151"/>
      <c r="H422" s="151"/>
      <c r="I422" s="151"/>
      <c r="J422" s="151"/>
      <c r="K422" s="156"/>
      <c r="L422" s="156"/>
      <c r="M422" s="151"/>
      <c r="N422" s="151"/>
      <c r="O422" s="151"/>
      <c r="P422" s="151"/>
      <c r="T422" s="151"/>
      <c r="U422" s="151"/>
      <c r="V422" s="151"/>
      <c r="W422" s="151"/>
      <c r="X422" s="151"/>
      <c r="Y422" s="151"/>
      <c r="Z422" s="151"/>
      <c r="AA422" s="151"/>
      <c r="AB422" s="151"/>
      <c r="AC422" s="151"/>
      <c r="AD422" s="151"/>
      <c r="AE422" s="151"/>
      <c r="AF422" s="151"/>
      <c r="AG422" s="151"/>
      <c r="AH422" s="151"/>
      <c r="AI422" s="151"/>
      <c r="AJ422" s="151"/>
      <c r="AK422" s="151"/>
    </row>
    <row r="423">
      <c r="A423" s="151"/>
      <c r="B423" s="151"/>
      <c r="C423" s="151"/>
      <c r="D423" s="151"/>
      <c r="E423" s="151"/>
      <c r="F423" s="151"/>
      <c r="G423" s="151"/>
      <c r="H423" s="151"/>
      <c r="I423" s="151"/>
      <c r="J423" s="151"/>
      <c r="K423" s="156"/>
      <c r="L423" s="156"/>
      <c r="M423" s="151"/>
      <c r="N423" s="151"/>
      <c r="O423" s="151"/>
      <c r="P423" s="151"/>
      <c r="T423" s="151"/>
      <c r="U423" s="151"/>
      <c r="V423" s="151"/>
      <c r="W423" s="151"/>
      <c r="X423" s="151"/>
      <c r="Y423" s="151"/>
      <c r="Z423" s="151"/>
      <c r="AA423" s="151"/>
      <c r="AB423" s="151"/>
      <c r="AC423" s="151"/>
      <c r="AD423" s="151"/>
      <c r="AE423" s="151"/>
      <c r="AF423" s="151"/>
      <c r="AG423" s="151"/>
      <c r="AH423" s="151"/>
      <c r="AI423" s="151"/>
      <c r="AJ423" s="151"/>
      <c r="AK423" s="151"/>
    </row>
    <row r="424">
      <c r="A424" s="151"/>
      <c r="B424" s="151"/>
      <c r="C424" s="151"/>
      <c r="D424" s="151"/>
      <c r="E424" s="151"/>
      <c r="F424" s="151"/>
      <c r="G424" s="151"/>
      <c r="H424" s="151"/>
      <c r="I424" s="151"/>
      <c r="J424" s="151"/>
      <c r="K424" s="156"/>
      <c r="L424" s="156"/>
      <c r="M424" s="151"/>
      <c r="N424" s="151"/>
      <c r="O424" s="151"/>
      <c r="P424" s="151"/>
      <c r="T424" s="151"/>
      <c r="U424" s="151"/>
      <c r="V424" s="151"/>
      <c r="W424" s="151"/>
      <c r="X424" s="151"/>
      <c r="Y424" s="151"/>
      <c r="Z424" s="151"/>
      <c r="AA424" s="151"/>
      <c r="AB424" s="151"/>
      <c r="AC424" s="151"/>
      <c r="AD424" s="151"/>
      <c r="AE424" s="151"/>
      <c r="AF424" s="151"/>
      <c r="AG424" s="151"/>
      <c r="AH424" s="151"/>
      <c r="AI424" s="151"/>
      <c r="AJ424" s="151"/>
      <c r="AK424" s="151"/>
    </row>
    <row r="425">
      <c r="A425" s="151"/>
      <c r="B425" s="151"/>
      <c r="C425" s="151"/>
      <c r="D425" s="151"/>
      <c r="E425" s="151"/>
      <c r="F425" s="151"/>
      <c r="G425" s="151"/>
      <c r="H425" s="151"/>
      <c r="I425" s="151"/>
      <c r="J425" s="151"/>
      <c r="K425" s="156"/>
      <c r="L425" s="156"/>
      <c r="M425" s="151"/>
      <c r="N425" s="151"/>
      <c r="O425" s="151"/>
      <c r="P425" s="151"/>
      <c r="T425" s="151"/>
      <c r="U425" s="151"/>
      <c r="V425" s="151"/>
      <c r="W425" s="151"/>
      <c r="X425" s="151"/>
      <c r="Y425" s="151"/>
      <c r="Z425" s="151"/>
      <c r="AA425" s="151"/>
      <c r="AB425" s="151"/>
      <c r="AC425" s="151"/>
      <c r="AD425" s="151"/>
      <c r="AE425" s="151"/>
      <c r="AF425" s="151"/>
      <c r="AG425" s="151"/>
      <c r="AH425" s="151"/>
      <c r="AI425" s="151"/>
      <c r="AJ425" s="151"/>
      <c r="AK425" s="151"/>
    </row>
    <row r="426">
      <c r="A426" s="151"/>
      <c r="B426" s="151"/>
      <c r="C426" s="151"/>
      <c r="D426" s="151"/>
      <c r="E426" s="151"/>
      <c r="F426" s="151"/>
      <c r="G426" s="151"/>
      <c r="H426" s="151"/>
      <c r="I426" s="151"/>
      <c r="J426" s="151"/>
      <c r="K426" s="156"/>
      <c r="L426" s="156"/>
      <c r="M426" s="151"/>
      <c r="N426" s="151"/>
      <c r="O426" s="151"/>
      <c r="P426" s="151"/>
      <c r="T426" s="151"/>
      <c r="U426" s="151"/>
      <c r="V426" s="151"/>
      <c r="W426" s="151"/>
      <c r="X426" s="151"/>
      <c r="Y426" s="151"/>
      <c r="Z426" s="151"/>
      <c r="AA426" s="151"/>
      <c r="AB426" s="151"/>
      <c r="AC426" s="151"/>
      <c r="AD426" s="151"/>
      <c r="AE426" s="151"/>
      <c r="AF426" s="151"/>
      <c r="AG426" s="151"/>
      <c r="AH426" s="151"/>
      <c r="AI426" s="151"/>
      <c r="AJ426" s="151"/>
      <c r="AK426" s="151"/>
    </row>
    <row r="427">
      <c r="A427" s="151"/>
      <c r="B427" s="151"/>
      <c r="C427" s="151"/>
      <c r="D427" s="151"/>
      <c r="E427" s="151"/>
      <c r="F427" s="151"/>
      <c r="G427" s="151"/>
      <c r="H427" s="151"/>
      <c r="I427" s="151"/>
      <c r="J427" s="151"/>
      <c r="K427" s="156"/>
      <c r="L427" s="156"/>
      <c r="M427" s="151"/>
      <c r="N427" s="151"/>
      <c r="O427" s="151"/>
      <c r="P427" s="151"/>
      <c r="T427" s="151"/>
      <c r="U427" s="151"/>
      <c r="V427" s="151"/>
      <c r="W427" s="151"/>
      <c r="X427" s="151"/>
      <c r="Y427" s="151"/>
      <c r="Z427" s="151"/>
      <c r="AA427" s="151"/>
      <c r="AB427" s="151"/>
      <c r="AC427" s="151"/>
      <c r="AD427" s="151"/>
      <c r="AE427" s="151"/>
      <c r="AF427" s="151"/>
      <c r="AG427" s="151"/>
      <c r="AH427" s="151"/>
      <c r="AI427" s="151"/>
      <c r="AJ427" s="151"/>
      <c r="AK427" s="151"/>
    </row>
    <row r="428">
      <c r="A428" s="151"/>
      <c r="B428" s="151"/>
      <c r="C428" s="151"/>
      <c r="D428" s="151"/>
      <c r="E428" s="151"/>
      <c r="F428" s="151"/>
      <c r="G428" s="151"/>
      <c r="H428" s="151"/>
      <c r="I428" s="151"/>
      <c r="J428" s="151"/>
      <c r="K428" s="156"/>
      <c r="L428" s="156"/>
      <c r="M428" s="151"/>
      <c r="N428" s="151"/>
      <c r="O428" s="151"/>
      <c r="P428" s="151"/>
      <c r="T428" s="151"/>
      <c r="U428" s="151"/>
      <c r="V428" s="151"/>
      <c r="W428" s="151"/>
      <c r="X428" s="151"/>
      <c r="Y428" s="151"/>
      <c r="Z428" s="151"/>
      <c r="AA428" s="151"/>
      <c r="AB428" s="151"/>
      <c r="AC428" s="151"/>
      <c r="AD428" s="151"/>
      <c r="AE428" s="151"/>
      <c r="AF428" s="151"/>
      <c r="AG428" s="151"/>
      <c r="AH428" s="151"/>
      <c r="AI428" s="151"/>
      <c r="AJ428" s="151"/>
      <c r="AK428" s="151"/>
    </row>
    <row r="429">
      <c r="A429" s="151"/>
      <c r="B429" s="151"/>
      <c r="C429" s="151"/>
      <c r="D429" s="151"/>
      <c r="E429" s="151"/>
      <c r="F429" s="151"/>
      <c r="G429" s="151"/>
      <c r="H429" s="151"/>
      <c r="I429" s="151"/>
      <c r="J429" s="151"/>
      <c r="K429" s="156"/>
      <c r="L429" s="156"/>
      <c r="M429" s="151"/>
      <c r="N429" s="151"/>
      <c r="O429" s="151"/>
      <c r="P429" s="151"/>
      <c r="T429" s="151"/>
      <c r="U429" s="151"/>
      <c r="V429" s="151"/>
      <c r="W429" s="151"/>
      <c r="X429" s="151"/>
      <c r="Y429" s="151"/>
      <c r="Z429" s="151"/>
      <c r="AA429" s="151"/>
      <c r="AB429" s="151"/>
      <c r="AC429" s="151"/>
      <c r="AD429" s="151"/>
      <c r="AE429" s="151"/>
      <c r="AF429" s="151"/>
      <c r="AG429" s="151"/>
      <c r="AH429" s="151"/>
      <c r="AI429" s="151"/>
      <c r="AJ429" s="151"/>
      <c r="AK429" s="151"/>
    </row>
    <row r="430">
      <c r="A430" s="151"/>
      <c r="B430" s="151"/>
      <c r="C430" s="151"/>
      <c r="D430" s="151"/>
      <c r="E430" s="151"/>
      <c r="F430" s="151"/>
      <c r="G430" s="151"/>
      <c r="H430" s="151"/>
      <c r="I430" s="151"/>
      <c r="J430" s="151"/>
      <c r="K430" s="156"/>
      <c r="L430" s="156"/>
      <c r="M430" s="151"/>
      <c r="N430" s="151"/>
      <c r="O430" s="151"/>
      <c r="P430" s="151"/>
      <c r="T430" s="151"/>
      <c r="U430" s="151"/>
      <c r="V430" s="151"/>
      <c r="W430" s="151"/>
      <c r="X430" s="151"/>
      <c r="Y430" s="151"/>
      <c r="Z430" s="151"/>
      <c r="AA430" s="151"/>
      <c r="AB430" s="151"/>
      <c r="AC430" s="151"/>
      <c r="AD430" s="151"/>
      <c r="AE430" s="151"/>
      <c r="AF430" s="151"/>
      <c r="AG430" s="151"/>
      <c r="AH430" s="151"/>
      <c r="AI430" s="151"/>
      <c r="AJ430" s="151"/>
      <c r="AK430" s="151"/>
    </row>
    <row r="431">
      <c r="A431" s="151"/>
      <c r="B431" s="151"/>
      <c r="C431" s="151"/>
      <c r="D431" s="151"/>
      <c r="E431" s="151"/>
      <c r="F431" s="151"/>
      <c r="G431" s="151"/>
      <c r="H431" s="151"/>
      <c r="I431" s="151"/>
      <c r="J431" s="151"/>
      <c r="K431" s="156"/>
      <c r="L431" s="156"/>
      <c r="M431" s="151"/>
      <c r="N431" s="151"/>
      <c r="O431" s="151"/>
      <c r="P431" s="151"/>
      <c r="T431" s="151"/>
      <c r="U431" s="151"/>
      <c r="V431" s="151"/>
      <c r="W431" s="151"/>
      <c r="X431" s="151"/>
      <c r="Y431" s="151"/>
      <c r="Z431" s="151"/>
      <c r="AA431" s="151"/>
      <c r="AB431" s="151"/>
      <c r="AC431" s="151"/>
      <c r="AD431" s="151"/>
      <c r="AE431" s="151"/>
      <c r="AF431" s="151"/>
      <c r="AG431" s="151"/>
      <c r="AH431" s="151"/>
      <c r="AI431" s="151"/>
      <c r="AJ431" s="151"/>
      <c r="AK431" s="151"/>
    </row>
    <row r="432">
      <c r="A432" s="151"/>
      <c r="B432" s="151"/>
      <c r="C432" s="151"/>
      <c r="D432" s="151"/>
      <c r="E432" s="151"/>
      <c r="F432" s="151"/>
      <c r="G432" s="151"/>
      <c r="H432" s="151"/>
      <c r="I432" s="151"/>
      <c r="J432" s="151"/>
      <c r="K432" s="156"/>
      <c r="L432" s="156"/>
      <c r="M432" s="151"/>
      <c r="N432" s="151"/>
      <c r="O432" s="151"/>
      <c r="P432" s="151"/>
      <c r="T432" s="151"/>
      <c r="U432" s="151"/>
      <c r="V432" s="151"/>
      <c r="W432" s="151"/>
      <c r="X432" s="151"/>
      <c r="Y432" s="151"/>
      <c r="Z432" s="151"/>
      <c r="AA432" s="151"/>
      <c r="AB432" s="151"/>
      <c r="AC432" s="151"/>
      <c r="AD432" s="151"/>
      <c r="AE432" s="151"/>
      <c r="AF432" s="151"/>
      <c r="AG432" s="151"/>
      <c r="AH432" s="151"/>
      <c r="AI432" s="151"/>
      <c r="AJ432" s="151"/>
      <c r="AK432" s="151"/>
    </row>
    <row r="433">
      <c r="A433" s="151"/>
      <c r="B433" s="151"/>
      <c r="C433" s="151"/>
      <c r="D433" s="151"/>
      <c r="E433" s="151"/>
      <c r="F433" s="151"/>
      <c r="G433" s="151"/>
      <c r="H433" s="151"/>
      <c r="I433" s="151"/>
      <c r="J433" s="151"/>
      <c r="K433" s="156"/>
      <c r="L433" s="156"/>
      <c r="M433" s="151"/>
      <c r="N433" s="151"/>
      <c r="O433" s="151"/>
      <c r="P433" s="151"/>
      <c r="T433" s="151"/>
      <c r="U433" s="151"/>
      <c r="V433" s="151"/>
      <c r="W433" s="151"/>
      <c r="X433" s="151"/>
      <c r="Y433" s="151"/>
      <c r="Z433" s="151"/>
      <c r="AA433" s="151"/>
      <c r="AB433" s="151"/>
      <c r="AC433" s="151"/>
      <c r="AD433" s="151"/>
      <c r="AE433" s="151"/>
      <c r="AF433" s="151"/>
      <c r="AG433" s="151"/>
      <c r="AH433" s="151"/>
      <c r="AI433" s="151"/>
      <c r="AJ433" s="151"/>
      <c r="AK433" s="151"/>
    </row>
    <row r="434">
      <c r="A434" s="151"/>
      <c r="B434" s="151"/>
      <c r="C434" s="151"/>
      <c r="D434" s="151"/>
      <c r="E434" s="151"/>
      <c r="F434" s="151"/>
      <c r="G434" s="151"/>
      <c r="H434" s="151"/>
      <c r="I434" s="151"/>
      <c r="J434" s="151"/>
      <c r="K434" s="156"/>
      <c r="L434" s="156"/>
      <c r="M434" s="151"/>
      <c r="N434" s="151"/>
      <c r="O434" s="151"/>
      <c r="P434" s="151"/>
      <c r="T434" s="151"/>
      <c r="U434" s="151"/>
      <c r="V434" s="151"/>
      <c r="W434" s="151"/>
      <c r="X434" s="151"/>
      <c r="Y434" s="151"/>
      <c r="Z434" s="151"/>
      <c r="AA434" s="151"/>
      <c r="AB434" s="151"/>
      <c r="AC434" s="151"/>
      <c r="AD434" s="151"/>
      <c r="AE434" s="151"/>
      <c r="AF434" s="151"/>
      <c r="AG434" s="151"/>
      <c r="AH434" s="151"/>
      <c r="AI434" s="151"/>
      <c r="AJ434" s="151"/>
      <c r="AK434" s="151"/>
    </row>
    <row r="435">
      <c r="A435" s="151"/>
      <c r="B435" s="151"/>
      <c r="C435" s="151"/>
      <c r="D435" s="151"/>
      <c r="E435" s="151"/>
      <c r="F435" s="151"/>
      <c r="G435" s="151"/>
      <c r="H435" s="151"/>
      <c r="I435" s="151"/>
      <c r="J435" s="151"/>
      <c r="K435" s="156"/>
      <c r="L435" s="156"/>
      <c r="M435" s="151"/>
      <c r="N435" s="151"/>
      <c r="O435" s="151"/>
      <c r="P435" s="151"/>
      <c r="T435" s="151"/>
      <c r="U435" s="151"/>
      <c r="V435" s="151"/>
      <c r="W435" s="151"/>
      <c r="X435" s="151"/>
      <c r="Y435" s="151"/>
      <c r="Z435" s="151"/>
      <c r="AA435" s="151"/>
      <c r="AB435" s="151"/>
      <c r="AC435" s="151"/>
      <c r="AD435" s="151"/>
      <c r="AE435" s="151"/>
      <c r="AF435" s="151"/>
      <c r="AG435" s="151"/>
      <c r="AH435" s="151"/>
      <c r="AI435" s="151"/>
      <c r="AJ435" s="151"/>
      <c r="AK435" s="151"/>
    </row>
    <row r="436">
      <c r="A436" s="151"/>
      <c r="B436" s="151"/>
      <c r="C436" s="151"/>
      <c r="D436" s="151"/>
      <c r="E436" s="151"/>
      <c r="F436" s="151"/>
      <c r="G436" s="151"/>
      <c r="H436" s="151"/>
      <c r="I436" s="151"/>
      <c r="J436" s="151"/>
      <c r="K436" s="156"/>
      <c r="L436" s="156"/>
      <c r="M436" s="151"/>
      <c r="N436" s="151"/>
      <c r="O436" s="151"/>
      <c r="P436" s="151"/>
      <c r="T436" s="151"/>
      <c r="U436" s="151"/>
      <c r="V436" s="151"/>
      <c r="W436" s="151"/>
      <c r="X436" s="151"/>
      <c r="Y436" s="151"/>
      <c r="Z436" s="151"/>
      <c r="AA436" s="151"/>
      <c r="AB436" s="151"/>
      <c r="AC436" s="151"/>
      <c r="AD436" s="151"/>
      <c r="AE436" s="151"/>
      <c r="AF436" s="151"/>
      <c r="AG436" s="151"/>
      <c r="AH436" s="151"/>
      <c r="AI436" s="151"/>
      <c r="AJ436" s="151"/>
      <c r="AK436" s="151"/>
    </row>
    <row r="437">
      <c r="A437" s="151"/>
      <c r="B437" s="151"/>
      <c r="C437" s="151"/>
      <c r="D437" s="151"/>
      <c r="E437" s="151"/>
      <c r="F437" s="151"/>
      <c r="G437" s="151"/>
      <c r="H437" s="151"/>
      <c r="I437" s="151"/>
      <c r="J437" s="151"/>
      <c r="K437" s="156"/>
      <c r="L437" s="156"/>
      <c r="M437" s="151"/>
      <c r="N437" s="151"/>
      <c r="O437" s="151"/>
      <c r="P437" s="151"/>
      <c r="T437" s="151"/>
      <c r="U437" s="151"/>
      <c r="V437" s="151"/>
      <c r="W437" s="151"/>
      <c r="X437" s="151"/>
      <c r="Y437" s="151"/>
      <c r="Z437" s="151"/>
      <c r="AA437" s="151"/>
      <c r="AB437" s="151"/>
      <c r="AC437" s="151"/>
      <c r="AD437" s="151"/>
      <c r="AE437" s="151"/>
      <c r="AF437" s="151"/>
      <c r="AG437" s="151"/>
      <c r="AH437" s="151"/>
      <c r="AI437" s="151"/>
      <c r="AJ437" s="151"/>
      <c r="AK437" s="151"/>
    </row>
    <row r="438">
      <c r="A438" s="151"/>
      <c r="B438" s="151"/>
      <c r="C438" s="151"/>
      <c r="D438" s="151"/>
      <c r="E438" s="151"/>
      <c r="F438" s="151"/>
      <c r="G438" s="151"/>
      <c r="H438" s="151"/>
      <c r="I438" s="151"/>
      <c r="J438" s="151"/>
      <c r="K438" s="156"/>
      <c r="L438" s="156"/>
      <c r="M438" s="151"/>
      <c r="N438" s="151"/>
      <c r="O438" s="151"/>
      <c r="P438" s="151"/>
      <c r="T438" s="151"/>
      <c r="U438" s="151"/>
      <c r="V438" s="151"/>
      <c r="W438" s="151"/>
      <c r="X438" s="151"/>
      <c r="Y438" s="151"/>
      <c r="Z438" s="151"/>
      <c r="AA438" s="151"/>
      <c r="AB438" s="151"/>
      <c r="AC438" s="151"/>
      <c r="AD438" s="151"/>
      <c r="AE438" s="151"/>
      <c r="AF438" s="151"/>
      <c r="AG438" s="151"/>
      <c r="AH438" s="151"/>
      <c r="AI438" s="151"/>
      <c r="AJ438" s="151"/>
      <c r="AK438" s="151"/>
    </row>
    <row r="439">
      <c r="A439" s="151"/>
      <c r="B439" s="151"/>
      <c r="C439" s="151"/>
      <c r="D439" s="151"/>
      <c r="E439" s="151"/>
      <c r="F439" s="151"/>
      <c r="G439" s="151"/>
      <c r="H439" s="151"/>
      <c r="I439" s="151"/>
      <c r="J439" s="151"/>
      <c r="K439" s="156"/>
      <c r="L439" s="156"/>
      <c r="M439" s="151"/>
      <c r="N439" s="151"/>
      <c r="O439" s="151"/>
      <c r="P439" s="151"/>
      <c r="T439" s="151"/>
      <c r="U439" s="151"/>
      <c r="V439" s="151"/>
      <c r="W439" s="151"/>
      <c r="X439" s="151"/>
      <c r="Y439" s="151"/>
      <c r="Z439" s="151"/>
      <c r="AA439" s="151"/>
      <c r="AB439" s="151"/>
      <c r="AC439" s="151"/>
      <c r="AD439" s="151"/>
      <c r="AE439" s="151"/>
      <c r="AF439" s="151"/>
      <c r="AG439" s="151"/>
      <c r="AH439" s="151"/>
      <c r="AI439" s="151"/>
      <c r="AJ439" s="151"/>
      <c r="AK439" s="151"/>
    </row>
    <row r="440">
      <c r="A440" s="151"/>
      <c r="B440" s="151"/>
      <c r="C440" s="151"/>
      <c r="D440" s="151"/>
      <c r="E440" s="151"/>
      <c r="F440" s="151"/>
      <c r="G440" s="151"/>
      <c r="H440" s="151"/>
      <c r="I440" s="151"/>
      <c r="J440" s="151"/>
      <c r="K440" s="156"/>
      <c r="L440" s="156"/>
      <c r="M440" s="151"/>
      <c r="N440" s="151"/>
      <c r="O440" s="151"/>
      <c r="P440" s="151"/>
      <c r="T440" s="151"/>
      <c r="U440" s="151"/>
      <c r="V440" s="151"/>
      <c r="W440" s="151"/>
      <c r="X440" s="151"/>
      <c r="Y440" s="151"/>
      <c r="Z440" s="151"/>
      <c r="AA440" s="151"/>
      <c r="AB440" s="151"/>
      <c r="AC440" s="151"/>
      <c r="AD440" s="151"/>
      <c r="AE440" s="151"/>
      <c r="AF440" s="151"/>
      <c r="AG440" s="151"/>
      <c r="AH440" s="151"/>
      <c r="AI440" s="151"/>
      <c r="AJ440" s="151"/>
      <c r="AK440" s="151"/>
    </row>
    <row r="441">
      <c r="A441" s="151"/>
      <c r="B441" s="151"/>
      <c r="C441" s="151"/>
      <c r="D441" s="151"/>
      <c r="E441" s="151"/>
      <c r="F441" s="151"/>
      <c r="G441" s="151"/>
      <c r="H441" s="151"/>
      <c r="I441" s="151"/>
      <c r="J441" s="151"/>
      <c r="K441" s="156"/>
      <c r="L441" s="156"/>
      <c r="M441" s="151"/>
      <c r="N441" s="151"/>
      <c r="O441" s="151"/>
      <c r="P441" s="151"/>
      <c r="T441" s="151"/>
      <c r="U441" s="151"/>
      <c r="V441" s="151"/>
      <c r="W441" s="151"/>
      <c r="X441" s="151"/>
      <c r="Y441" s="151"/>
      <c r="Z441" s="151"/>
      <c r="AA441" s="151"/>
      <c r="AB441" s="151"/>
      <c r="AC441" s="151"/>
      <c r="AD441" s="151"/>
      <c r="AE441" s="151"/>
      <c r="AF441" s="151"/>
      <c r="AG441" s="151"/>
      <c r="AH441" s="151"/>
      <c r="AI441" s="151"/>
      <c r="AJ441" s="151"/>
      <c r="AK441" s="151"/>
    </row>
    <row r="442">
      <c r="A442" s="151"/>
      <c r="B442" s="151"/>
      <c r="C442" s="151"/>
      <c r="D442" s="151"/>
      <c r="E442" s="151"/>
      <c r="F442" s="151"/>
      <c r="G442" s="151"/>
      <c r="H442" s="151"/>
      <c r="I442" s="151"/>
      <c r="J442" s="151"/>
      <c r="K442" s="156"/>
      <c r="L442" s="156"/>
      <c r="M442" s="151"/>
      <c r="N442" s="151"/>
      <c r="O442" s="151"/>
      <c r="P442" s="151"/>
      <c r="T442" s="151"/>
      <c r="U442" s="151"/>
      <c r="V442" s="151"/>
      <c r="W442" s="151"/>
      <c r="X442" s="151"/>
      <c r="Y442" s="151"/>
      <c r="Z442" s="151"/>
      <c r="AA442" s="151"/>
      <c r="AB442" s="151"/>
      <c r="AC442" s="151"/>
      <c r="AD442" s="151"/>
      <c r="AE442" s="151"/>
      <c r="AF442" s="151"/>
      <c r="AG442" s="151"/>
      <c r="AH442" s="151"/>
      <c r="AI442" s="151"/>
      <c r="AJ442" s="151"/>
      <c r="AK442" s="151"/>
    </row>
    <row r="443">
      <c r="A443" s="151"/>
      <c r="B443" s="151"/>
      <c r="C443" s="151"/>
      <c r="D443" s="151"/>
      <c r="E443" s="151"/>
      <c r="F443" s="151"/>
      <c r="G443" s="151"/>
      <c r="H443" s="151"/>
      <c r="I443" s="151"/>
      <c r="J443" s="151"/>
      <c r="K443" s="156"/>
      <c r="L443" s="156"/>
      <c r="M443" s="151"/>
      <c r="N443" s="151"/>
      <c r="O443" s="151"/>
      <c r="P443" s="151"/>
      <c r="T443" s="151"/>
      <c r="U443" s="151"/>
      <c r="V443" s="151"/>
      <c r="W443" s="151"/>
      <c r="X443" s="151"/>
      <c r="Y443" s="151"/>
      <c r="Z443" s="151"/>
      <c r="AA443" s="151"/>
      <c r="AB443" s="151"/>
      <c r="AC443" s="151"/>
      <c r="AD443" s="151"/>
      <c r="AE443" s="151"/>
      <c r="AF443" s="151"/>
      <c r="AG443" s="151"/>
      <c r="AH443" s="151"/>
      <c r="AI443" s="151"/>
      <c r="AJ443" s="151"/>
      <c r="AK443" s="151"/>
    </row>
    <row r="444">
      <c r="A444" s="151"/>
      <c r="B444" s="151"/>
      <c r="C444" s="151"/>
      <c r="D444" s="151"/>
      <c r="E444" s="151"/>
      <c r="F444" s="151"/>
      <c r="G444" s="151"/>
      <c r="H444" s="151"/>
      <c r="I444" s="151"/>
      <c r="J444" s="151"/>
      <c r="K444" s="156"/>
      <c r="L444" s="156"/>
      <c r="M444" s="151"/>
      <c r="N444" s="151"/>
      <c r="O444" s="151"/>
      <c r="P444" s="151"/>
      <c r="T444" s="151"/>
      <c r="U444" s="151"/>
      <c r="V444" s="151"/>
      <c r="W444" s="151"/>
      <c r="X444" s="151"/>
      <c r="Y444" s="151"/>
      <c r="Z444" s="151"/>
      <c r="AA444" s="151"/>
      <c r="AB444" s="151"/>
      <c r="AC444" s="151"/>
      <c r="AD444" s="151"/>
      <c r="AE444" s="151"/>
      <c r="AF444" s="151"/>
      <c r="AG444" s="151"/>
      <c r="AH444" s="151"/>
      <c r="AI444" s="151"/>
      <c r="AJ444" s="151"/>
      <c r="AK444" s="151"/>
    </row>
    <row r="445">
      <c r="A445" s="151"/>
      <c r="B445" s="151"/>
      <c r="C445" s="151"/>
      <c r="D445" s="151"/>
      <c r="E445" s="151"/>
      <c r="F445" s="151"/>
      <c r="G445" s="151"/>
      <c r="H445" s="151"/>
      <c r="I445" s="151"/>
      <c r="J445" s="151"/>
      <c r="K445" s="156"/>
      <c r="L445" s="156"/>
      <c r="M445" s="151"/>
      <c r="N445" s="151"/>
      <c r="O445" s="151"/>
      <c r="P445" s="151"/>
      <c r="T445" s="151"/>
      <c r="U445" s="151"/>
      <c r="V445" s="151"/>
      <c r="W445" s="151"/>
      <c r="X445" s="151"/>
      <c r="Y445" s="151"/>
      <c r="Z445" s="151"/>
      <c r="AA445" s="151"/>
      <c r="AB445" s="151"/>
      <c r="AC445" s="151"/>
      <c r="AD445" s="151"/>
      <c r="AE445" s="151"/>
      <c r="AF445" s="151"/>
      <c r="AG445" s="151"/>
      <c r="AH445" s="151"/>
      <c r="AI445" s="151"/>
      <c r="AJ445" s="151"/>
      <c r="AK445" s="151"/>
    </row>
    <row r="446">
      <c r="A446" s="151"/>
      <c r="B446" s="151"/>
      <c r="C446" s="151"/>
      <c r="D446" s="151"/>
      <c r="E446" s="151"/>
      <c r="F446" s="151"/>
      <c r="G446" s="151"/>
      <c r="H446" s="151"/>
      <c r="I446" s="151"/>
      <c r="J446" s="151"/>
      <c r="K446" s="156"/>
      <c r="L446" s="156"/>
      <c r="M446" s="151"/>
      <c r="N446" s="151"/>
      <c r="O446" s="151"/>
      <c r="P446" s="151"/>
      <c r="T446" s="151"/>
      <c r="U446" s="151"/>
      <c r="V446" s="151"/>
      <c r="W446" s="151"/>
      <c r="X446" s="151"/>
      <c r="Y446" s="151"/>
      <c r="Z446" s="151"/>
      <c r="AA446" s="151"/>
      <c r="AB446" s="151"/>
      <c r="AC446" s="151"/>
      <c r="AD446" s="151"/>
      <c r="AE446" s="151"/>
      <c r="AF446" s="151"/>
      <c r="AG446" s="151"/>
      <c r="AH446" s="151"/>
      <c r="AI446" s="151"/>
      <c r="AJ446" s="151"/>
      <c r="AK446" s="151"/>
    </row>
    <row r="447">
      <c r="A447" s="151"/>
      <c r="B447" s="151"/>
      <c r="C447" s="151"/>
      <c r="D447" s="151"/>
      <c r="E447" s="151"/>
      <c r="F447" s="151"/>
      <c r="G447" s="151"/>
      <c r="H447" s="151"/>
      <c r="I447" s="151"/>
      <c r="J447" s="151"/>
      <c r="K447" s="156"/>
      <c r="L447" s="156"/>
      <c r="M447" s="151"/>
      <c r="N447" s="151"/>
      <c r="O447" s="151"/>
      <c r="P447" s="151"/>
      <c r="T447" s="151"/>
      <c r="U447" s="151"/>
      <c r="V447" s="151"/>
      <c r="W447" s="151"/>
      <c r="X447" s="151"/>
      <c r="Y447" s="151"/>
      <c r="Z447" s="151"/>
      <c r="AA447" s="151"/>
      <c r="AB447" s="151"/>
      <c r="AC447" s="151"/>
      <c r="AD447" s="151"/>
      <c r="AE447" s="151"/>
      <c r="AF447" s="151"/>
      <c r="AG447" s="151"/>
      <c r="AH447" s="151"/>
      <c r="AI447" s="151"/>
      <c r="AJ447" s="151"/>
      <c r="AK447" s="151"/>
    </row>
    <row r="448">
      <c r="A448" s="151"/>
      <c r="B448" s="151"/>
      <c r="C448" s="151"/>
      <c r="D448" s="151"/>
      <c r="E448" s="151"/>
      <c r="F448" s="151"/>
      <c r="G448" s="151"/>
      <c r="H448" s="151"/>
      <c r="I448" s="151"/>
      <c r="J448" s="151"/>
      <c r="K448" s="156"/>
      <c r="L448" s="156"/>
      <c r="M448" s="151"/>
      <c r="N448" s="151"/>
      <c r="O448" s="151"/>
      <c r="P448" s="151"/>
      <c r="T448" s="151"/>
      <c r="U448" s="151"/>
      <c r="V448" s="151"/>
      <c r="W448" s="151"/>
      <c r="X448" s="151"/>
      <c r="Y448" s="151"/>
      <c r="Z448" s="151"/>
      <c r="AA448" s="151"/>
      <c r="AB448" s="151"/>
      <c r="AC448" s="151"/>
      <c r="AD448" s="151"/>
      <c r="AE448" s="151"/>
      <c r="AF448" s="151"/>
      <c r="AG448" s="151"/>
      <c r="AH448" s="151"/>
      <c r="AI448" s="151"/>
      <c r="AJ448" s="151"/>
      <c r="AK448" s="151"/>
    </row>
    <row r="449">
      <c r="A449" s="151"/>
      <c r="B449" s="151"/>
      <c r="C449" s="151"/>
      <c r="D449" s="151"/>
      <c r="E449" s="151"/>
      <c r="F449" s="151"/>
      <c r="G449" s="151"/>
      <c r="H449" s="151"/>
      <c r="I449" s="151"/>
      <c r="J449" s="151"/>
      <c r="K449" s="156"/>
      <c r="L449" s="156"/>
      <c r="M449" s="151"/>
      <c r="N449" s="151"/>
      <c r="O449" s="151"/>
      <c r="P449" s="151"/>
      <c r="T449" s="151"/>
      <c r="U449" s="151"/>
      <c r="V449" s="151"/>
      <c r="W449" s="151"/>
      <c r="X449" s="151"/>
      <c r="Y449" s="151"/>
      <c r="Z449" s="151"/>
      <c r="AA449" s="151"/>
      <c r="AB449" s="151"/>
      <c r="AC449" s="151"/>
      <c r="AD449" s="151"/>
      <c r="AE449" s="151"/>
      <c r="AF449" s="151"/>
      <c r="AG449" s="151"/>
      <c r="AH449" s="151"/>
      <c r="AI449" s="151"/>
      <c r="AJ449" s="151"/>
      <c r="AK449" s="151"/>
    </row>
    <row r="450">
      <c r="A450" s="151"/>
      <c r="B450" s="151"/>
      <c r="C450" s="151"/>
      <c r="D450" s="151"/>
      <c r="E450" s="151"/>
      <c r="F450" s="151"/>
      <c r="G450" s="151"/>
      <c r="H450" s="151"/>
      <c r="I450" s="151"/>
      <c r="J450" s="151"/>
      <c r="K450" s="156"/>
      <c r="L450" s="156"/>
      <c r="M450" s="151"/>
      <c r="N450" s="151"/>
      <c r="O450" s="151"/>
      <c r="P450" s="151"/>
      <c r="T450" s="151"/>
      <c r="U450" s="151"/>
      <c r="V450" s="151"/>
      <c r="W450" s="151"/>
      <c r="X450" s="151"/>
      <c r="Y450" s="151"/>
      <c r="Z450" s="151"/>
      <c r="AA450" s="151"/>
      <c r="AB450" s="151"/>
      <c r="AC450" s="151"/>
      <c r="AD450" s="151"/>
      <c r="AE450" s="151"/>
      <c r="AF450" s="151"/>
      <c r="AG450" s="151"/>
      <c r="AH450" s="151"/>
      <c r="AI450" s="151"/>
      <c r="AJ450" s="151"/>
      <c r="AK450" s="151"/>
    </row>
    <row r="451">
      <c r="A451" s="151"/>
      <c r="B451" s="151"/>
      <c r="C451" s="151"/>
      <c r="D451" s="151"/>
      <c r="E451" s="151"/>
      <c r="F451" s="151"/>
      <c r="G451" s="151"/>
      <c r="H451" s="151"/>
      <c r="I451" s="151"/>
      <c r="J451" s="151"/>
      <c r="K451" s="156"/>
      <c r="L451" s="156"/>
      <c r="M451" s="151"/>
      <c r="N451" s="151"/>
      <c r="O451" s="151"/>
      <c r="P451" s="151"/>
      <c r="T451" s="151"/>
      <c r="U451" s="151"/>
      <c r="V451" s="151"/>
      <c r="W451" s="151"/>
      <c r="X451" s="151"/>
      <c r="Y451" s="151"/>
      <c r="Z451" s="151"/>
      <c r="AA451" s="151"/>
      <c r="AB451" s="151"/>
      <c r="AC451" s="151"/>
      <c r="AD451" s="151"/>
      <c r="AE451" s="151"/>
      <c r="AF451" s="151"/>
      <c r="AG451" s="151"/>
      <c r="AH451" s="151"/>
      <c r="AI451" s="151"/>
      <c r="AJ451" s="151"/>
      <c r="AK451" s="151"/>
    </row>
    <row r="452">
      <c r="A452" s="151"/>
      <c r="B452" s="151"/>
      <c r="C452" s="151"/>
      <c r="D452" s="151"/>
      <c r="E452" s="151"/>
      <c r="F452" s="151"/>
      <c r="G452" s="151"/>
      <c r="H452" s="151"/>
      <c r="I452" s="151"/>
      <c r="J452" s="151"/>
      <c r="K452" s="156"/>
      <c r="L452" s="156"/>
      <c r="M452" s="151"/>
      <c r="N452" s="151"/>
      <c r="O452" s="151"/>
      <c r="P452" s="151"/>
      <c r="T452" s="151"/>
      <c r="U452" s="151"/>
      <c r="V452" s="151"/>
      <c r="W452" s="151"/>
      <c r="X452" s="151"/>
      <c r="Y452" s="151"/>
      <c r="Z452" s="151"/>
      <c r="AA452" s="151"/>
      <c r="AB452" s="151"/>
      <c r="AC452" s="151"/>
      <c r="AD452" s="151"/>
      <c r="AE452" s="151"/>
      <c r="AF452" s="151"/>
      <c r="AG452" s="151"/>
      <c r="AH452" s="151"/>
      <c r="AI452" s="151"/>
      <c r="AJ452" s="151"/>
      <c r="AK452" s="151"/>
    </row>
    <row r="453">
      <c r="A453" s="151"/>
      <c r="B453" s="151"/>
      <c r="C453" s="151"/>
      <c r="D453" s="151"/>
      <c r="E453" s="151"/>
      <c r="F453" s="151"/>
      <c r="G453" s="151"/>
      <c r="H453" s="151"/>
      <c r="I453" s="151"/>
      <c r="J453" s="151"/>
      <c r="K453" s="156"/>
      <c r="L453" s="156"/>
      <c r="M453" s="151"/>
      <c r="N453" s="151"/>
      <c r="O453" s="151"/>
      <c r="P453" s="151"/>
      <c r="T453" s="151"/>
      <c r="U453" s="151"/>
      <c r="V453" s="151"/>
      <c r="W453" s="151"/>
      <c r="X453" s="151"/>
      <c r="Y453" s="151"/>
      <c r="Z453" s="151"/>
      <c r="AA453" s="151"/>
      <c r="AB453" s="151"/>
      <c r="AC453" s="151"/>
      <c r="AD453" s="151"/>
      <c r="AE453" s="151"/>
      <c r="AF453" s="151"/>
      <c r="AG453" s="151"/>
      <c r="AH453" s="151"/>
      <c r="AI453" s="151"/>
      <c r="AJ453" s="151"/>
      <c r="AK453" s="151"/>
    </row>
    <row r="454">
      <c r="A454" s="151"/>
      <c r="B454" s="151"/>
      <c r="C454" s="151"/>
      <c r="D454" s="151"/>
      <c r="E454" s="151"/>
      <c r="F454" s="151"/>
      <c r="G454" s="151"/>
      <c r="H454" s="151"/>
      <c r="I454" s="151"/>
      <c r="J454" s="151"/>
      <c r="K454" s="156"/>
      <c r="L454" s="156"/>
      <c r="M454" s="151"/>
      <c r="N454" s="151"/>
      <c r="O454" s="151"/>
      <c r="P454" s="151"/>
      <c r="T454" s="151"/>
      <c r="U454" s="151"/>
      <c r="V454" s="151"/>
      <c r="W454" s="151"/>
      <c r="X454" s="151"/>
      <c r="Y454" s="151"/>
      <c r="Z454" s="151"/>
      <c r="AA454" s="151"/>
      <c r="AB454" s="151"/>
      <c r="AC454" s="151"/>
      <c r="AD454" s="151"/>
      <c r="AE454" s="151"/>
      <c r="AF454" s="151"/>
      <c r="AG454" s="151"/>
      <c r="AH454" s="151"/>
      <c r="AI454" s="151"/>
      <c r="AJ454" s="151"/>
      <c r="AK454" s="151"/>
    </row>
    <row r="455">
      <c r="A455" s="151"/>
      <c r="B455" s="151"/>
      <c r="C455" s="151"/>
      <c r="D455" s="151"/>
      <c r="E455" s="151"/>
      <c r="F455" s="151"/>
      <c r="G455" s="151"/>
      <c r="H455" s="151"/>
      <c r="I455" s="151"/>
      <c r="J455" s="151"/>
      <c r="K455" s="156"/>
      <c r="L455" s="156"/>
      <c r="M455" s="151"/>
      <c r="N455" s="151"/>
      <c r="O455" s="151"/>
      <c r="P455" s="151"/>
      <c r="T455" s="151"/>
      <c r="U455" s="151"/>
      <c r="V455" s="151"/>
      <c r="W455" s="151"/>
      <c r="X455" s="151"/>
      <c r="Y455" s="151"/>
      <c r="Z455" s="151"/>
      <c r="AA455" s="151"/>
      <c r="AB455" s="151"/>
      <c r="AC455" s="151"/>
      <c r="AD455" s="151"/>
      <c r="AE455" s="151"/>
      <c r="AF455" s="151"/>
      <c r="AG455" s="151"/>
      <c r="AH455" s="151"/>
      <c r="AI455" s="151"/>
      <c r="AJ455" s="151"/>
      <c r="AK455" s="151"/>
    </row>
    <row r="456">
      <c r="A456" s="151"/>
      <c r="B456" s="151"/>
      <c r="C456" s="151"/>
      <c r="D456" s="151"/>
      <c r="E456" s="151"/>
      <c r="F456" s="151"/>
      <c r="G456" s="151"/>
      <c r="H456" s="151"/>
      <c r="I456" s="151"/>
      <c r="J456" s="151"/>
      <c r="K456" s="156"/>
      <c r="L456" s="156"/>
      <c r="M456" s="151"/>
      <c r="N456" s="151"/>
      <c r="O456" s="151"/>
      <c r="P456" s="151"/>
      <c r="T456" s="151"/>
      <c r="U456" s="151"/>
      <c r="V456" s="151"/>
      <c r="W456" s="151"/>
      <c r="X456" s="151"/>
      <c r="Y456" s="151"/>
      <c r="Z456" s="151"/>
      <c r="AA456" s="151"/>
      <c r="AB456" s="151"/>
      <c r="AC456" s="151"/>
      <c r="AD456" s="151"/>
      <c r="AE456" s="151"/>
      <c r="AF456" s="151"/>
      <c r="AG456" s="151"/>
      <c r="AH456" s="151"/>
      <c r="AI456" s="151"/>
      <c r="AJ456" s="151"/>
      <c r="AK456" s="151"/>
    </row>
    <row r="457">
      <c r="A457" s="151"/>
      <c r="B457" s="151"/>
      <c r="C457" s="151"/>
      <c r="D457" s="151"/>
      <c r="E457" s="151"/>
      <c r="F457" s="151"/>
      <c r="G457" s="151"/>
      <c r="H457" s="151"/>
      <c r="I457" s="151"/>
      <c r="J457" s="151"/>
      <c r="K457" s="156"/>
      <c r="L457" s="156"/>
      <c r="M457" s="151"/>
      <c r="N457" s="151"/>
      <c r="O457" s="151"/>
      <c r="P457" s="151"/>
      <c r="T457" s="151"/>
      <c r="U457" s="151"/>
      <c r="V457" s="151"/>
      <c r="W457" s="151"/>
      <c r="X457" s="151"/>
      <c r="Y457" s="151"/>
      <c r="Z457" s="151"/>
      <c r="AA457" s="151"/>
      <c r="AB457" s="151"/>
      <c r="AC457" s="151"/>
      <c r="AD457" s="151"/>
      <c r="AE457" s="151"/>
      <c r="AF457" s="151"/>
      <c r="AG457" s="151"/>
      <c r="AH457" s="151"/>
      <c r="AI457" s="151"/>
      <c r="AJ457" s="151"/>
      <c r="AK457" s="151"/>
    </row>
    <row r="458">
      <c r="A458" s="151"/>
      <c r="B458" s="151"/>
      <c r="C458" s="151"/>
      <c r="D458" s="151"/>
      <c r="E458" s="151"/>
      <c r="F458" s="151"/>
      <c r="G458" s="151"/>
      <c r="H458" s="151"/>
      <c r="I458" s="151"/>
      <c r="J458" s="151"/>
      <c r="K458" s="156"/>
      <c r="L458" s="156"/>
      <c r="M458" s="151"/>
      <c r="N458" s="151"/>
      <c r="O458" s="151"/>
      <c r="P458" s="151"/>
      <c r="T458" s="151"/>
      <c r="U458" s="151"/>
      <c r="V458" s="151"/>
      <c r="W458" s="151"/>
      <c r="X458" s="151"/>
      <c r="Y458" s="151"/>
      <c r="Z458" s="151"/>
      <c r="AA458" s="151"/>
      <c r="AB458" s="151"/>
      <c r="AC458" s="151"/>
      <c r="AD458" s="151"/>
      <c r="AE458" s="151"/>
      <c r="AF458" s="151"/>
      <c r="AG458" s="151"/>
      <c r="AH458" s="151"/>
      <c r="AI458" s="151"/>
      <c r="AJ458" s="151"/>
      <c r="AK458" s="151"/>
    </row>
    <row r="459">
      <c r="A459" s="151"/>
      <c r="B459" s="151"/>
      <c r="C459" s="151"/>
      <c r="D459" s="151"/>
      <c r="E459" s="151"/>
      <c r="F459" s="151"/>
      <c r="G459" s="151"/>
      <c r="H459" s="151"/>
      <c r="I459" s="151"/>
      <c r="J459" s="151"/>
      <c r="K459" s="156"/>
      <c r="L459" s="156"/>
      <c r="M459" s="151"/>
      <c r="N459" s="151"/>
      <c r="O459" s="151"/>
      <c r="P459" s="151"/>
      <c r="T459" s="151"/>
      <c r="U459" s="151"/>
      <c r="V459" s="151"/>
      <c r="W459" s="151"/>
      <c r="X459" s="151"/>
      <c r="Y459" s="151"/>
      <c r="Z459" s="151"/>
      <c r="AA459" s="151"/>
      <c r="AB459" s="151"/>
      <c r="AC459" s="151"/>
      <c r="AD459" s="151"/>
      <c r="AE459" s="151"/>
      <c r="AF459" s="151"/>
      <c r="AG459" s="151"/>
      <c r="AH459" s="151"/>
      <c r="AI459" s="151"/>
      <c r="AJ459" s="151"/>
      <c r="AK459" s="151"/>
    </row>
    <row r="460">
      <c r="A460" s="151"/>
      <c r="B460" s="151"/>
      <c r="C460" s="151"/>
      <c r="D460" s="151"/>
      <c r="E460" s="151"/>
      <c r="F460" s="151"/>
      <c r="G460" s="151"/>
      <c r="H460" s="151"/>
      <c r="I460" s="151"/>
      <c r="J460" s="151"/>
      <c r="K460" s="156"/>
      <c r="L460" s="156"/>
      <c r="M460" s="151"/>
      <c r="N460" s="151"/>
      <c r="O460" s="151"/>
      <c r="P460" s="151"/>
      <c r="T460" s="151"/>
      <c r="U460" s="151"/>
      <c r="V460" s="151"/>
      <c r="W460" s="151"/>
      <c r="X460" s="151"/>
      <c r="Y460" s="151"/>
      <c r="Z460" s="151"/>
      <c r="AA460" s="151"/>
      <c r="AB460" s="151"/>
      <c r="AC460" s="151"/>
      <c r="AD460" s="151"/>
      <c r="AE460" s="151"/>
      <c r="AF460" s="151"/>
      <c r="AG460" s="151"/>
      <c r="AH460" s="151"/>
      <c r="AI460" s="151"/>
      <c r="AJ460" s="151"/>
      <c r="AK460" s="151"/>
    </row>
    <row r="461">
      <c r="A461" s="151"/>
      <c r="B461" s="151"/>
      <c r="C461" s="151"/>
      <c r="D461" s="151"/>
      <c r="E461" s="151"/>
      <c r="F461" s="151"/>
      <c r="G461" s="151"/>
      <c r="H461" s="151"/>
      <c r="I461" s="151"/>
      <c r="J461" s="151"/>
      <c r="K461" s="156"/>
      <c r="L461" s="156"/>
      <c r="M461" s="151"/>
      <c r="N461" s="151"/>
      <c r="O461" s="151"/>
      <c r="P461" s="151"/>
      <c r="T461" s="151"/>
      <c r="U461" s="151"/>
      <c r="V461" s="151"/>
      <c r="W461" s="151"/>
      <c r="X461" s="151"/>
      <c r="Y461" s="151"/>
      <c r="Z461" s="151"/>
      <c r="AA461" s="151"/>
      <c r="AB461" s="151"/>
      <c r="AC461" s="151"/>
      <c r="AD461" s="151"/>
      <c r="AE461" s="151"/>
      <c r="AF461" s="151"/>
      <c r="AG461" s="151"/>
      <c r="AH461" s="151"/>
      <c r="AI461" s="151"/>
      <c r="AJ461" s="151"/>
      <c r="AK461" s="151"/>
    </row>
    <row r="462">
      <c r="A462" s="151"/>
      <c r="B462" s="151"/>
      <c r="C462" s="151"/>
      <c r="D462" s="151"/>
      <c r="E462" s="151"/>
      <c r="F462" s="151"/>
      <c r="G462" s="151"/>
      <c r="H462" s="151"/>
      <c r="I462" s="151"/>
      <c r="J462" s="151"/>
      <c r="K462" s="156"/>
      <c r="L462" s="156"/>
      <c r="M462" s="151"/>
      <c r="N462" s="151"/>
      <c r="O462" s="151"/>
      <c r="P462" s="151"/>
      <c r="T462" s="151"/>
      <c r="U462" s="151"/>
      <c r="V462" s="151"/>
      <c r="W462" s="151"/>
      <c r="X462" s="151"/>
      <c r="Y462" s="151"/>
      <c r="Z462" s="151"/>
      <c r="AA462" s="151"/>
      <c r="AB462" s="151"/>
      <c r="AC462" s="151"/>
      <c r="AD462" s="151"/>
      <c r="AE462" s="151"/>
      <c r="AF462" s="151"/>
      <c r="AG462" s="151"/>
      <c r="AH462" s="151"/>
      <c r="AI462" s="151"/>
      <c r="AJ462" s="151"/>
      <c r="AK462" s="151"/>
    </row>
    <row r="463">
      <c r="A463" s="151"/>
      <c r="B463" s="151"/>
      <c r="C463" s="151"/>
      <c r="D463" s="151"/>
      <c r="E463" s="151"/>
      <c r="F463" s="151"/>
      <c r="G463" s="151"/>
      <c r="H463" s="151"/>
      <c r="I463" s="151"/>
      <c r="J463" s="151"/>
      <c r="K463" s="156"/>
      <c r="L463" s="156"/>
      <c r="M463" s="151"/>
      <c r="N463" s="151"/>
      <c r="O463" s="151"/>
      <c r="P463" s="151"/>
      <c r="T463" s="151"/>
      <c r="U463" s="151"/>
      <c r="V463" s="151"/>
      <c r="W463" s="151"/>
      <c r="X463" s="151"/>
      <c r="Y463" s="151"/>
      <c r="Z463" s="151"/>
      <c r="AA463" s="151"/>
      <c r="AB463" s="151"/>
      <c r="AC463" s="151"/>
      <c r="AD463" s="151"/>
      <c r="AE463" s="151"/>
      <c r="AF463" s="151"/>
      <c r="AG463" s="151"/>
      <c r="AH463" s="151"/>
      <c r="AI463" s="151"/>
      <c r="AJ463" s="151"/>
      <c r="AK463" s="151"/>
    </row>
    <row r="464">
      <c r="A464" s="151"/>
      <c r="B464" s="151"/>
      <c r="C464" s="151"/>
      <c r="D464" s="151"/>
      <c r="E464" s="151"/>
      <c r="F464" s="151"/>
      <c r="G464" s="151"/>
      <c r="H464" s="151"/>
      <c r="I464" s="151"/>
      <c r="J464" s="151"/>
      <c r="K464" s="156"/>
      <c r="L464" s="156"/>
      <c r="M464" s="151"/>
      <c r="N464" s="151"/>
      <c r="O464" s="151"/>
      <c r="P464" s="151"/>
      <c r="T464" s="151"/>
      <c r="U464" s="151"/>
      <c r="V464" s="151"/>
      <c r="W464" s="151"/>
      <c r="X464" s="151"/>
      <c r="Y464" s="151"/>
      <c r="Z464" s="151"/>
      <c r="AA464" s="151"/>
      <c r="AB464" s="151"/>
      <c r="AC464" s="151"/>
      <c r="AD464" s="151"/>
      <c r="AE464" s="151"/>
      <c r="AF464" s="151"/>
      <c r="AG464" s="151"/>
      <c r="AH464" s="151"/>
      <c r="AI464" s="151"/>
      <c r="AJ464" s="151"/>
      <c r="AK464" s="151"/>
    </row>
    <row r="465">
      <c r="A465" s="151"/>
      <c r="B465" s="151"/>
      <c r="C465" s="151"/>
      <c r="D465" s="151"/>
      <c r="E465" s="151"/>
      <c r="F465" s="151"/>
      <c r="G465" s="151"/>
      <c r="H465" s="151"/>
      <c r="I465" s="151"/>
      <c r="J465" s="151"/>
      <c r="K465" s="156"/>
      <c r="L465" s="156"/>
      <c r="M465" s="151"/>
      <c r="N465" s="151"/>
      <c r="O465" s="151"/>
      <c r="P465" s="151"/>
      <c r="T465" s="151"/>
      <c r="U465" s="151"/>
      <c r="V465" s="151"/>
      <c r="W465" s="151"/>
      <c r="X465" s="151"/>
      <c r="Y465" s="151"/>
      <c r="Z465" s="151"/>
      <c r="AA465" s="151"/>
      <c r="AB465" s="151"/>
      <c r="AC465" s="151"/>
      <c r="AD465" s="151"/>
      <c r="AE465" s="151"/>
      <c r="AF465" s="151"/>
      <c r="AG465" s="151"/>
      <c r="AH465" s="151"/>
      <c r="AI465" s="151"/>
      <c r="AJ465" s="151"/>
      <c r="AK465" s="151"/>
    </row>
    <row r="466">
      <c r="A466" s="151"/>
      <c r="B466" s="151"/>
      <c r="C466" s="151"/>
      <c r="D466" s="151"/>
      <c r="E466" s="151"/>
      <c r="F466" s="151"/>
      <c r="G466" s="151"/>
      <c r="H466" s="151"/>
      <c r="I466" s="151"/>
      <c r="J466" s="151"/>
      <c r="K466" s="156"/>
      <c r="L466" s="156"/>
      <c r="M466" s="151"/>
      <c r="N466" s="151"/>
      <c r="O466" s="151"/>
      <c r="P466" s="151"/>
      <c r="T466" s="151"/>
      <c r="U466" s="151"/>
      <c r="V466" s="151"/>
      <c r="W466" s="151"/>
      <c r="X466" s="151"/>
      <c r="Y466" s="151"/>
      <c r="Z466" s="151"/>
      <c r="AA466" s="151"/>
      <c r="AB466" s="151"/>
      <c r="AC466" s="151"/>
      <c r="AD466" s="151"/>
      <c r="AE466" s="151"/>
      <c r="AF466" s="151"/>
      <c r="AG466" s="151"/>
      <c r="AH466" s="151"/>
      <c r="AI466" s="151"/>
      <c r="AJ466" s="151"/>
      <c r="AK466" s="151"/>
    </row>
    <row r="467">
      <c r="A467" s="151"/>
      <c r="B467" s="151"/>
      <c r="C467" s="151"/>
      <c r="D467" s="151"/>
      <c r="E467" s="151"/>
      <c r="F467" s="151"/>
      <c r="G467" s="151"/>
      <c r="H467" s="151"/>
      <c r="I467" s="151"/>
      <c r="J467" s="151"/>
      <c r="K467" s="156"/>
      <c r="L467" s="156"/>
      <c r="M467" s="151"/>
      <c r="N467" s="151"/>
      <c r="O467" s="151"/>
      <c r="P467" s="151"/>
      <c r="T467" s="151"/>
      <c r="U467" s="151"/>
      <c r="V467" s="151"/>
      <c r="W467" s="151"/>
      <c r="X467" s="151"/>
      <c r="Y467" s="151"/>
      <c r="Z467" s="151"/>
      <c r="AA467" s="151"/>
      <c r="AB467" s="151"/>
      <c r="AC467" s="151"/>
      <c r="AD467" s="151"/>
      <c r="AE467" s="151"/>
      <c r="AF467" s="151"/>
      <c r="AG467" s="151"/>
      <c r="AH467" s="151"/>
      <c r="AI467" s="151"/>
      <c r="AJ467" s="151"/>
      <c r="AK467" s="151"/>
    </row>
    <row r="468">
      <c r="A468" s="151"/>
      <c r="B468" s="151"/>
      <c r="C468" s="151"/>
      <c r="D468" s="151"/>
      <c r="E468" s="151"/>
      <c r="F468" s="151"/>
      <c r="G468" s="151"/>
      <c r="H468" s="151"/>
      <c r="I468" s="151"/>
      <c r="J468" s="151"/>
      <c r="K468" s="156"/>
      <c r="L468" s="156"/>
      <c r="M468" s="151"/>
      <c r="N468" s="151"/>
      <c r="O468" s="151"/>
      <c r="P468" s="151"/>
      <c r="T468" s="151"/>
      <c r="U468" s="151"/>
      <c r="V468" s="151"/>
      <c r="W468" s="151"/>
      <c r="X468" s="151"/>
      <c r="Y468" s="151"/>
      <c r="Z468" s="151"/>
      <c r="AA468" s="151"/>
      <c r="AB468" s="151"/>
      <c r="AC468" s="151"/>
      <c r="AD468" s="151"/>
      <c r="AE468" s="151"/>
      <c r="AF468" s="151"/>
      <c r="AG468" s="151"/>
      <c r="AH468" s="151"/>
      <c r="AI468" s="151"/>
      <c r="AJ468" s="151"/>
      <c r="AK468" s="151"/>
    </row>
    <row r="469">
      <c r="A469" s="151"/>
      <c r="B469" s="151"/>
      <c r="C469" s="151"/>
      <c r="D469" s="151"/>
      <c r="E469" s="151"/>
      <c r="F469" s="151"/>
      <c r="G469" s="151"/>
      <c r="H469" s="151"/>
      <c r="I469" s="151"/>
      <c r="J469" s="151"/>
      <c r="K469" s="156"/>
      <c r="L469" s="156"/>
      <c r="M469" s="151"/>
      <c r="N469" s="151"/>
      <c r="O469" s="151"/>
      <c r="P469" s="151"/>
      <c r="T469" s="151"/>
      <c r="U469" s="151"/>
      <c r="V469" s="151"/>
      <c r="W469" s="151"/>
      <c r="X469" s="151"/>
      <c r="Y469" s="151"/>
      <c r="Z469" s="151"/>
      <c r="AA469" s="151"/>
      <c r="AB469" s="151"/>
      <c r="AC469" s="151"/>
      <c r="AD469" s="151"/>
      <c r="AE469" s="151"/>
      <c r="AF469" s="151"/>
      <c r="AG469" s="151"/>
      <c r="AH469" s="151"/>
      <c r="AI469" s="151"/>
      <c r="AJ469" s="151"/>
      <c r="AK469" s="151"/>
    </row>
    <row r="470">
      <c r="A470" s="151"/>
      <c r="B470" s="151"/>
      <c r="C470" s="151"/>
      <c r="D470" s="151"/>
      <c r="E470" s="151"/>
      <c r="F470" s="151"/>
      <c r="G470" s="151"/>
      <c r="H470" s="151"/>
      <c r="I470" s="151"/>
      <c r="J470" s="151"/>
      <c r="K470" s="156"/>
      <c r="L470" s="156"/>
      <c r="M470" s="151"/>
      <c r="N470" s="151"/>
      <c r="O470" s="151"/>
      <c r="P470" s="151"/>
      <c r="T470" s="151"/>
      <c r="U470" s="151"/>
      <c r="V470" s="151"/>
      <c r="W470" s="151"/>
      <c r="X470" s="151"/>
      <c r="Y470" s="151"/>
      <c r="Z470" s="151"/>
      <c r="AA470" s="151"/>
      <c r="AB470" s="151"/>
      <c r="AC470" s="151"/>
      <c r="AD470" s="151"/>
      <c r="AE470" s="151"/>
      <c r="AF470" s="151"/>
      <c r="AG470" s="151"/>
      <c r="AH470" s="151"/>
      <c r="AI470" s="151"/>
      <c r="AJ470" s="151"/>
      <c r="AK470" s="151"/>
    </row>
    <row r="471">
      <c r="A471" s="151"/>
      <c r="B471" s="151"/>
      <c r="C471" s="151"/>
      <c r="D471" s="151"/>
      <c r="E471" s="151"/>
      <c r="F471" s="151"/>
      <c r="G471" s="151"/>
      <c r="H471" s="151"/>
      <c r="I471" s="151"/>
      <c r="J471" s="151"/>
      <c r="K471" s="156"/>
      <c r="L471" s="156"/>
      <c r="M471" s="151"/>
      <c r="N471" s="151"/>
      <c r="O471" s="151"/>
      <c r="P471" s="151"/>
      <c r="T471" s="151"/>
      <c r="U471" s="151"/>
      <c r="V471" s="151"/>
      <c r="W471" s="151"/>
      <c r="X471" s="151"/>
      <c r="Y471" s="151"/>
      <c r="Z471" s="151"/>
      <c r="AA471" s="151"/>
      <c r="AB471" s="151"/>
      <c r="AC471" s="151"/>
      <c r="AD471" s="151"/>
      <c r="AE471" s="151"/>
      <c r="AF471" s="151"/>
      <c r="AG471" s="151"/>
      <c r="AH471" s="151"/>
      <c r="AI471" s="151"/>
      <c r="AJ471" s="151"/>
      <c r="AK471" s="151"/>
    </row>
    <row r="472">
      <c r="A472" s="151"/>
      <c r="B472" s="151"/>
      <c r="C472" s="151"/>
      <c r="D472" s="151"/>
      <c r="E472" s="151"/>
      <c r="F472" s="151"/>
      <c r="G472" s="151"/>
      <c r="H472" s="151"/>
      <c r="I472" s="151"/>
      <c r="J472" s="151"/>
      <c r="K472" s="156"/>
      <c r="L472" s="156"/>
      <c r="M472" s="151"/>
      <c r="N472" s="151"/>
      <c r="O472" s="151"/>
      <c r="P472" s="151"/>
      <c r="T472" s="151"/>
      <c r="U472" s="151"/>
      <c r="V472" s="151"/>
      <c r="W472" s="151"/>
      <c r="X472" s="151"/>
      <c r="Y472" s="151"/>
      <c r="Z472" s="151"/>
      <c r="AA472" s="151"/>
      <c r="AB472" s="151"/>
      <c r="AC472" s="151"/>
      <c r="AD472" s="151"/>
      <c r="AE472" s="151"/>
      <c r="AF472" s="151"/>
      <c r="AG472" s="151"/>
      <c r="AH472" s="151"/>
      <c r="AI472" s="151"/>
      <c r="AJ472" s="151"/>
      <c r="AK472" s="151"/>
    </row>
    <row r="473">
      <c r="A473" s="151"/>
      <c r="B473" s="151"/>
      <c r="C473" s="151"/>
      <c r="D473" s="151"/>
      <c r="E473" s="151"/>
      <c r="F473" s="151"/>
      <c r="G473" s="151"/>
      <c r="H473" s="151"/>
      <c r="I473" s="151"/>
      <c r="J473" s="151"/>
      <c r="K473" s="156"/>
      <c r="L473" s="156"/>
      <c r="M473" s="151"/>
      <c r="N473" s="151"/>
      <c r="O473" s="151"/>
      <c r="P473" s="151"/>
      <c r="T473" s="151"/>
      <c r="U473" s="151"/>
      <c r="V473" s="151"/>
      <c r="W473" s="151"/>
      <c r="X473" s="151"/>
      <c r="Y473" s="151"/>
      <c r="Z473" s="151"/>
      <c r="AA473" s="151"/>
      <c r="AB473" s="151"/>
      <c r="AC473" s="151"/>
      <c r="AD473" s="151"/>
      <c r="AE473" s="151"/>
      <c r="AF473" s="151"/>
      <c r="AG473" s="151"/>
      <c r="AH473" s="151"/>
      <c r="AI473" s="151"/>
      <c r="AJ473" s="151"/>
      <c r="AK473" s="151"/>
    </row>
    <row r="474">
      <c r="A474" s="151"/>
      <c r="B474" s="151"/>
      <c r="C474" s="151"/>
      <c r="D474" s="151"/>
      <c r="E474" s="151"/>
      <c r="F474" s="151"/>
      <c r="G474" s="151"/>
      <c r="H474" s="151"/>
      <c r="I474" s="151"/>
      <c r="J474" s="151"/>
      <c r="K474" s="156"/>
      <c r="L474" s="156"/>
      <c r="M474" s="151"/>
      <c r="N474" s="151"/>
      <c r="O474" s="151"/>
      <c r="P474" s="151"/>
      <c r="T474" s="151"/>
      <c r="U474" s="151"/>
      <c r="V474" s="151"/>
      <c r="W474" s="151"/>
      <c r="X474" s="151"/>
      <c r="Y474" s="151"/>
      <c r="Z474" s="151"/>
      <c r="AA474" s="151"/>
      <c r="AB474" s="151"/>
      <c r="AC474" s="151"/>
      <c r="AD474" s="151"/>
      <c r="AE474" s="151"/>
      <c r="AF474" s="151"/>
      <c r="AG474" s="151"/>
      <c r="AH474" s="151"/>
      <c r="AI474" s="151"/>
      <c r="AJ474" s="151"/>
      <c r="AK474" s="151"/>
    </row>
    <row r="475">
      <c r="A475" s="151"/>
      <c r="B475" s="151"/>
      <c r="C475" s="151"/>
      <c r="D475" s="151"/>
      <c r="E475" s="151"/>
      <c r="F475" s="151"/>
      <c r="G475" s="151"/>
      <c r="H475" s="151"/>
      <c r="I475" s="151"/>
      <c r="J475" s="151"/>
      <c r="K475" s="156"/>
      <c r="L475" s="156"/>
      <c r="M475" s="151"/>
      <c r="N475" s="151"/>
      <c r="O475" s="151"/>
      <c r="P475" s="151"/>
      <c r="T475" s="151"/>
      <c r="U475" s="151"/>
      <c r="V475" s="151"/>
      <c r="W475" s="151"/>
      <c r="X475" s="151"/>
      <c r="Y475" s="151"/>
      <c r="Z475" s="151"/>
      <c r="AA475" s="151"/>
      <c r="AB475" s="151"/>
      <c r="AC475" s="151"/>
      <c r="AD475" s="151"/>
      <c r="AE475" s="151"/>
      <c r="AF475" s="151"/>
      <c r="AG475" s="151"/>
      <c r="AH475" s="151"/>
      <c r="AI475" s="151"/>
      <c r="AJ475" s="151"/>
      <c r="AK475" s="151"/>
    </row>
    <row r="476">
      <c r="A476" s="151"/>
      <c r="B476" s="151"/>
      <c r="C476" s="151"/>
      <c r="D476" s="151"/>
      <c r="E476" s="151"/>
      <c r="F476" s="151"/>
      <c r="G476" s="151"/>
      <c r="H476" s="151"/>
      <c r="I476" s="151"/>
      <c r="J476" s="151"/>
      <c r="K476" s="156"/>
      <c r="L476" s="156"/>
      <c r="M476" s="151"/>
      <c r="N476" s="151"/>
      <c r="O476" s="151"/>
      <c r="P476" s="151"/>
      <c r="T476" s="151"/>
      <c r="U476" s="151"/>
      <c r="V476" s="151"/>
      <c r="W476" s="151"/>
      <c r="X476" s="151"/>
      <c r="Y476" s="151"/>
      <c r="Z476" s="151"/>
      <c r="AA476" s="151"/>
      <c r="AB476" s="151"/>
      <c r="AC476" s="151"/>
      <c r="AD476" s="151"/>
      <c r="AE476" s="151"/>
      <c r="AF476" s="151"/>
      <c r="AG476" s="151"/>
      <c r="AH476" s="151"/>
      <c r="AI476" s="151"/>
      <c r="AJ476" s="151"/>
      <c r="AK476" s="151"/>
    </row>
    <row r="477">
      <c r="A477" s="151"/>
      <c r="B477" s="151"/>
      <c r="C477" s="151"/>
      <c r="D477" s="151"/>
      <c r="E477" s="151"/>
      <c r="F477" s="151"/>
      <c r="G477" s="151"/>
      <c r="H477" s="151"/>
      <c r="I477" s="151"/>
      <c r="J477" s="151"/>
      <c r="K477" s="156"/>
      <c r="L477" s="156"/>
      <c r="M477" s="151"/>
      <c r="N477" s="151"/>
      <c r="O477" s="151"/>
      <c r="P477" s="151"/>
      <c r="T477" s="151"/>
      <c r="U477" s="151"/>
      <c r="V477" s="151"/>
      <c r="W477" s="151"/>
      <c r="X477" s="151"/>
      <c r="Y477" s="151"/>
      <c r="Z477" s="151"/>
      <c r="AA477" s="151"/>
      <c r="AB477" s="151"/>
      <c r="AC477" s="151"/>
      <c r="AD477" s="151"/>
      <c r="AE477" s="151"/>
      <c r="AF477" s="151"/>
      <c r="AG477" s="151"/>
      <c r="AH477" s="151"/>
      <c r="AI477" s="151"/>
      <c r="AJ477" s="151"/>
      <c r="AK477" s="151"/>
    </row>
    <row r="478">
      <c r="A478" s="151"/>
      <c r="B478" s="151"/>
      <c r="C478" s="151"/>
      <c r="D478" s="151"/>
      <c r="E478" s="151"/>
      <c r="F478" s="151"/>
      <c r="G478" s="151"/>
      <c r="H478" s="151"/>
      <c r="I478" s="151"/>
      <c r="J478" s="151"/>
      <c r="K478" s="156"/>
      <c r="L478" s="156"/>
      <c r="M478" s="151"/>
      <c r="N478" s="151"/>
      <c r="O478" s="151"/>
      <c r="P478" s="151"/>
      <c r="T478" s="151"/>
      <c r="U478" s="151"/>
      <c r="V478" s="151"/>
      <c r="W478" s="151"/>
      <c r="X478" s="151"/>
      <c r="Y478" s="151"/>
      <c r="Z478" s="151"/>
      <c r="AA478" s="151"/>
      <c r="AB478" s="151"/>
      <c r="AC478" s="151"/>
      <c r="AD478" s="151"/>
      <c r="AE478" s="151"/>
      <c r="AF478" s="151"/>
      <c r="AG478" s="151"/>
      <c r="AH478" s="151"/>
      <c r="AI478" s="151"/>
      <c r="AJ478" s="151"/>
      <c r="AK478" s="151"/>
    </row>
    <row r="479">
      <c r="A479" s="151"/>
      <c r="B479" s="151"/>
      <c r="C479" s="151"/>
      <c r="D479" s="151"/>
      <c r="E479" s="151"/>
      <c r="F479" s="151"/>
      <c r="G479" s="151"/>
      <c r="H479" s="151"/>
      <c r="I479" s="151"/>
      <c r="J479" s="151"/>
      <c r="K479" s="156"/>
      <c r="L479" s="156"/>
      <c r="M479" s="151"/>
      <c r="N479" s="151"/>
      <c r="O479" s="151"/>
      <c r="P479" s="151"/>
      <c r="T479" s="151"/>
      <c r="U479" s="151"/>
      <c r="V479" s="151"/>
      <c r="W479" s="151"/>
      <c r="X479" s="151"/>
      <c r="Y479" s="151"/>
      <c r="Z479" s="151"/>
      <c r="AA479" s="151"/>
      <c r="AB479" s="151"/>
      <c r="AC479" s="151"/>
      <c r="AD479" s="151"/>
      <c r="AE479" s="151"/>
      <c r="AF479" s="151"/>
      <c r="AG479" s="151"/>
      <c r="AH479" s="151"/>
      <c r="AI479" s="151"/>
      <c r="AJ479" s="151"/>
      <c r="AK479" s="151"/>
    </row>
    <row r="480">
      <c r="A480" s="151"/>
      <c r="B480" s="151"/>
      <c r="C480" s="151"/>
      <c r="D480" s="151"/>
      <c r="E480" s="151"/>
      <c r="F480" s="151"/>
      <c r="G480" s="151"/>
      <c r="H480" s="151"/>
      <c r="I480" s="151"/>
      <c r="J480" s="151"/>
      <c r="K480" s="156"/>
      <c r="L480" s="156"/>
      <c r="M480" s="151"/>
      <c r="N480" s="151"/>
      <c r="O480" s="151"/>
      <c r="P480" s="151"/>
      <c r="T480" s="151"/>
      <c r="U480" s="151"/>
      <c r="V480" s="151"/>
      <c r="W480" s="151"/>
      <c r="X480" s="151"/>
      <c r="Y480" s="151"/>
      <c r="Z480" s="151"/>
      <c r="AA480" s="151"/>
      <c r="AB480" s="151"/>
      <c r="AC480" s="151"/>
      <c r="AD480" s="151"/>
      <c r="AE480" s="151"/>
      <c r="AF480" s="151"/>
      <c r="AG480" s="151"/>
      <c r="AH480" s="151"/>
      <c r="AI480" s="151"/>
      <c r="AJ480" s="151"/>
      <c r="AK480" s="151"/>
    </row>
    <row r="481">
      <c r="A481" s="151"/>
      <c r="B481" s="151"/>
      <c r="C481" s="151"/>
      <c r="D481" s="151"/>
      <c r="E481" s="151"/>
      <c r="F481" s="151"/>
      <c r="G481" s="151"/>
      <c r="H481" s="151"/>
      <c r="I481" s="151"/>
      <c r="J481" s="151"/>
      <c r="K481" s="156"/>
      <c r="L481" s="156"/>
      <c r="M481" s="151"/>
      <c r="N481" s="151"/>
      <c r="O481" s="151"/>
      <c r="P481" s="151"/>
      <c r="T481" s="151"/>
      <c r="U481" s="151"/>
      <c r="V481" s="151"/>
      <c r="W481" s="151"/>
      <c r="X481" s="151"/>
      <c r="Y481" s="151"/>
      <c r="Z481" s="151"/>
      <c r="AA481" s="151"/>
      <c r="AB481" s="151"/>
      <c r="AC481" s="151"/>
      <c r="AD481" s="151"/>
      <c r="AE481" s="151"/>
      <c r="AF481" s="151"/>
      <c r="AG481" s="151"/>
      <c r="AH481" s="151"/>
      <c r="AI481" s="151"/>
      <c r="AJ481" s="151"/>
      <c r="AK481" s="151"/>
    </row>
    <row r="482">
      <c r="A482" s="151"/>
      <c r="B482" s="151"/>
      <c r="C482" s="151"/>
      <c r="D482" s="151"/>
      <c r="E482" s="151"/>
      <c r="F482" s="151"/>
      <c r="G482" s="151"/>
      <c r="H482" s="151"/>
      <c r="I482" s="151"/>
      <c r="J482" s="151"/>
      <c r="K482" s="156"/>
      <c r="L482" s="156"/>
      <c r="M482" s="151"/>
      <c r="N482" s="151"/>
      <c r="O482" s="151"/>
      <c r="P482" s="151"/>
      <c r="T482" s="151"/>
      <c r="U482" s="151"/>
      <c r="V482" s="151"/>
      <c r="W482" s="151"/>
      <c r="X482" s="151"/>
      <c r="Y482" s="151"/>
      <c r="Z482" s="151"/>
      <c r="AA482" s="151"/>
      <c r="AB482" s="151"/>
      <c r="AC482" s="151"/>
      <c r="AD482" s="151"/>
      <c r="AE482" s="151"/>
      <c r="AF482" s="151"/>
      <c r="AG482" s="151"/>
      <c r="AH482" s="151"/>
      <c r="AI482" s="151"/>
      <c r="AJ482" s="151"/>
      <c r="AK482" s="151"/>
    </row>
    <row r="483">
      <c r="A483" s="151"/>
      <c r="B483" s="151"/>
      <c r="C483" s="151"/>
      <c r="D483" s="151"/>
      <c r="E483" s="151"/>
      <c r="F483" s="151"/>
      <c r="G483" s="151"/>
      <c r="H483" s="151"/>
      <c r="I483" s="151"/>
      <c r="J483" s="151"/>
      <c r="K483" s="156"/>
      <c r="L483" s="156"/>
      <c r="M483" s="151"/>
      <c r="N483" s="151"/>
      <c r="O483" s="151"/>
      <c r="P483" s="151"/>
      <c r="T483" s="151"/>
      <c r="U483" s="151"/>
      <c r="V483" s="151"/>
      <c r="W483" s="151"/>
      <c r="X483" s="151"/>
      <c r="Y483" s="151"/>
      <c r="Z483" s="151"/>
      <c r="AA483" s="151"/>
      <c r="AB483" s="151"/>
      <c r="AC483" s="151"/>
      <c r="AD483" s="151"/>
      <c r="AE483" s="151"/>
      <c r="AF483" s="151"/>
      <c r="AG483" s="151"/>
      <c r="AH483" s="151"/>
      <c r="AI483" s="151"/>
      <c r="AJ483" s="151"/>
      <c r="AK483" s="151"/>
    </row>
    <row r="484">
      <c r="A484" s="151"/>
      <c r="B484" s="151"/>
      <c r="C484" s="151"/>
      <c r="D484" s="151"/>
      <c r="E484" s="151"/>
      <c r="F484" s="151"/>
      <c r="G484" s="151"/>
      <c r="H484" s="151"/>
      <c r="I484" s="151"/>
      <c r="J484" s="151"/>
      <c r="K484" s="156"/>
      <c r="L484" s="156"/>
      <c r="M484" s="151"/>
      <c r="N484" s="151"/>
      <c r="O484" s="151"/>
      <c r="P484" s="151"/>
      <c r="T484" s="151"/>
      <c r="U484" s="151"/>
      <c r="V484" s="151"/>
      <c r="W484" s="151"/>
      <c r="X484" s="151"/>
      <c r="Y484" s="151"/>
      <c r="Z484" s="151"/>
      <c r="AA484" s="151"/>
      <c r="AB484" s="151"/>
      <c r="AC484" s="151"/>
      <c r="AD484" s="151"/>
      <c r="AE484" s="151"/>
      <c r="AF484" s="151"/>
      <c r="AG484" s="151"/>
      <c r="AH484" s="151"/>
      <c r="AI484" s="151"/>
      <c r="AJ484" s="151"/>
      <c r="AK484" s="151"/>
    </row>
    <row r="485">
      <c r="A485" s="151"/>
      <c r="B485" s="151"/>
      <c r="C485" s="151"/>
      <c r="D485" s="151"/>
      <c r="E485" s="151"/>
      <c r="F485" s="151"/>
      <c r="G485" s="151"/>
      <c r="H485" s="151"/>
      <c r="I485" s="151"/>
      <c r="J485" s="151"/>
      <c r="K485" s="156"/>
      <c r="L485" s="156"/>
      <c r="M485" s="151"/>
      <c r="N485" s="151"/>
      <c r="O485" s="151"/>
      <c r="P485" s="151"/>
      <c r="T485" s="151"/>
      <c r="U485" s="151"/>
      <c r="V485" s="151"/>
      <c r="W485" s="151"/>
      <c r="X485" s="151"/>
      <c r="Y485" s="151"/>
      <c r="Z485" s="151"/>
      <c r="AA485" s="151"/>
      <c r="AB485" s="151"/>
      <c r="AC485" s="151"/>
      <c r="AD485" s="151"/>
      <c r="AE485" s="151"/>
      <c r="AF485" s="151"/>
      <c r="AG485" s="151"/>
      <c r="AH485" s="151"/>
      <c r="AI485" s="151"/>
      <c r="AJ485" s="151"/>
      <c r="AK485" s="151"/>
    </row>
    <row r="486">
      <c r="A486" s="151"/>
      <c r="B486" s="151"/>
      <c r="C486" s="151"/>
      <c r="D486" s="151"/>
      <c r="E486" s="151"/>
      <c r="F486" s="151"/>
      <c r="G486" s="151"/>
      <c r="H486" s="151"/>
      <c r="I486" s="151"/>
      <c r="J486" s="151"/>
      <c r="K486" s="156"/>
      <c r="L486" s="156"/>
      <c r="M486" s="151"/>
      <c r="N486" s="151"/>
      <c r="O486" s="151"/>
      <c r="P486" s="151"/>
      <c r="T486" s="151"/>
      <c r="U486" s="151"/>
      <c r="V486" s="151"/>
      <c r="W486" s="151"/>
      <c r="X486" s="151"/>
      <c r="Y486" s="151"/>
      <c r="Z486" s="151"/>
      <c r="AA486" s="151"/>
      <c r="AB486" s="151"/>
      <c r="AC486" s="151"/>
      <c r="AD486" s="151"/>
      <c r="AE486" s="151"/>
      <c r="AF486" s="151"/>
      <c r="AG486" s="151"/>
      <c r="AH486" s="151"/>
      <c r="AI486" s="151"/>
      <c r="AJ486" s="151"/>
      <c r="AK486" s="151"/>
    </row>
    <row r="487">
      <c r="A487" s="151"/>
      <c r="B487" s="151"/>
      <c r="C487" s="151"/>
      <c r="D487" s="151"/>
      <c r="E487" s="151"/>
      <c r="F487" s="151"/>
      <c r="G487" s="151"/>
      <c r="H487" s="151"/>
      <c r="I487" s="151"/>
      <c r="J487" s="151"/>
      <c r="K487" s="156"/>
      <c r="L487" s="156"/>
      <c r="M487" s="151"/>
      <c r="N487" s="151"/>
      <c r="O487" s="151"/>
      <c r="P487" s="151"/>
      <c r="T487" s="151"/>
      <c r="U487" s="151"/>
      <c r="V487" s="151"/>
      <c r="W487" s="151"/>
      <c r="X487" s="151"/>
      <c r="Y487" s="151"/>
      <c r="Z487" s="151"/>
      <c r="AA487" s="151"/>
      <c r="AB487" s="151"/>
      <c r="AC487" s="151"/>
      <c r="AD487" s="151"/>
      <c r="AE487" s="151"/>
      <c r="AF487" s="151"/>
      <c r="AG487" s="151"/>
      <c r="AH487" s="151"/>
      <c r="AI487" s="151"/>
      <c r="AJ487" s="151"/>
      <c r="AK487" s="151"/>
    </row>
    <row r="488">
      <c r="A488" s="151"/>
      <c r="B488" s="151"/>
      <c r="C488" s="151"/>
      <c r="D488" s="151"/>
      <c r="E488" s="151"/>
      <c r="F488" s="151"/>
      <c r="G488" s="151"/>
      <c r="H488" s="151"/>
      <c r="I488" s="151"/>
      <c r="J488" s="151"/>
      <c r="K488" s="156"/>
      <c r="L488" s="156"/>
      <c r="M488" s="151"/>
      <c r="N488" s="151"/>
      <c r="O488" s="151"/>
      <c r="P488" s="151"/>
      <c r="T488" s="151"/>
      <c r="U488" s="151"/>
      <c r="V488" s="151"/>
      <c r="W488" s="151"/>
      <c r="X488" s="151"/>
      <c r="Y488" s="151"/>
      <c r="Z488" s="151"/>
      <c r="AA488" s="151"/>
      <c r="AB488" s="151"/>
      <c r="AC488" s="151"/>
      <c r="AD488" s="151"/>
      <c r="AE488" s="151"/>
      <c r="AF488" s="151"/>
      <c r="AG488" s="151"/>
      <c r="AH488" s="151"/>
      <c r="AI488" s="151"/>
      <c r="AJ488" s="151"/>
      <c r="AK488" s="151"/>
    </row>
    <row r="489">
      <c r="A489" s="151"/>
      <c r="B489" s="151"/>
      <c r="C489" s="151"/>
      <c r="D489" s="151"/>
      <c r="E489" s="151"/>
      <c r="F489" s="151"/>
      <c r="G489" s="151"/>
      <c r="H489" s="151"/>
      <c r="I489" s="151"/>
      <c r="J489" s="151"/>
      <c r="K489" s="156"/>
      <c r="L489" s="156"/>
      <c r="M489" s="151"/>
      <c r="N489" s="151"/>
      <c r="O489" s="151"/>
      <c r="P489" s="151"/>
      <c r="T489" s="151"/>
      <c r="U489" s="151"/>
      <c r="V489" s="151"/>
      <c r="W489" s="151"/>
      <c r="X489" s="151"/>
      <c r="Y489" s="151"/>
      <c r="Z489" s="151"/>
      <c r="AA489" s="151"/>
      <c r="AB489" s="151"/>
      <c r="AC489" s="151"/>
      <c r="AD489" s="151"/>
      <c r="AE489" s="151"/>
      <c r="AF489" s="151"/>
      <c r="AG489" s="151"/>
      <c r="AH489" s="151"/>
      <c r="AI489" s="151"/>
      <c r="AJ489" s="151"/>
      <c r="AK489" s="151"/>
    </row>
    <row r="490">
      <c r="A490" s="151"/>
      <c r="B490" s="151"/>
      <c r="C490" s="151"/>
      <c r="D490" s="151"/>
      <c r="E490" s="151"/>
      <c r="F490" s="151"/>
      <c r="G490" s="151"/>
      <c r="H490" s="151"/>
      <c r="I490" s="151"/>
      <c r="J490" s="151"/>
      <c r="K490" s="156"/>
      <c r="L490" s="156"/>
      <c r="M490" s="151"/>
      <c r="N490" s="151"/>
      <c r="O490" s="151"/>
      <c r="P490" s="151"/>
      <c r="T490" s="151"/>
      <c r="U490" s="151"/>
      <c r="V490" s="151"/>
      <c r="W490" s="151"/>
      <c r="X490" s="151"/>
      <c r="Y490" s="151"/>
      <c r="Z490" s="151"/>
      <c r="AA490" s="151"/>
      <c r="AB490" s="151"/>
      <c r="AC490" s="151"/>
      <c r="AD490" s="151"/>
      <c r="AE490" s="151"/>
      <c r="AF490" s="151"/>
      <c r="AG490" s="151"/>
      <c r="AH490" s="151"/>
      <c r="AI490" s="151"/>
      <c r="AJ490" s="151"/>
      <c r="AK490" s="151"/>
    </row>
    <row r="491">
      <c r="A491" s="151"/>
      <c r="B491" s="151"/>
      <c r="C491" s="151"/>
      <c r="D491" s="151"/>
      <c r="E491" s="151"/>
      <c r="F491" s="151"/>
      <c r="G491" s="151"/>
      <c r="H491" s="151"/>
      <c r="I491" s="151"/>
      <c r="J491" s="151"/>
      <c r="K491" s="156"/>
      <c r="L491" s="156"/>
      <c r="M491" s="151"/>
      <c r="N491" s="151"/>
      <c r="O491" s="151"/>
      <c r="P491" s="151"/>
      <c r="T491" s="151"/>
      <c r="U491" s="151"/>
      <c r="V491" s="151"/>
      <c r="W491" s="151"/>
      <c r="X491" s="151"/>
      <c r="Y491" s="151"/>
      <c r="Z491" s="151"/>
      <c r="AA491" s="151"/>
      <c r="AB491" s="151"/>
      <c r="AC491" s="151"/>
      <c r="AD491" s="151"/>
      <c r="AE491" s="151"/>
      <c r="AF491" s="151"/>
      <c r="AG491" s="151"/>
      <c r="AH491" s="151"/>
      <c r="AI491" s="151"/>
      <c r="AJ491" s="151"/>
      <c r="AK491" s="151"/>
    </row>
    <row r="492">
      <c r="A492" s="151"/>
      <c r="B492" s="151"/>
      <c r="C492" s="151"/>
      <c r="D492" s="151"/>
      <c r="E492" s="151"/>
      <c r="F492" s="151"/>
      <c r="G492" s="151"/>
      <c r="H492" s="151"/>
      <c r="I492" s="151"/>
      <c r="J492" s="151"/>
      <c r="K492" s="156"/>
      <c r="L492" s="156"/>
      <c r="M492" s="151"/>
      <c r="N492" s="151"/>
      <c r="O492" s="151"/>
      <c r="P492" s="151"/>
      <c r="T492" s="151"/>
      <c r="U492" s="151"/>
      <c r="V492" s="151"/>
      <c r="W492" s="151"/>
      <c r="X492" s="151"/>
      <c r="Y492" s="151"/>
      <c r="Z492" s="151"/>
      <c r="AA492" s="151"/>
      <c r="AB492" s="151"/>
      <c r="AC492" s="151"/>
      <c r="AD492" s="151"/>
      <c r="AE492" s="151"/>
      <c r="AF492" s="151"/>
      <c r="AG492" s="151"/>
      <c r="AH492" s="151"/>
      <c r="AI492" s="151"/>
      <c r="AJ492" s="151"/>
      <c r="AK492" s="151"/>
    </row>
    <row r="493">
      <c r="A493" s="151"/>
      <c r="B493" s="151"/>
      <c r="C493" s="151"/>
      <c r="D493" s="151"/>
      <c r="E493" s="151"/>
      <c r="F493" s="151"/>
      <c r="G493" s="151"/>
      <c r="H493" s="151"/>
      <c r="I493" s="151"/>
      <c r="J493" s="151"/>
      <c r="K493" s="156"/>
      <c r="L493" s="156"/>
      <c r="M493" s="151"/>
      <c r="N493" s="151"/>
      <c r="O493" s="151"/>
      <c r="P493" s="151"/>
      <c r="T493" s="151"/>
      <c r="U493" s="151"/>
      <c r="V493" s="151"/>
      <c r="W493" s="151"/>
      <c r="X493" s="151"/>
      <c r="Y493" s="151"/>
      <c r="Z493" s="151"/>
      <c r="AA493" s="151"/>
      <c r="AB493" s="151"/>
      <c r="AC493" s="151"/>
      <c r="AD493" s="151"/>
      <c r="AE493" s="151"/>
      <c r="AF493" s="151"/>
      <c r="AG493" s="151"/>
      <c r="AH493" s="151"/>
      <c r="AI493" s="151"/>
      <c r="AJ493" s="151"/>
      <c r="AK493" s="151"/>
    </row>
    <row r="494">
      <c r="A494" s="151"/>
      <c r="B494" s="151"/>
      <c r="C494" s="151"/>
      <c r="D494" s="151"/>
      <c r="E494" s="151"/>
      <c r="F494" s="151"/>
      <c r="G494" s="151"/>
      <c r="H494" s="151"/>
      <c r="I494" s="151"/>
      <c r="J494" s="151"/>
      <c r="K494" s="156"/>
      <c r="L494" s="156"/>
      <c r="M494" s="151"/>
      <c r="N494" s="151"/>
      <c r="O494" s="151"/>
      <c r="P494" s="151"/>
      <c r="T494" s="151"/>
      <c r="U494" s="151"/>
      <c r="V494" s="151"/>
      <c r="W494" s="151"/>
      <c r="X494" s="151"/>
      <c r="Y494" s="151"/>
      <c r="Z494" s="151"/>
      <c r="AA494" s="151"/>
      <c r="AB494" s="151"/>
      <c r="AC494" s="151"/>
      <c r="AD494" s="151"/>
      <c r="AE494" s="151"/>
      <c r="AF494" s="151"/>
      <c r="AG494" s="151"/>
      <c r="AH494" s="151"/>
      <c r="AI494" s="151"/>
      <c r="AJ494" s="151"/>
      <c r="AK494" s="151"/>
    </row>
    <row r="495">
      <c r="A495" s="151"/>
      <c r="B495" s="151"/>
      <c r="C495" s="151"/>
      <c r="D495" s="151"/>
      <c r="E495" s="151"/>
      <c r="F495" s="151"/>
      <c r="G495" s="151"/>
      <c r="H495" s="151"/>
      <c r="I495" s="151"/>
      <c r="J495" s="151"/>
      <c r="K495" s="156"/>
      <c r="L495" s="156"/>
      <c r="M495" s="151"/>
      <c r="N495" s="151"/>
      <c r="O495" s="151"/>
      <c r="P495" s="151"/>
      <c r="T495" s="151"/>
      <c r="U495" s="151"/>
      <c r="V495" s="151"/>
      <c r="W495" s="151"/>
      <c r="X495" s="151"/>
      <c r="Y495" s="151"/>
      <c r="Z495" s="151"/>
      <c r="AA495" s="151"/>
      <c r="AB495" s="151"/>
      <c r="AC495" s="151"/>
      <c r="AD495" s="151"/>
      <c r="AE495" s="151"/>
      <c r="AF495" s="151"/>
      <c r="AG495" s="151"/>
      <c r="AH495" s="151"/>
      <c r="AI495" s="151"/>
      <c r="AJ495" s="151"/>
      <c r="AK495" s="151"/>
    </row>
    <row r="496">
      <c r="A496" s="151"/>
      <c r="B496" s="151"/>
      <c r="C496" s="151"/>
      <c r="D496" s="151"/>
      <c r="E496" s="151"/>
      <c r="F496" s="151"/>
      <c r="G496" s="151"/>
      <c r="H496" s="151"/>
      <c r="I496" s="151"/>
      <c r="J496" s="151"/>
      <c r="K496" s="156"/>
      <c r="L496" s="156"/>
      <c r="M496" s="151"/>
      <c r="N496" s="151"/>
      <c r="O496" s="151"/>
      <c r="P496" s="151"/>
      <c r="T496" s="151"/>
      <c r="U496" s="151"/>
      <c r="V496" s="151"/>
      <c r="W496" s="151"/>
      <c r="X496" s="151"/>
      <c r="Y496" s="151"/>
      <c r="Z496" s="151"/>
      <c r="AA496" s="151"/>
      <c r="AB496" s="151"/>
      <c r="AC496" s="151"/>
      <c r="AD496" s="151"/>
      <c r="AE496" s="151"/>
      <c r="AF496" s="151"/>
      <c r="AG496" s="151"/>
      <c r="AH496" s="151"/>
      <c r="AI496" s="151"/>
      <c r="AJ496" s="151"/>
      <c r="AK496" s="151"/>
    </row>
    <row r="497">
      <c r="A497" s="151"/>
      <c r="B497" s="151"/>
      <c r="C497" s="151"/>
      <c r="D497" s="151"/>
      <c r="E497" s="151"/>
      <c r="F497" s="151"/>
      <c r="G497" s="151"/>
      <c r="H497" s="151"/>
      <c r="I497" s="151"/>
      <c r="J497" s="151"/>
      <c r="K497" s="156"/>
      <c r="L497" s="156"/>
      <c r="M497" s="151"/>
      <c r="N497" s="151"/>
      <c r="O497" s="151"/>
      <c r="P497" s="151"/>
      <c r="T497" s="151"/>
      <c r="U497" s="151"/>
      <c r="V497" s="151"/>
      <c r="W497" s="151"/>
      <c r="X497" s="151"/>
      <c r="Y497" s="151"/>
      <c r="Z497" s="151"/>
      <c r="AA497" s="151"/>
      <c r="AB497" s="151"/>
      <c r="AC497" s="151"/>
      <c r="AD497" s="151"/>
      <c r="AE497" s="151"/>
      <c r="AF497" s="151"/>
      <c r="AG497" s="151"/>
      <c r="AH497" s="151"/>
      <c r="AI497" s="151"/>
      <c r="AJ497" s="151"/>
      <c r="AK497" s="151"/>
    </row>
    <row r="498">
      <c r="A498" s="151"/>
      <c r="B498" s="151"/>
      <c r="C498" s="151"/>
      <c r="D498" s="151"/>
      <c r="E498" s="151"/>
      <c r="F498" s="151"/>
      <c r="G498" s="151"/>
      <c r="H498" s="151"/>
      <c r="I498" s="151"/>
      <c r="J498" s="151"/>
      <c r="K498" s="156"/>
      <c r="L498" s="156"/>
      <c r="M498" s="151"/>
      <c r="N498" s="151"/>
      <c r="O498" s="151"/>
      <c r="P498" s="151"/>
      <c r="T498" s="151"/>
      <c r="U498" s="151"/>
      <c r="V498" s="151"/>
      <c r="W498" s="151"/>
      <c r="X498" s="151"/>
      <c r="Y498" s="151"/>
      <c r="Z498" s="151"/>
      <c r="AA498" s="151"/>
      <c r="AB498" s="151"/>
      <c r="AC498" s="151"/>
      <c r="AD498" s="151"/>
      <c r="AE498" s="151"/>
      <c r="AF498" s="151"/>
      <c r="AG498" s="151"/>
      <c r="AH498" s="151"/>
      <c r="AI498" s="151"/>
      <c r="AJ498" s="151"/>
      <c r="AK498" s="151"/>
    </row>
    <row r="499">
      <c r="A499" s="151"/>
      <c r="B499" s="151"/>
      <c r="C499" s="151"/>
      <c r="D499" s="151"/>
      <c r="E499" s="151"/>
      <c r="F499" s="151"/>
      <c r="G499" s="151"/>
      <c r="H499" s="151"/>
      <c r="I499" s="151"/>
      <c r="J499" s="151"/>
      <c r="K499" s="156"/>
      <c r="L499" s="156"/>
      <c r="M499" s="151"/>
      <c r="N499" s="151"/>
      <c r="O499" s="151"/>
      <c r="P499" s="151"/>
      <c r="T499" s="151"/>
      <c r="U499" s="151"/>
      <c r="V499" s="151"/>
      <c r="W499" s="151"/>
      <c r="X499" s="151"/>
      <c r="Y499" s="151"/>
      <c r="Z499" s="151"/>
      <c r="AA499" s="151"/>
      <c r="AB499" s="151"/>
      <c r="AC499" s="151"/>
      <c r="AD499" s="151"/>
      <c r="AE499" s="151"/>
      <c r="AF499" s="151"/>
      <c r="AG499" s="151"/>
      <c r="AH499" s="151"/>
      <c r="AI499" s="151"/>
      <c r="AJ499" s="151"/>
      <c r="AK499" s="151"/>
    </row>
    <row r="500">
      <c r="A500" s="151"/>
      <c r="B500" s="151"/>
      <c r="C500" s="151"/>
      <c r="D500" s="151"/>
      <c r="E500" s="151"/>
      <c r="F500" s="151"/>
      <c r="G500" s="151"/>
      <c r="H500" s="151"/>
      <c r="I500" s="151"/>
      <c r="J500" s="151"/>
      <c r="K500" s="156"/>
      <c r="L500" s="156"/>
      <c r="M500" s="151"/>
      <c r="N500" s="151"/>
      <c r="O500" s="151"/>
      <c r="P500" s="151"/>
      <c r="T500" s="151"/>
      <c r="U500" s="151"/>
      <c r="V500" s="151"/>
      <c r="W500" s="151"/>
      <c r="X500" s="151"/>
      <c r="Y500" s="151"/>
      <c r="Z500" s="151"/>
      <c r="AA500" s="151"/>
      <c r="AB500" s="151"/>
      <c r="AC500" s="151"/>
      <c r="AD500" s="151"/>
      <c r="AE500" s="151"/>
      <c r="AF500" s="151"/>
      <c r="AG500" s="151"/>
      <c r="AH500" s="151"/>
      <c r="AI500" s="151"/>
      <c r="AJ500" s="151"/>
      <c r="AK500" s="151"/>
    </row>
    <row r="501">
      <c r="A501" s="151"/>
      <c r="B501" s="151"/>
      <c r="C501" s="151"/>
      <c r="D501" s="151"/>
      <c r="E501" s="151"/>
      <c r="F501" s="151"/>
      <c r="G501" s="151"/>
      <c r="H501" s="151"/>
      <c r="I501" s="151"/>
      <c r="J501" s="151"/>
      <c r="K501" s="156"/>
      <c r="L501" s="156"/>
      <c r="M501" s="151"/>
      <c r="N501" s="151"/>
      <c r="O501" s="151"/>
      <c r="P501" s="151"/>
      <c r="T501" s="151"/>
      <c r="U501" s="151"/>
      <c r="V501" s="151"/>
      <c r="W501" s="151"/>
      <c r="X501" s="151"/>
      <c r="Y501" s="151"/>
      <c r="Z501" s="151"/>
      <c r="AA501" s="151"/>
      <c r="AB501" s="151"/>
      <c r="AC501" s="151"/>
      <c r="AD501" s="151"/>
      <c r="AE501" s="151"/>
      <c r="AF501" s="151"/>
      <c r="AG501" s="151"/>
      <c r="AH501" s="151"/>
      <c r="AI501" s="151"/>
      <c r="AJ501" s="151"/>
      <c r="AK501" s="151"/>
    </row>
    <row r="502">
      <c r="A502" s="151"/>
      <c r="B502" s="151"/>
      <c r="C502" s="151"/>
      <c r="D502" s="151"/>
      <c r="E502" s="151"/>
      <c r="F502" s="151"/>
      <c r="G502" s="151"/>
      <c r="H502" s="151"/>
      <c r="I502" s="151"/>
      <c r="J502" s="151"/>
      <c r="K502" s="156"/>
      <c r="L502" s="156"/>
      <c r="M502" s="151"/>
      <c r="N502" s="151"/>
      <c r="O502" s="151"/>
      <c r="P502" s="151"/>
      <c r="T502" s="151"/>
      <c r="U502" s="151"/>
      <c r="V502" s="151"/>
      <c r="W502" s="151"/>
      <c r="X502" s="151"/>
      <c r="Y502" s="151"/>
      <c r="Z502" s="151"/>
      <c r="AA502" s="151"/>
      <c r="AB502" s="151"/>
      <c r="AC502" s="151"/>
      <c r="AD502" s="151"/>
      <c r="AE502" s="151"/>
      <c r="AF502" s="151"/>
      <c r="AG502" s="151"/>
      <c r="AH502" s="151"/>
      <c r="AI502" s="151"/>
      <c r="AJ502" s="151"/>
      <c r="AK502" s="151"/>
    </row>
    <row r="503">
      <c r="A503" s="151"/>
      <c r="B503" s="151"/>
      <c r="C503" s="151"/>
      <c r="D503" s="151"/>
      <c r="E503" s="151"/>
      <c r="F503" s="151"/>
      <c r="G503" s="151"/>
      <c r="H503" s="151"/>
      <c r="I503" s="151"/>
      <c r="J503" s="151"/>
      <c r="K503" s="156"/>
      <c r="L503" s="156"/>
      <c r="M503" s="151"/>
      <c r="N503" s="151"/>
      <c r="O503" s="151"/>
      <c r="P503" s="151"/>
      <c r="T503" s="151"/>
      <c r="U503" s="151"/>
      <c r="V503" s="151"/>
      <c r="W503" s="151"/>
      <c r="X503" s="151"/>
      <c r="Y503" s="151"/>
      <c r="Z503" s="151"/>
      <c r="AA503" s="151"/>
      <c r="AB503" s="151"/>
      <c r="AC503" s="151"/>
      <c r="AD503" s="151"/>
      <c r="AE503" s="151"/>
      <c r="AF503" s="151"/>
      <c r="AG503" s="151"/>
      <c r="AH503" s="151"/>
      <c r="AI503" s="151"/>
      <c r="AJ503" s="151"/>
      <c r="AK503" s="151"/>
    </row>
    <row r="504">
      <c r="A504" s="151"/>
      <c r="B504" s="151"/>
      <c r="C504" s="151"/>
      <c r="D504" s="151"/>
      <c r="E504" s="151"/>
      <c r="F504" s="151"/>
      <c r="G504" s="151"/>
      <c r="H504" s="151"/>
      <c r="I504" s="151"/>
      <c r="J504" s="151"/>
      <c r="K504" s="156"/>
      <c r="L504" s="156"/>
      <c r="M504" s="151"/>
      <c r="N504" s="151"/>
      <c r="O504" s="151"/>
      <c r="P504" s="151"/>
      <c r="T504" s="151"/>
      <c r="U504" s="151"/>
      <c r="V504" s="151"/>
      <c r="W504" s="151"/>
      <c r="X504" s="151"/>
      <c r="Y504" s="151"/>
      <c r="Z504" s="151"/>
      <c r="AA504" s="151"/>
      <c r="AB504" s="151"/>
      <c r="AC504" s="151"/>
      <c r="AD504" s="151"/>
      <c r="AE504" s="151"/>
      <c r="AF504" s="151"/>
      <c r="AG504" s="151"/>
      <c r="AH504" s="151"/>
      <c r="AI504" s="151"/>
      <c r="AJ504" s="151"/>
      <c r="AK504" s="151"/>
    </row>
    <row r="505">
      <c r="A505" s="151"/>
      <c r="B505" s="151"/>
      <c r="C505" s="151"/>
      <c r="D505" s="151"/>
      <c r="E505" s="151"/>
      <c r="F505" s="151"/>
      <c r="G505" s="151"/>
      <c r="H505" s="151"/>
      <c r="I505" s="151"/>
      <c r="J505" s="151"/>
      <c r="K505" s="156"/>
      <c r="L505" s="156"/>
      <c r="M505" s="151"/>
      <c r="N505" s="151"/>
      <c r="O505" s="151"/>
      <c r="P505" s="151"/>
      <c r="T505" s="151"/>
      <c r="U505" s="151"/>
      <c r="V505" s="151"/>
      <c r="W505" s="151"/>
      <c r="X505" s="151"/>
      <c r="Y505" s="151"/>
      <c r="Z505" s="151"/>
      <c r="AA505" s="151"/>
      <c r="AB505" s="151"/>
      <c r="AC505" s="151"/>
      <c r="AD505" s="151"/>
      <c r="AE505" s="151"/>
      <c r="AF505" s="151"/>
      <c r="AG505" s="151"/>
      <c r="AH505" s="151"/>
      <c r="AI505" s="151"/>
      <c r="AJ505" s="151"/>
      <c r="AK505" s="151"/>
    </row>
    <row r="506">
      <c r="A506" s="151"/>
      <c r="B506" s="151"/>
      <c r="C506" s="151"/>
      <c r="D506" s="151"/>
      <c r="E506" s="151"/>
      <c r="F506" s="151"/>
      <c r="G506" s="151"/>
      <c r="H506" s="151"/>
      <c r="I506" s="151"/>
      <c r="J506" s="151"/>
      <c r="K506" s="156"/>
      <c r="L506" s="156"/>
      <c r="M506" s="151"/>
      <c r="N506" s="151"/>
      <c r="O506" s="151"/>
      <c r="P506" s="151"/>
      <c r="T506" s="151"/>
      <c r="U506" s="151"/>
      <c r="V506" s="151"/>
      <c r="W506" s="151"/>
      <c r="X506" s="151"/>
      <c r="Y506" s="151"/>
      <c r="Z506" s="151"/>
      <c r="AA506" s="151"/>
      <c r="AB506" s="151"/>
      <c r="AC506" s="151"/>
      <c r="AD506" s="151"/>
      <c r="AE506" s="151"/>
      <c r="AF506" s="151"/>
      <c r="AG506" s="151"/>
      <c r="AH506" s="151"/>
      <c r="AI506" s="151"/>
      <c r="AJ506" s="151"/>
      <c r="AK506" s="151"/>
    </row>
    <row r="507">
      <c r="A507" s="151"/>
      <c r="B507" s="151"/>
      <c r="C507" s="151"/>
      <c r="D507" s="151"/>
      <c r="E507" s="151"/>
      <c r="F507" s="151"/>
      <c r="G507" s="151"/>
      <c r="H507" s="151"/>
      <c r="I507" s="151"/>
      <c r="J507" s="151"/>
      <c r="K507" s="156"/>
      <c r="L507" s="156"/>
      <c r="M507" s="151"/>
      <c r="N507" s="151"/>
      <c r="O507" s="151"/>
      <c r="P507" s="151"/>
      <c r="T507" s="151"/>
      <c r="U507" s="151"/>
      <c r="V507" s="151"/>
      <c r="W507" s="151"/>
      <c r="X507" s="151"/>
      <c r="Y507" s="151"/>
      <c r="Z507" s="151"/>
      <c r="AA507" s="151"/>
      <c r="AB507" s="151"/>
      <c r="AC507" s="151"/>
      <c r="AD507" s="151"/>
      <c r="AE507" s="151"/>
      <c r="AF507" s="151"/>
      <c r="AG507" s="151"/>
      <c r="AH507" s="151"/>
      <c r="AI507" s="151"/>
      <c r="AJ507" s="151"/>
      <c r="AK507" s="151"/>
    </row>
    <row r="508">
      <c r="A508" s="151"/>
      <c r="B508" s="151"/>
      <c r="C508" s="151"/>
      <c r="D508" s="151"/>
      <c r="E508" s="151"/>
      <c r="F508" s="151"/>
      <c r="G508" s="151"/>
      <c r="H508" s="151"/>
      <c r="I508" s="151"/>
      <c r="J508" s="151"/>
      <c r="K508" s="156"/>
      <c r="L508" s="156"/>
      <c r="M508" s="151"/>
      <c r="N508" s="151"/>
      <c r="O508" s="151"/>
      <c r="P508" s="151"/>
      <c r="T508" s="151"/>
      <c r="U508" s="151"/>
      <c r="V508" s="151"/>
      <c r="W508" s="151"/>
      <c r="X508" s="151"/>
      <c r="Y508" s="151"/>
      <c r="Z508" s="151"/>
      <c r="AA508" s="151"/>
      <c r="AB508" s="151"/>
      <c r="AC508" s="151"/>
      <c r="AD508" s="151"/>
      <c r="AE508" s="151"/>
      <c r="AF508" s="151"/>
      <c r="AG508" s="151"/>
      <c r="AH508" s="151"/>
      <c r="AI508" s="151"/>
      <c r="AJ508" s="151"/>
      <c r="AK508" s="151"/>
    </row>
    <row r="509">
      <c r="A509" s="151"/>
      <c r="B509" s="151"/>
      <c r="C509" s="151"/>
      <c r="D509" s="151"/>
      <c r="E509" s="151"/>
      <c r="F509" s="151"/>
      <c r="G509" s="151"/>
      <c r="H509" s="151"/>
      <c r="I509" s="151"/>
      <c r="J509" s="151"/>
      <c r="K509" s="156"/>
      <c r="L509" s="156"/>
      <c r="M509" s="151"/>
      <c r="N509" s="151"/>
      <c r="O509" s="151"/>
      <c r="P509" s="151"/>
      <c r="T509" s="151"/>
      <c r="U509" s="151"/>
      <c r="V509" s="151"/>
      <c r="W509" s="151"/>
      <c r="X509" s="151"/>
      <c r="Y509" s="151"/>
      <c r="Z509" s="151"/>
      <c r="AA509" s="151"/>
      <c r="AB509" s="151"/>
      <c r="AC509" s="151"/>
      <c r="AD509" s="151"/>
      <c r="AE509" s="151"/>
      <c r="AF509" s="151"/>
      <c r="AG509" s="151"/>
      <c r="AH509" s="151"/>
      <c r="AI509" s="151"/>
      <c r="AJ509" s="151"/>
      <c r="AK509" s="151"/>
    </row>
    <row r="510">
      <c r="A510" s="151"/>
      <c r="B510" s="151"/>
      <c r="C510" s="151"/>
      <c r="D510" s="151"/>
      <c r="E510" s="151"/>
      <c r="F510" s="151"/>
      <c r="G510" s="151"/>
      <c r="H510" s="151"/>
      <c r="I510" s="151"/>
      <c r="J510" s="151"/>
      <c r="K510" s="156"/>
      <c r="L510" s="156"/>
      <c r="M510" s="151"/>
      <c r="N510" s="151"/>
      <c r="O510" s="151"/>
      <c r="P510" s="151"/>
      <c r="T510" s="151"/>
      <c r="U510" s="151"/>
      <c r="V510" s="151"/>
      <c r="W510" s="151"/>
      <c r="X510" s="151"/>
      <c r="Y510" s="151"/>
      <c r="Z510" s="151"/>
      <c r="AA510" s="151"/>
      <c r="AB510" s="151"/>
      <c r="AC510" s="151"/>
      <c r="AD510" s="151"/>
      <c r="AE510" s="151"/>
      <c r="AF510" s="151"/>
      <c r="AG510" s="151"/>
      <c r="AH510" s="151"/>
      <c r="AI510" s="151"/>
      <c r="AJ510" s="151"/>
      <c r="AK510" s="151"/>
    </row>
    <row r="511">
      <c r="A511" s="151"/>
      <c r="B511" s="151"/>
      <c r="C511" s="151"/>
      <c r="D511" s="151"/>
      <c r="E511" s="151"/>
      <c r="F511" s="151"/>
      <c r="G511" s="151"/>
      <c r="H511" s="151"/>
      <c r="I511" s="151"/>
      <c r="J511" s="151"/>
      <c r="K511" s="156"/>
      <c r="L511" s="156"/>
      <c r="M511" s="151"/>
      <c r="N511" s="151"/>
      <c r="O511" s="151"/>
      <c r="P511" s="151"/>
      <c r="T511" s="151"/>
      <c r="U511" s="151"/>
      <c r="V511" s="151"/>
      <c r="W511" s="151"/>
      <c r="X511" s="151"/>
      <c r="Y511" s="151"/>
      <c r="Z511" s="151"/>
      <c r="AA511" s="151"/>
      <c r="AB511" s="151"/>
      <c r="AC511" s="151"/>
      <c r="AD511" s="151"/>
      <c r="AE511" s="151"/>
      <c r="AF511" s="151"/>
      <c r="AG511" s="151"/>
      <c r="AH511" s="151"/>
      <c r="AI511" s="151"/>
      <c r="AJ511" s="151"/>
      <c r="AK511" s="151"/>
    </row>
    <row r="512">
      <c r="A512" s="151"/>
      <c r="B512" s="151"/>
      <c r="C512" s="151"/>
      <c r="D512" s="151"/>
      <c r="E512" s="151"/>
      <c r="F512" s="151"/>
      <c r="G512" s="151"/>
      <c r="H512" s="151"/>
      <c r="I512" s="151"/>
      <c r="J512" s="151"/>
      <c r="K512" s="156"/>
      <c r="L512" s="156"/>
      <c r="M512" s="151"/>
      <c r="N512" s="151"/>
      <c r="O512" s="151"/>
      <c r="P512" s="151"/>
      <c r="T512" s="151"/>
      <c r="U512" s="151"/>
      <c r="V512" s="151"/>
      <c r="W512" s="151"/>
      <c r="X512" s="151"/>
      <c r="Y512" s="151"/>
      <c r="Z512" s="151"/>
      <c r="AA512" s="151"/>
      <c r="AB512" s="151"/>
      <c r="AC512" s="151"/>
      <c r="AD512" s="151"/>
      <c r="AE512" s="151"/>
      <c r="AF512" s="151"/>
      <c r="AG512" s="151"/>
      <c r="AH512" s="151"/>
      <c r="AI512" s="151"/>
      <c r="AJ512" s="151"/>
      <c r="AK512" s="151"/>
    </row>
    <row r="513">
      <c r="A513" s="151"/>
      <c r="B513" s="151"/>
      <c r="C513" s="151"/>
      <c r="D513" s="151"/>
      <c r="E513" s="151"/>
      <c r="F513" s="151"/>
      <c r="G513" s="151"/>
      <c r="H513" s="151"/>
      <c r="I513" s="151"/>
      <c r="J513" s="151"/>
      <c r="K513" s="156"/>
      <c r="L513" s="156"/>
      <c r="M513" s="151"/>
      <c r="N513" s="151"/>
      <c r="O513" s="151"/>
      <c r="P513" s="151"/>
      <c r="T513" s="151"/>
      <c r="U513" s="151"/>
      <c r="V513" s="151"/>
      <c r="W513" s="151"/>
      <c r="X513" s="151"/>
      <c r="Y513" s="151"/>
      <c r="Z513" s="151"/>
      <c r="AA513" s="151"/>
      <c r="AB513" s="151"/>
      <c r="AC513" s="151"/>
      <c r="AD513" s="151"/>
      <c r="AE513" s="151"/>
      <c r="AF513" s="151"/>
      <c r="AG513" s="151"/>
      <c r="AH513" s="151"/>
      <c r="AI513" s="151"/>
      <c r="AJ513" s="151"/>
      <c r="AK513" s="151"/>
    </row>
    <row r="514">
      <c r="A514" s="151"/>
      <c r="B514" s="151"/>
      <c r="C514" s="151"/>
      <c r="D514" s="151"/>
      <c r="E514" s="151"/>
      <c r="F514" s="151"/>
      <c r="G514" s="151"/>
      <c r="H514" s="151"/>
      <c r="I514" s="151"/>
      <c r="J514" s="151"/>
      <c r="K514" s="156"/>
      <c r="L514" s="156"/>
      <c r="M514" s="151"/>
      <c r="N514" s="151"/>
      <c r="O514" s="151"/>
      <c r="P514" s="151"/>
      <c r="T514" s="151"/>
      <c r="U514" s="151"/>
      <c r="V514" s="151"/>
      <c r="W514" s="151"/>
      <c r="X514" s="151"/>
      <c r="Y514" s="151"/>
      <c r="Z514" s="151"/>
      <c r="AA514" s="151"/>
      <c r="AB514" s="151"/>
      <c r="AC514" s="151"/>
      <c r="AD514" s="151"/>
      <c r="AE514" s="151"/>
      <c r="AF514" s="151"/>
      <c r="AG514" s="151"/>
      <c r="AH514" s="151"/>
      <c r="AI514" s="151"/>
      <c r="AJ514" s="151"/>
      <c r="AK514" s="151"/>
    </row>
    <row r="515">
      <c r="A515" s="151"/>
      <c r="B515" s="151"/>
      <c r="C515" s="151"/>
      <c r="D515" s="151"/>
      <c r="E515" s="151"/>
      <c r="F515" s="151"/>
      <c r="G515" s="151"/>
      <c r="H515" s="151"/>
      <c r="I515" s="151"/>
      <c r="J515" s="151"/>
      <c r="K515" s="156"/>
      <c r="L515" s="156"/>
      <c r="M515" s="151"/>
      <c r="N515" s="151"/>
      <c r="O515" s="151"/>
      <c r="P515" s="151"/>
      <c r="T515" s="151"/>
      <c r="U515" s="151"/>
      <c r="V515" s="151"/>
      <c r="W515" s="151"/>
      <c r="X515" s="151"/>
      <c r="Y515" s="151"/>
      <c r="Z515" s="151"/>
      <c r="AA515" s="151"/>
      <c r="AB515" s="151"/>
      <c r="AC515" s="151"/>
      <c r="AD515" s="151"/>
      <c r="AE515" s="151"/>
      <c r="AF515" s="151"/>
      <c r="AG515" s="151"/>
      <c r="AH515" s="151"/>
      <c r="AI515" s="151"/>
      <c r="AJ515" s="151"/>
      <c r="AK515" s="151"/>
    </row>
    <row r="516">
      <c r="A516" s="151"/>
      <c r="B516" s="151"/>
      <c r="C516" s="151"/>
      <c r="D516" s="151"/>
      <c r="E516" s="151"/>
      <c r="F516" s="151"/>
      <c r="G516" s="151"/>
      <c r="H516" s="151"/>
      <c r="I516" s="151"/>
      <c r="J516" s="151"/>
      <c r="K516" s="156"/>
      <c r="L516" s="156"/>
      <c r="M516" s="151"/>
      <c r="N516" s="151"/>
      <c r="O516" s="151"/>
      <c r="P516" s="151"/>
      <c r="T516" s="151"/>
      <c r="U516" s="151"/>
      <c r="V516" s="151"/>
      <c r="W516" s="151"/>
      <c r="X516" s="151"/>
      <c r="Y516" s="151"/>
      <c r="Z516" s="151"/>
      <c r="AA516" s="151"/>
      <c r="AB516" s="151"/>
      <c r="AC516" s="151"/>
      <c r="AD516" s="151"/>
      <c r="AE516" s="151"/>
      <c r="AF516" s="151"/>
      <c r="AG516" s="151"/>
      <c r="AH516" s="151"/>
      <c r="AI516" s="151"/>
      <c r="AJ516" s="151"/>
      <c r="AK516" s="151"/>
    </row>
    <row r="517">
      <c r="A517" s="151"/>
      <c r="B517" s="151"/>
      <c r="C517" s="151"/>
      <c r="D517" s="151"/>
      <c r="E517" s="151"/>
      <c r="F517" s="151"/>
      <c r="G517" s="151"/>
      <c r="H517" s="151"/>
      <c r="I517" s="151"/>
      <c r="J517" s="151"/>
      <c r="K517" s="156"/>
      <c r="L517" s="156"/>
      <c r="M517" s="151"/>
      <c r="N517" s="151"/>
      <c r="O517" s="151"/>
      <c r="P517" s="151"/>
      <c r="T517" s="151"/>
      <c r="U517" s="151"/>
      <c r="V517" s="151"/>
      <c r="W517" s="151"/>
      <c r="X517" s="151"/>
      <c r="Y517" s="151"/>
      <c r="Z517" s="151"/>
      <c r="AA517" s="151"/>
      <c r="AB517" s="151"/>
      <c r="AC517" s="151"/>
      <c r="AD517" s="151"/>
      <c r="AE517" s="151"/>
      <c r="AF517" s="151"/>
      <c r="AG517" s="151"/>
      <c r="AH517" s="151"/>
      <c r="AI517" s="151"/>
      <c r="AJ517" s="151"/>
      <c r="AK517" s="151"/>
    </row>
    <row r="518">
      <c r="A518" s="151"/>
      <c r="B518" s="151"/>
      <c r="C518" s="151"/>
      <c r="D518" s="151"/>
      <c r="E518" s="151"/>
      <c r="F518" s="151"/>
      <c r="G518" s="151"/>
      <c r="H518" s="151"/>
      <c r="I518" s="151"/>
      <c r="J518" s="151"/>
      <c r="K518" s="156"/>
      <c r="L518" s="156"/>
      <c r="M518" s="151"/>
      <c r="N518" s="151"/>
      <c r="O518" s="151"/>
      <c r="P518" s="151"/>
      <c r="T518" s="151"/>
      <c r="U518" s="151"/>
      <c r="V518" s="151"/>
      <c r="W518" s="151"/>
      <c r="X518" s="151"/>
      <c r="Y518" s="151"/>
      <c r="Z518" s="151"/>
      <c r="AA518" s="151"/>
      <c r="AB518" s="151"/>
      <c r="AC518" s="151"/>
      <c r="AD518" s="151"/>
      <c r="AE518" s="151"/>
      <c r="AF518" s="151"/>
      <c r="AG518" s="151"/>
      <c r="AH518" s="151"/>
      <c r="AI518" s="151"/>
      <c r="AJ518" s="151"/>
      <c r="AK518" s="151"/>
    </row>
    <row r="519">
      <c r="A519" s="151"/>
      <c r="B519" s="151"/>
      <c r="C519" s="151"/>
      <c r="D519" s="151"/>
      <c r="E519" s="151"/>
      <c r="F519" s="151"/>
      <c r="G519" s="151"/>
      <c r="H519" s="151"/>
      <c r="I519" s="151"/>
      <c r="J519" s="151"/>
      <c r="K519" s="156"/>
      <c r="L519" s="156"/>
      <c r="M519" s="151"/>
      <c r="N519" s="151"/>
      <c r="O519" s="151"/>
      <c r="P519" s="151"/>
      <c r="T519" s="151"/>
      <c r="U519" s="151"/>
      <c r="V519" s="151"/>
      <c r="W519" s="151"/>
      <c r="X519" s="151"/>
      <c r="Y519" s="151"/>
      <c r="Z519" s="151"/>
      <c r="AA519" s="151"/>
      <c r="AB519" s="151"/>
      <c r="AC519" s="151"/>
      <c r="AD519" s="151"/>
      <c r="AE519" s="151"/>
      <c r="AF519" s="151"/>
      <c r="AG519" s="151"/>
      <c r="AH519" s="151"/>
      <c r="AI519" s="151"/>
      <c r="AJ519" s="151"/>
      <c r="AK519" s="151"/>
    </row>
    <row r="520">
      <c r="A520" s="151"/>
      <c r="B520" s="151"/>
      <c r="C520" s="151"/>
      <c r="D520" s="151"/>
      <c r="E520" s="151"/>
      <c r="F520" s="151"/>
      <c r="G520" s="151"/>
      <c r="H520" s="151"/>
      <c r="I520" s="151"/>
      <c r="J520" s="151"/>
      <c r="K520" s="156"/>
      <c r="L520" s="156"/>
      <c r="M520" s="151"/>
      <c r="N520" s="151"/>
      <c r="O520" s="151"/>
      <c r="P520" s="151"/>
      <c r="T520" s="151"/>
      <c r="U520" s="151"/>
      <c r="V520" s="151"/>
      <c r="W520" s="151"/>
      <c r="X520" s="151"/>
      <c r="Y520" s="151"/>
      <c r="Z520" s="151"/>
      <c r="AA520" s="151"/>
      <c r="AB520" s="151"/>
      <c r="AC520" s="151"/>
      <c r="AD520" s="151"/>
      <c r="AE520" s="151"/>
      <c r="AF520" s="151"/>
      <c r="AG520" s="151"/>
      <c r="AH520" s="151"/>
      <c r="AI520" s="151"/>
      <c r="AJ520" s="151"/>
      <c r="AK520" s="151"/>
    </row>
    <row r="521">
      <c r="A521" s="151"/>
      <c r="B521" s="151"/>
      <c r="C521" s="151"/>
      <c r="D521" s="151"/>
      <c r="E521" s="151"/>
      <c r="F521" s="151"/>
      <c r="G521" s="151"/>
      <c r="H521" s="151"/>
      <c r="I521" s="151"/>
      <c r="J521" s="151"/>
      <c r="K521" s="156"/>
      <c r="L521" s="156"/>
      <c r="M521" s="151"/>
      <c r="N521" s="151"/>
      <c r="O521" s="151"/>
      <c r="P521" s="151"/>
      <c r="T521" s="151"/>
      <c r="U521" s="151"/>
      <c r="V521" s="151"/>
      <c r="W521" s="151"/>
      <c r="X521" s="151"/>
      <c r="Y521" s="151"/>
      <c r="Z521" s="151"/>
      <c r="AA521" s="151"/>
      <c r="AB521" s="151"/>
      <c r="AC521" s="151"/>
      <c r="AD521" s="151"/>
      <c r="AE521" s="151"/>
      <c r="AF521" s="151"/>
      <c r="AG521" s="151"/>
      <c r="AH521" s="151"/>
      <c r="AI521" s="151"/>
      <c r="AJ521" s="151"/>
      <c r="AK521" s="151"/>
    </row>
    <row r="522">
      <c r="A522" s="151"/>
      <c r="B522" s="151"/>
      <c r="C522" s="151"/>
      <c r="D522" s="151"/>
      <c r="E522" s="151"/>
      <c r="F522" s="151"/>
      <c r="G522" s="151"/>
      <c r="H522" s="151"/>
      <c r="I522" s="151"/>
      <c r="J522" s="151"/>
      <c r="K522" s="156"/>
      <c r="L522" s="156"/>
      <c r="M522" s="151"/>
      <c r="N522" s="151"/>
      <c r="O522" s="151"/>
      <c r="P522" s="151"/>
      <c r="T522" s="151"/>
      <c r="U522" s="151"/>
      <c r="V522" s="151"/>
      <c r="W522" s="151"/>
      <c r="X522" s="151"/>
      <c r="Y522" s="151"/>
      <c r="Z522" s="151"/>
      <c r="AA522" s="151"/>
      <c r="AB522" s="151"/>
      <c r="AC522" s="151"/>
      <c r="AD522" s="151"/>
      <c r="AE522" s="151"/>
      <c r="AF522" s="151"/>
      <c r="AG522" s="151"/>
      <c r="AH522" s="151"/>
      <c r="AI522" s="151"/>
      <c r="AJ522" s="151"/>
      <c r="AK522" s="151"/>
    </row>
    <row r="523">
      <c r="A523" s="151"/>
      <c r="B523" s="151"/>
      <c r="C523" s="151"/>
      <c r="D523" s="151"/>
      <c r="E523" s="151"/>
      <c r="F523" s="151"/>
      <c r="G523" s="151"/>
      <c r="H523" s="151"/>
      <c r="I523" s="151"/>
      <c r="J523" s="151"/>
      <c r="K523" s="156"/>
      <c r="L523" s="156"/>
      <c r="M523" s="151"/>
      <c r="N523" s="151"/>
      <c r="O523" s="151"/>
      <c r="P523" s="151"/>
      <c r="T523" s="151"/>
      <c r="U523" s="151"/>
      <c r="V523" s="151"/>
      <c r="W523" s="151"/>
      <c r="X523" s="151"/>
      <c r="Y523" s="151"/>
      <c r="Z523" s="151"/>
      <c r="AA523" s="151"/>
      <c r="AB523" s="151"/>
      <c r="AC523" s="151"/>
      <c r="AD523" s="151"/>
      <c r="AE523" s="151"/>
      <c r="AF523" s="151"/>
      <c r="AG523" s="151"/>
      <c r="AH523" s="151"/>
      <c r="AI523" s="151"/>
      <c r="AJ523" s="151"/>
      <c r="AK523" s="151"/>
    </row>
    <row r="524">
      <c r="A524" s="151"/>
      <c r="B524" s="151"/>
      <c r="C524" s="151"/>
      <c r="D524" s="151"/>
      <c r="E524" s="151"/>
      <c r="F524" s="151"/>
      <c r="G524" s="151"/>
      <c r="H524" s="151"/>
      <c r="I524" s="151"/>
      <c r="J524" s="151"/>
      <c r="K524" s="156"/>
      <c r="L524" s="156"/>
      <c r="M524" s="151"/>
      <c r="N524" s="151"/>
      <c r="O524" s="151"/>
      <c r="P524" s="151"/>
      <c r="T524" s="151"/>
      <c r="U524" s="151"/>
      <c r="V524" s="151"/>
      <c r="W524" s="151"/>
      <c r="X524" s="151"/>
      <c r="Y524" s="151"/>
      <c r="Z524" s="151"/>
      <c r="AA524" s="151"/>
      <c r="AB524" s="151"/>
      <c r="AC524" s="151"/>
      <c r="AD524" s="151"/>
      <c r="AE524" s="151"/>
      <c r="AF524" s="151"/>
      <c r="AG524" s="151"/>
      <c r="AH524" s="151"/>
      <c r="AI524" s="151"/>
      <c r="AJ524" s="151"/>
      <c r="AK524" s="151"/>
    </row>
    <row r="525">
      <c r="A525" s="151"/>
      <c r="B525" s="151"/>
      <c r="C525" s="151"/>
      <c r="D525" s="151"/>
      <c r="E525" s="151"/>
      <c r="F525" s="151"/>
      <c r="G525" s="151"/>
      <c r="H525" s="151"/>
      <c r="I525" s="151"/>
      <c r="J525" s="151"/>
      <c r="K525" s="156"/>
      <c r="L525" s="156"/>
      <c r="M525" s="151"/>
      <c r="N525" s="151"/>
      <c r="O525" s="151"/>
      <c r="P525" s="151"/>
      <c r="T525" s="151"/>
      <c r="U525" s="151"/>
      <c r="V525" s="151"/>
      <c r="W525" s="151"/>
      <c r="X525" s="151"/>
      <c r="Y525" s="151"/>
      <c r="Z525" s="151"/>
      <c r="AA525" s="151"/>
      <c r="AB525" s="151"/>
      <c r="AC525" s="151"/>
      <c r="AD525" s="151"/>
      <c r="AE525" s="151"/>
      <c r="AF525" s="151"/>
      <c r="AG525" s="151"/>
      <c r="AH525" s="151"/>
      <c r="AI525" s="151"/>
      <c r="AJ525" s="151"/>
      <c r="AK525" s="151"/>
    </row>
    <row r="526">
      <c r="A526" s="151"/>
      <c r="B526" s="151"/>
      <c r="C526" s="151"/>
      <c r="D526" s="151"/>
      <c r="E526" s="151"/>
      <c r="F526" s="151"/>
      <c r="G526" s="151"/>
      <c r="H526" s="151"/>
      <c r="I526" s="151"/>
      <c r="J526" s="151"/>
      <c r="K526" s="156"/>
      <c r="L526" s="156"/>
      <c r="M526" s="151"/>
      <c r="N526" s="151"/>
      <c r="O526" s="151"/>
      <c r="P526" s="151"/>
      <c r="T526" s="151"/>
      <c r="U526" s="151"/>
      <c r="V526" s="151"/>
      <c r="W526" s="151"/>
      <c r="X526" s="151"/>
      <c r="Y526" s="151"/>
      <c r="Z526" s="151"/>
      <c r="AA526" s="151"/>
      <c r="AB526" s="151"/>
      <c r="AC526" s="151"/>
      <c r="AD526" s="151"/>
      <c r="AE526" s="151"/>
      <c r="AF526" s="151"/>
      <c r="AG526" s="151"/>
      <c r="AH526" s="151"/>
      <c r="AI526" s="151"/>
      <c r="AJ526" s="151"/>
      <c r="AK526" s="151"/>
    </row>
    <row r="527">
      <c r="A527" s="151"/>
      <c r="B527" s="151"/>
      <c r="C527" s="151"/>
      <c r="D527" s="151"/>
      <c r="E527" s="151"/>
      <c r="F527" s="151"/>
      <c r="G527" s="151"/>
      <c r="H527" s="151"/>
      <c r="I527" s="151"/>
      <c r="J527" s="151"/>
      <c r="K527" s="156"/>
      <c r="L527" s="156"/>
      <c r="M527" s="151"/>
      <c r="N527" s="151"/>
      <c r="O527" s="151"/>
      <c r="P527" s="151"/>
      <c r="T527" s="151"/>
      <c r="U527" s="151"/>
      <c r="V527" s="151"/>
      <c r="W527" s="151"/>
      <c r="X527" s="151"/>
      <c r="Y527" s="151"/>
      <c r="Z527" s="151"/>
      <c r="AA527" s="151"/>
      <c r="AB527" s="151"/>
      <c r="AC527" s="151"/>
      <c r="AD527" s="151"/>
      <c r="AE527" s="151"/>
      <c r="AF527" s="151"/>
      <c r="AG527" s="151"/>
      <c r="AH527" s="151"/>
      <c r="AI527" s="151"/>
      <c r="AJ527" s="151"/>
      <c r="AK527" s="151"/>
    </row>
    <row r="528">
      <c r="A528" s="151"/>
      <c r="B528" s="151"/>
      <c r="C528" s="151"/>
      <c r="D528" s="151"/>
      <c r="E528" s="151"/>
      <c r="F528" s="151"/>
      <c r="G528" s="151"/>
      <c r="H528" s="151"/>
      <c r="I528" s="151"/>
      <c r="J528" s="151"/>
      <c r="K528" s="156"/>
      <c r="L528" s="156"/>
      <c r="M528" s="151"/>
      <c r="N528" s="151"/>
      <c r="O528" s="151"/>
      <c r="P528" s="151"/>
      <c r="T528" s="151"/>
      <c r="U528" s="151"/>
      <c r="V528" s="151"/>
      <c r="W528" s="151"/>
      <c r="X528" s="151"/>
      <c r="Y528" s="151"/>
      <c r="Z528" s="151"/>
      <c r="AA528" s="151"/>
      <c r="AB528" s="151"/>
      <c r="AC528" s="151"/>
      <c r="AD528" s="151"/>
      <c r="AE528" s="151"/>
      <c r="AF528" s="151"/>
      <c r="AG528" s="151"/>
      <c r="AH528" s="151"/>
      <c r="AI528" s="151"/>
      <c r="AJ528" s="151"/>
      <c r="AK528" s="151"/>
    </row>
    <row r="529">
      <c r="A529" s="151"/>
      <c r="B529" s="151"/>
      <c r="C529" s="151"/>
      <c r="D529" s="151"/>
      <c r="E529" s="151"/>
      <c r="F529" s="151"/>
      <c r="G529" s="151"/>
      <c r="H529" s="151"/>
      <c r="I529" s="151"/>
      <c r="J529" s="151"/>
      <c r="K529" s="156"/>
      <c r="L529" s="156"/>
      <c r="M529" s="151"/>
      <c r="N529" s="151"/>
      <c r="O529" s="151"/>
      <c r="P529" s="151"/>
      <c r="T529" s="151"/>
      <c r="U529" s="151"/>
      <c r="V529" s="151"/>
      <c r="W529" s="151"/>
      <c r="X529" s="151"/>
      <c r="Y529" s="151"/>
      <c r="Z529" s="151"/>
      <c r="AA529" s="151"/>
      <c r="AB529" s="151"/>
      <c r="AC529" s="151"/>
      <c r="AD529" s="151"/>
      <c r="AE529" s="151"/>
      <c r="AF529" s="151"/>
      <c r="AG529" s="151"/>
      <c r="AH529" s="151"/>
      <c r="AI529" s="151"/>
      <c r="AJ529" s="151"/>
      <c r="AK529" s="151"/>
    </row>
    <row r="530">
      <c r="A530" s="151"/>
      <c r="B530" s="151"/>
      <c r="C530" s="151"/>
      <c r="D530" s="151"/>
      <c r="E530" s="151"/>
      <c r="F530" s="151"/>
      <c r="G530" s="151"/>
      <c r="H530" s="151"/>
      <c r="I530" s="151"/>
      <c r="J530" s="151"/>
      <c r="K530" s="156"/>
      <c r="L530" s="156"/>
      <c r="M530" s="151"/>
      <c r="N530" s="151"/>
      <c r="O530" s="151"/>
      <c r="P530" s="151"/>
      <c r="T530" s="151"/>
      <c r="U530" s="151"/>
      <c r="V530" s="151"/>
      <c r="W530" s="151"/>
      <c r="X530" s="151"/>
      <c r="Y530" s="151"/>
      <c r="Z530" s="151"/>
      <c r="AA530" s="151"/>
      <c r="AB530" s="151"/>
      <c r="AC530" s="151"/>
      <c r="AD530" s="151"/>
      <c r="AE530" s="151"/>
      <c r="AF530" s="151"/>
      <c r="AG530" s="151"/>
      <c r="AH530" s="151"/>
      <c r="AI530" s="151"/>
      <c r="AJ530" s="151"/>
      <c r="AK530" s="151"/>
    </row>
    <row r="531">
      <c r="A531" s="151"/>
      <c r="B531" s="151"/>
      <c r="C531" s="151"/>
      <c r="D531" s="151"/>
      <c r="E531" s="151"/>
      <c r="F531" s="151"/>
      <c r="G531" s="151"/>
      <c r="H531" s="151"/>
      <c r="I531" s="151"/>
      <c r="J531" s="151"/>
      <c r="K531" s="156"/>
      <c r="L531" s="156"/>
      <c r="M531" s="151"/>
      <c r="N531" s="151"/>
      <c r="O531" s="151"/>
      <c r="P531" s="151"/>
      <c r="T531" s="151"/>
      <c r="U531" s="151"/>
      <c r="V531" s="151"/>
      <c r="W531" s="151"/>
      <c r="X531" s="151"/>
      <c r="Y531" s="151"/>
      <c r="Z531" s="151"/>
      <c r="AA531" s="151"/>
      <c r="AB531" s="151"/>
      <c r="AC531" s="151"/>
      <c r="AD531" s="151"/>
      <c r="AE531" s="151"/>
      <c r="AF531" s="151"/>
      <c r="AG531" s="151"/>
      <c r="AH531" s="151"/>
      <c r="AI531" s="151"/>
      <c r="AJ531" s="151"/>
      <c r="AK531" s="151"/>
    </row>
    <row r="532">
      <c r="A532" s="151"/>
      <c r="B532" s="151"/>
      <c r="C532" s="151"/>
      <c r="D532" s="151"/>
      <c r="E532" s="151"/>
      <c r="F532" s="151"/>
      <c r="G532" s="151"/>
      <c r="H532" s="151"/>
      <c r="I532" s="151"/>
      <c r="J532" s="151"/>
      <c r="K532" s="156"/>
      <c r="L532" s="156"/>
      <c r="M532" s="151"/>
      <c r="N532" s="151"/>
      <c r="O532" s="151"/>
      <c r="P532" s="151"/>
      <c r="T532" s="151"/>
      <c r="U532" s="151"/>
      <c r="V532" s="151"/>
      <c r="W532" s="151"/>
      <c r="X532" s="151"/>
      <c r="Y532" s="151"/>
      <c r="Z532" s="151"/>
      <c r="AA532" s="151"/>
      <c r="AB532" s="151"/>
      <c r="AC532" s="151"/>
      <c r="AD532" s="151"/>
      <c r="AE532" s="151"/>
      <c r="AF532" s="151"/>
      <c r="AG532" s="151"/>
      <c r="AH532" s="151"/>
      <c r="AI532" s="151"/>
      <c r="AJ532" s="151"/>
      <c r="AK532" s="151"/>
    </row>
    <row r="533">
      <c r="A533" s="151"/>
      <c r="B533" s="151"/>
      <c r="C533" s="151"/>
      <c r="D533" s="151"/>
      <c r="E533" s="151"/>
      <c r="F533" s="151"/>
      <c r="G533" s="151"/>
      <c r="H533" s="151"/>
      <c r="I533" s="151"/>
      <c r="J533" s="151"/>
      <c r="K533" s="156"/>
      <c r="L533" s="156"/>
      <c r="M533" s="151"/>
      <c r="N533" s="151"/>
      <c r="O533" s="151"/>
      <c r="P533" s="151"/>
      <c r="T533" s="151"/>
      <c r="U533" s="151"/>
      <c r="V533" s="151"/>
      <c r="W533" s="151"/>
      <c r="X533" s="151"/>
      <c r="Y533" s="151"/>
      <c r="Z533" s="151"/>
      <c r="AA533" s="151"/>
      <c r="AB533" s="151"/>
      <c r="AC533" s="151"/>
      <c r="AD533" s="151"/>
      <c r="AE533" s="151"/>
      <c r="AF533" s="151"/>
      <c r="AG533" s="151"/>
      <c r="AH533" s="151"/>
      <c r="AI533" s="151"/>
      <c r="AJ533" s="151"/>
      <c r="AK533" s="151"/>
    </row>
    <row r="534">
      <c r="A534" s="151"/>
      <c r="B534" s="151"/>
      <c r="C534" s="151"/>
      <c r="D534" s="151"/>
      <c r="E534" s="151"/>
      <c r="F534" s="151"/>
      <c r="G534" s="151"/>
      <c r="H534" s="151"/>
      <c r="I534" s="151"/>
      <c r="J534" s="151"/>
      <c r="K534" s="156"/>
      <c r="L534" s="156"/>
      <c r="M534" s="151"/>
      <c r="N534" s="151"/>
      <c r="O534" s="151"/>
      <c r="P534" s="151"/>
      <c r="T534" s="151"/>
      <c r="U534" s="151"/>
      <c r="V534" s="151"/>
      <c r="W534" s="151"/>
      <c r="X534" s="151"/>
      <c r="Y534" s="151"/>
      <c r="Z534" s="151"/>
      <c r="AA534" s="151"/>
      <c r="AB534" s="151"/>
      <c r="AC534" s="151"/>
      <c r="AD534" s="151"/>
      <c r="AE534" s="151"/>
      <c r="AF534" s="151"/>
      <c r="AG534" s="151"/>
      <c r="AH534" s="151"/>
      <c r="AI534" s="151"/>
      <c r="AJ534" s="151"/>
      <c r="AK534" s="151"/>
    </row>
    <row r="535">
      <c r="A535" s="151"/>
      <c r="B535" s="151"/>
      <c r="C535" s="151"/>
      <c r="D535" s="151"/>
      <c r="E535" s="151"/>
      <c r="F535" s="151"/>
      <c r="G535" s="151"/>
      <c r="H535" s="151"/>
      <c r="I535" s="151"/>
      <c r="J535" s="151"/>
      <c r="K535" s="156"/>
      <c r="L535" s="156"/>
      <c r="M535" s="151"/>
      <c r="N535" s="151"/>
      <c r="O535" s="151"/>
      <c r="P535" s="151"/>
      <c r="T535" s="151"/>
      <c r="U535" s="151"/>
      <c r="V535" s="151"/>
      <c r="W535" s="151"/>
      <c r="X535" s="151"/>
      <c r="Y535" s="151"/>
      <c r="Z535" s="151"/>
      <c r="AA535" s="151"/>
      <c r="AB535" s="151"/>
      <c r="AC535" s="151"/>
      <c r="AD535" s="151"/>
      <c r="AE535" s="151"/>
      <c r="AF535" s="151"/>
      <c r="AG535" s="151"/>
      <c r="AH535" s="151"/>
      <c r="AI535" s="151"/>
      <c r="AJ535" s="151"/>
      <c r="AK535" s="151"/>
    </row>
    <row r="536">
      <c r="A536" s="151"/>
      <c r="B536" s="151"/>
      <c r="C536" s="151"/>
      <c r="D536" s="151"/>
      <c r="E536" s="151"/>
      <c r="F536" s="151"/>
      <c r="G536" s="151"/>
      <c r="H536" s="151"/>
      <c r="I536" s="151"/>
      <c r="J536" s="151"/>
      <c r="K536" s="156"/>
      <c r="L536" s="156"/>
      <c r="M536" s="151"/>
      <c r="N536" s="151"/>
      <c r="O536" s="151"/>
      <c r="P536" s="151"/>
      <c r="T536" s="151"/>
      <c r="U536" s="151"/>
      <c r="V536" s="151"/>
      <c r="W536" s="151"/>
      <c r="X536" s="151"/>
      <c r="Y536" s="151"/>
      <c r="Z536" s="151"/>
      <c r="AA536" s="151"/>
      <c r="AB536" s="151"/>
      <c r="AC536" s="151"/>
      <c r="AD536" s="151"/>
      <c r="AE536" s="151"/>
      <c r="AF536" s="151"/>
      <c r="AG536" s="151"/>
      <c r="AH536" s="151"/>
      <c r="AI536" s="151"/>
      <c r="AJ536" s="151"/>
      <c r="AK536" s="151"/>
    </row>
    <row r="537">
      <c r="A537" s="151"/>
      <c r="B537" s="151"/>
      <c r="C537" s="151"/>
      <c r="D537" s="151"/>
      <c r="E537" s="151"/>
      <c r="F537" s="151"/>
      <c r="G537" s="151"/>
      <c r="H537" s="151"/>
      <c r="I537" s="151"/>
      <c r="J537" s="151"/>
      <c r="K537" s="156"/>
      <c r="L537" s="156"/>
      <c r="M537" s="151"/>
      <c r="N537" s="151"/>
      <c r="O537" s="151"/>
      <c r="P537" s="151"/>
      <c r="T537" s="151"/>
      <c r="U537" s="151"/>
      <c r="V537" s="151"/>
      <c r="W537" s="151"/>
      <c r="X537" s="151"/>
      <c r="Y537" s="151"/>
      <c r="Z537" s="151"/>
      <c r="AA537" s="151"/>
      <c r="AB537" s="151"/>
      <c r="AC537" s="151"/>
      <c r="AD537" s="151"/>
      <c r="AE537" s="151"/>
      <c r="AF537" s="151"/>
      <c r="AG537" s="151"/>
      <c r="AH537" s="151"/>
      <c r="AI537" s="151"/>
      <c r="AJ537" s="151"/>
      <c r="AK537" s="151"/>
    </row>
    <row r="538">
      <c r="A538" s="151"/>
      <c r="B538" s="151"/>
      <c r="C538" s="151"/>
      <c r="D538" s="151"/>
      <c r="E538" s="151"/>
      <c r="F538" s="151"/>
      <c r="G538" s="151"/>
      <c r="H538" s="151"/>
      <c r="I538" s="151"/>
      <c r="J538" s="151"/>
      <c r="K538" s="156"/>
      <c r="L538" s="156"/>
      <c r="M538" s="151"/>
      <c r="N538" s="151"/>
      <c r="O538" s="151"/>
      <c r="P538" s="151"/>
      <c r="T538" s="151"/>
      <c r="U538" s="151"/>
      <c r="V538" s="151"/>
      <c r="W538" s="151"/>
      <c r="X538" s="151"/>
      <c r="Y538" s="151"/>
      <c r="Z538" s="151"/>
      <c r="AA538" s="151"/>
      <c r="AB538" s="151"/>
      <c r="AC538" s="151"/>
      <c r="AD538" s="151"/>
      <c r="AE538" s="151"/>
      <c r="AF538" s="151"/>
      <c r="AG538" s="151"/>
      <c r="AH538" s="151"/>
      <c r="AI538" s="151"/>
      <c r="AJ538" s="151"/>
      <c r="AK538" s="151"/>
    </row>
    <row r="539">
      <c r="A539" s="151"/>
      <c r="B539" s="151"/>
      <c r="C539" s="151"/>
      <c r="D539" s="151"/>
      <c r="E539" s="151"/>
      <c r="F539" s="151"/>
      <c r="G539" s="151"/>
      <c r="H539" s="151"/>
      <c r="I539" s="151"/>
      <c r="J539" s="151"/>
      <c r="K539" s="156"/>
      <c r="L539" s="156"/>
      <c r="M539" s="151"/>
      <c r="N539" s="151"/>
      <c r="O539" s="151"/>
      <c r="P539" s="151"/>
      <c r="T539" s="151"/>
      <c r="U539" s="151"/>
      <c r="V539" s="151"/>
      <c r="W539" s="151"/>
      <c r="X539" s="151"/>
      <c r="Y539" s="151"/>
      <c r="Z539" s="151"/>
      <c r="AA539" s="151"/>
      <c r="AB539" s="151"/>
      <c r="AC539" s="151"/>
      <c r="AD539" s="151"/>
      <c r="AE539" s="151"/>
      <c r="AF539" s="151"/>
      <c r="AG539" s="151"/>
      <c r="AH539" s="151"/>
      <c r="AI539" s="151"/>
      <c r="AJ539" s="151"/>
      <c r="AK539" s="151"/>
    </row>
    <row r="540">
      <c r="A540" s="151"/>
      <c r="B540" s="151"/>
      <c r="C540" s="151"/>
      <c r="D540" s="151"/>
      <c r="E540" s="151"/>
      <c r="F540" s="151"/>
      <c r="G540" s="151"/>
      <c r="H540" s="151"/>
      <c r="I540" s="151"/>
      <c r="J540" s="151"/>
      <c r="K540" s="156"/>
      <c r="L540" s="156"/>
      <c r="M540" s="151"/>
      <c r="N540" s="151"/>
      <c r="O540" s="151"/>
      <c r="P540" s="151"/>
      <c r="T540" s="151"/>
      <c r="U540" s="151"/>
      <c r="V540" s="151"/>
      <c r="W540" s="151"/>
      <c r="X540" s="151"/>
      <c r="Y540" s="151"/>
      <c r="Z540" s="151"/>
      <c r="AA540" s="151"/>
      <c r="AB540" s="151"/>
      <c r="AC540" s="151"/>
      <c r="AD540" s="151"/>
      <c r="AE540" s="151"/>
      <c r="AF540" s="151"/>
      <c r="AG540" s="151"/>
      <c r="AH540" s="151"/>
      <c r="AI540" s="151"/>
      <c r="AJ540" s="151"/>
      <c r="AK540" s="151"/>
    </row>
    <row r="541">
      <c r="A541" s="151"/>
      <c r="B541" s="151"/>
      <c r="C541" s="151"/>
      <c r="D541" s="151"/>
      <c r="E541" s="151"/>
      <c r="F541" s="151"/>
      <c r="G541" s="151"/>
      <c r="H541" s="151"/>
      <c r="I541" s="151"/>
      <c r="J541" s="151"/>
      <c r="K541" s="156"/>
      <c r="L541" s="156"/>
      <c r="M541" s="151"/>
      <c r="N541" s="151"/>
      <c r="O541" s="151"/>
      <c r="P541" s="151"/>
      <c r="T541" s="151"/>
      <c r="U541" s="151"/>
      <c r="V541" s="151"/>
      <c r="W541" s="151"/>
      <c r="X541" s="151"/>
      <c r="Y541" s="151"/>
      <c r="Z541" s="151"/>
      <c r="AA541" s="151"/>
      <c r="AB541" s="151"/>
      <c r="AC541" s="151"/>
      <c r="AD541" s="151"/>
      <c r="AE541" s="151"/>
      <c r="AF541" s="151"/>
      <c r="AG541" s="151"/>
      <c r="AH541" s="151"/>
      <c r="AI541" s="151"/>
      <c r="AJ541" s="151"/>
      <c r="AK541" s="151"/>
    </row>
    <row r="542">
      <c r="A542" s="151"/>
      <c r="B542" s="151"/>
      <c r="C542" s="151"/>
      <c r="D542" s="151"/>
      <c r="E542" s="151"/>
      <c r="F542" s="151"/>
      <c r="G542" s="151"/>
      <c r="H542" s="151"/>
      <c r="I542" s="151"/>
      <c r="J542" s="151"/>
      <c r="K542" s="156"/>
      <c r="L542" s="156"/>
      <c r="M542" s="151"/>
      <c r="N542" s="151"/>
      <c r="O542" s="151"/>
      <c r="P542" s="151"/>
      <c r="T542" s="151"/>
      <c r="U542" s="151"/>
      <c r="V542" s="151"/>
      <c r="W542" s="151"/>
      <c r="X542" s="151"/>
      <c r="Y542" s="151"/>
      <c r="Z542" s="151"/>
      <c r="AA542" s="151"/>
      <c r="AB542" s="151"/>
      <c r="AC542" s="151"/>
      <c r="AD542" s="151"/>
      <c r="AE542" s="151"/>
      <c r="AF542" s="151"/>
      <c r="AG542" s="151"/>
      <c r="AH542" s="151"/>
      <c r="AI542" s="151"/>
      <c r="AJ542" s="151"/>
      <c r="AK542" s="151"/>
    </row>
    <row r="543">
      <c r="A543" s="151"/>
      <c r="B543" s="151"/>
      <c r="C543" s="151"/>
      <c r="D543" s="151"/>
      <c r="E543" s="151"/>
      <c r="F543" s="151"/>
      <c r="G543" s="151"/>
      <c r="H543" s="151"/>
      <c r="I543" s="151"/>
      <c r="J543" s="151"/>
      <c r="K543" s="156"/>
      <c r="L543" s="156"/>
      <c r="M543" s="151"/>
      <c r="N543" s="151"/>
      <c r="O543" s="151"/>
      <c r="P543" s="151"/>
      <c r="T543" s="151"/>
      <c r="U543" s="151"/>
      <c r="V543" s="151"/>
      <c r="W543" s="151"/>
      <c r="X543" s="151"/>
      <c r="Y543" s="151"/>
      <c r="Z543" s="151"/>
      <c r="AA543" s="151"/>
      <c r="AB543" s="151"/>
      <c r="AC543" s="151"/>
      <c r="AD543" s="151"/>
      <c r="AE543" s="151"/>
      <c r="AF543" s="151"/>
      <c r="AG543" s="151"/>
      <c r="AH543" s="151"/>
      <c r="AI543" s="151"/>
      <c r="AJ543" s="151"/>
      <c r="AK543" s="151"/>
    </row>
    <row r="544">
      <c r="A544" s="151"/>
      <c r="B544" s="151"/>
      <c r="C544" s="151"/>
      <c r="D544" s="151"/>
      <c r="E544" s="151"/>
      <c r="F544" s="151"/>
      <c r="G544" s="151"/>
      <c r="H544" s="151"/>
      <c r="I544" s="151"/>
      <c r="J544" s="151"/>
      <c r="K544" s="156"/>
      <c r="L544" s="156"/>
      <c r="M544" s="151"/>
      <c r="N544" s="151"/>
      <c r="O544" s="151"/>
      <c r="P544" s="151"/>
      <c r="T544" s="151"/>
      <c r="U544" s="151"/>
      <c r="V544" s="151"/>
      <c r="W544" s="151"/>
      <c r="X544" s="151"/>
      <c r="Y544" s="151"/>
      <c r="Z544" s="151"/>
      <c r="AA544" s="151"/>
      <c r="AB544" s="151"/>
      <c r="AC544" s="151"/>
      <c r="AD544" s="151"/>
      <c r="AE544" s="151"/>
      <c r="AF544" s="151"/>
      <c r="AG544" s="151"/>
      <c r="AH544" s="151"/>
      <c r="AI544" s="151"/>
      <c r="AJ544" s="151"/>
      <c r="AK544" s="151"/>
    </row>
    <row r="545">
      <c r="A545" s="151"/>
      <c r="B545" s="151"/>
      <c r="C545" s="151"/>
      <c r="D545" s="151"/>
      <c r="E545" s="151"/>
      <c r="F545" s="151"/>
      <c r="G545" s="151"/>
      <c r="H545" s="151"/>
      <c r="I545" s="151"/>
      <c r="J545" s="151"/>
      <c r="K545" s="156"/>
      <c r="L545" s="156"/>
      <c r="M545" s="151"/>
      <c r="N545" s="151"/>
      <c r="O545" s="151"/>
      <c r="P545" s="151"/>
      <c r="T545" s="151"/>
      <c r="U545" s="151"/>
      <c r="V545" s="151"/>
      <c r="W545" s="151"/>
      <c r="X545" s="151"/>
      <c r="Y545" s="151"/>
      <c r="Z545" s="151"/>
      <c r="AA545" s="151"/>
      <c r="AB545" s="151"/>
      <c r="AC545" s="151"/>
      <c r="AD545" s="151"/>
      <c r="AE545" s="151"/>
      <c r="AF545" s="151"/>
      <c r="AG545" s="151"/>
      <c r="AH545" s="151"/>
      <c r="AI545" s="151"/>
      <c r="AJ545" s="151"/>
      <c r="AK545" s="151"/>
    </row>
    <row r="546">
      <c r="A546" s="151"/>
      <c r="B546" s="151"/>
      <c r="C546" s="151"/>
      <c r="D546" s="151"/>
      <c r="E546" s="151"/>
      <c r="F546" s="151"/>
      <c r="G546" s="151"/>
      <c r="H546" s="151"/>
      <c r="I546" s="151"/>
      <c r="J546" s="151"/>
      <c r="K546" s="156"/>
      <c r="L546" s="156"/>
      <c r="M546" s="151"/>
      <c r="N546" s="151"/>
      <c r="O546" s="151"/>
      <c r="P546" s="151"/>
      <c r="T546" s="151"/>
      <c r="U546" s="151"/>
      <c r="V546" s="151"/>
      <c r="W546" s="151"/>
      <c r="X546" s="151"/>
      <c r="Y546" s="151"/>
      <c r="Z546" s="151"/>
      <c r="AA546" s="151"/>
      <c r="AB546" s="151"/>
      <c r="AC546" s="151"/>
      <c r="AD546" s="151"/>
      <c r="AE546" s="151"/>
      <c r="AF546" s="151"/>
      <c r="AG546" s="151"/>
      <c r="AH546" s="151"/>
      <c r="AI546" s="151"/>
      <c r="AJ546" s="151"/>
      <c r="AK546" s="151"/>
    </row>
    <row r="547">
      <c r="A547" s="151"/>
      <c r="B547" s="151"/>
      <c r="C547" s="151"/>
      <c r="D547" s="151"/>
      <c r="E547" s="151"/>
      <c r="F547" s="151"/>
      <c r="G547" s="151"/>
      <c r="H547" s="151"/>
      <c r="I547" s="151"/>
      <c r="J547" s="151"/>
      <c r="K547" s="156"/>
      <c r="L547" s="156"/>
      <c r="M547" s="151"/>
      <c r="N547" s="151"/>
      <c r="O547" s="151"/>
      <c r="P547" s="151"/>
      <c r="T547" s="151"/>
      <c r="U547" s="151"/>
      <c r="V547" s="151"/>
      <c r="W547" s="151"/>
      <c r="X547" s="151"/>
      <c r="Y547" s="151"/>
      <c r="Z547" s="151"/>
      <c r="AA547" s="151"/>
      <c r="AB547" s="151"/>
      <c r="AC547" s="151"/>
      <c r="AD547" s="151"/>
      <c r="AE547" s="151"/>
      <c r="AF547" s="151"/>
      <c r="AG547" s="151"/>
      <c r="AH547" s="151"/>
      <c r="AI547" s="151"/>
      <c r="AJ547" s="151"/>
      <c r="AK547" s="151"/>
    </row>
    <row r="548">
      <c r="A548" s="151"/>
      <c r="B548" s="151"/>
      <c r="C548" s="151"/>
      <c r="D548" s="151"/>
      <c r="E548" s="151"/>
      <c r="F548" s="151"/>
      <c r="G548" s="151"/>
      <c r="H548" s="151"/>
      <c r="I548" s="151"/>
      <c r="J548" s="151"/>
      <c r="K548" s="156"/>
      <c r="L548" s="156"/>
      <c r="M548" s="151"/>
      <c r="N548" s="151"/>
      <c r="O548" s="151"/>
      <c r="P548" s="151"/>
      <c r="T548" s="151"/>
      <c r="U548" s="151"/>
      <c r="V548" s="151"/>
      <c r="W548" s="151"/>
      <c r="X548" s="151"/>
      <c r="Y548" s="151"/>
      <c r="Z548" s="151"/>
      <c r="AA548" s="151"/>
      <c r="AB548" s="151"/>
      <c r="AC548" s="151"/>
      <c r="AD548" s="151"/>
      <c r="AE548" s="151"/>
      <c r="AF548" s="151"/>
      <c r="AG548" s="151"/>
      <c r="AH548" s="151"/>
      <c r="AI548" s="151"/>
      <c r="AJ548" s="151"/>
      <c r="AK548" s="151"/>
    </row>
    <row r="549">
      <c r="A549" s="151"/>
      <c r="B549" s="151"/>
      <c r="C549" s="151"/>
      <c r="D549" s="151"/>
      <c r="E549" s="151"/>
      <c r="F549" s="151"/>
      <c r="G549" s="151"/>
      <c r="H549" s="151"/>
      <c r="I549" s="151"/>
      <c r="J549" s="151"/>
      <c r="K549" s="156"/>
      <c r="L549" s="156"/>
      <c r="M549" s="151"/>
      <c r="N549" s="151"/>
      <c r="O549" s="151"/>
      <c r="P549" s="151"/>
      <c r="T549" s="151"/>
      <c r="U549" s="151"/>
      <c r="V549" s="151"/>
      <c r="W549" s="151"/>
      <c r="X549" s="151"/>
      <c r="Y549" s="151"/>
      <c r="Z549" s="151"/>
      <c r="AA549" s="151"/>
      <c r="AB549" s="151"/>
      <c r="AC549" s="151"/>
      <c r="AD549" s="151"/>
      <c r="AE549" s="151"/>
      <c r="AF549" s="151"/>
      <c r="AG549" s="151"/>
      <c r="AH549" s="151"/>
      <c r="AI549" s="151"/>
      <c r="AJ549" s="151"/>
      <c r="AK549" s="151"/>
    </row>
    <row r="550">
      <c r="A550" s="151"/>
      <c r="B550" s="151"/>
      <c r="C550" s="151"/>
      <c r="D550" s="151"/>
      <c r="E550" s="151"/>
      <c r="F550" s="151"/>
      <c r="G550" s="151"/>
      <c r="H550" s="151"/>
      <c r="I550" s="151"/>
      <c r="J550" s="151"/>
      <c r="K550" s="156"/>
      <c r="L550" s="156"/>
      <c r="M550" s="151"/>
      <c r="N550" s="151"/>
      <c r="O550" s="151"/>
      <c r="P550" s="151"/>
      <c r="T550" s="151"/>
      <c r="U550" s="151"/>
      <c r="V550" s="151"/>
      <c r="W550" s="151"/>
      <c r="X550" s="151"/>
      <c r="Y550" s="151"/>
      <c r="Z550" s="151"/>
      <c r="AA550" s="151"/>
      <c r="AB550" s="151"/>
      <c r="AC550" s="151"/>
      <c r="AD550" s="151"/>
      <c r="AE550" s="151"/>
      <c r="AF550" s="151"/>
      <c r="AG550" s="151"/>
      <c r="AH550" s="151"/>
      <c r="AI550" s="151"/>
      <c r="AJ550" s="151"/>
      <c r="AK550" s="151"/>
    </row>
    <row r="551">
      <c r="A551" s="151"/>
      <c r="B551" s="151"/>
      <c r="C551" s="151"/>
      <c r="D551" s="151"/>
      <c r="E551" s="151"/>
      <c r="F551" s="151"/>
      <c r="G551" s="151"/>
      <c r="H551" s="151"/>
      <c r="I551" s="151"/>
      <c r="J551" s="151"/>
      <c r="K551" s="156"/>
      <c r="L551" s="156"/>
      <c r="M551" s="151"/>
      <c r="N551" s="151"/>
      <c r="O551" s="151"/>
      <c r="P551" s="151"/>
      <c r="T551" s="151"/>
      <c r="U551" s="151"/>
      <c r="V551" s="151"/>
      <c r="W551" s="151"/>
      <c r="X551" s="151"/>
      <c r="Y551" s="151"/>
      <c r="Z551" s="151"/>
      <c r="AA551" s="151"/>
      <c r="AB551" s="151"/>
      <c r="AC551" s="151"/>
      <c r="AD551" s="151"/>
      <c r="AE551" s="151"/>
      <c r="AF551" s="151"/>
      <c r="AG551" s="151"/>
      <c r="AH551" s="151"/>
      <c r="AI551" s="151"/>
      <c r="AJ551" s="151"/>
      <c r="AK551" s="151"/>
    </row>
    <row r="552">
      <c r="A552" s="151"/>
      <c r="B552" s="151"/>
      <c r="C552" s="151"/>
      <c r="D552" s="151"/>
      <c r="E552" s="151"/>
      <c r="F552" s="151"/>
      <c r="G552" s="151"/>
      <c r="H552" s="151"/>
      <c r="I552" s="151"/>
      <c r="J552" s="151"/>
      <c r="K552" s="156"/>
      <c r="L552" s="156"/>
      <c r="M552" s="151"/>
      <c r="N552" s="151"/>
      <c r="O552" s="151"/>
      <c r="P552" s="151"/>
      <c r="T552" s="151"/>
      <c r="U552" s="151"/>
      <c r="V552" s="151"/>
      <c r="W552" s="151"/>
      <c r="X552" s="151"/>
      <c r="Y552" s="151"/>
      <c r="Z552" s="151"/>
      <c r="AA552" s="151"/>
      <c r="AB552" s="151"/>
      <c r="AC552" s="151"/>
      <c r="AD552" s="151"/>
      <c r="AE552" s="151"/>
      <c r="AF552" s="151"/>
      <c r="AG552" s="151"/>
      <c r="AH552" s="151"/>
      <c r="AI552" s="151"/>
      <c r="AJ552" s="151"/>
      <c r="AK552" s="151"/>
    </row>
    <row r="553">
      <c r="A553" s="151"/>
      <c r="B553" s="151"/>
      <c r="C553" s="151"/>
      <c r="D553" s="151"/>
      <c r="E553" s="151"/>
      <c r="F553" s="151"/>
      <c r="G553" s="151"/>
      <c r="H553" s="151"/>
      <c r="I553" s="151"/>
      <c r="J553" s="151"/>
      <c r="K553" s="156"/>
      <c r="L553" s="156"/>
      <c r="M553" s="151"/>
      <c r="N553" s="151"/>
      <c r="O553" s="151"/>
      <c r="P553" s="151"/>
      <c r="T553" s="151"/>
      <c r="U553" s="151"/>
      <c r="V553" s="151"/>
      <c r="W553" s="151"/>
      <c r="X553" s="151"/>
      <c r="Y553" s="151"/>
      <c r="Z553" s="151"/>
      <c r="AA553" s="151"/>
      <c r="AB553" s="151"/>
      <c r="AC553" s="151"/>
      <c r="AD553" s="151"/>
      <c r="AE553" s="151"/>
      <c r="AF553" s="151"/>
      <c r="AG553" s="151"/>
      <c r="AH553" s="151"/>
      <c r="AI553" s="151"/>
      <c r="AJ553" s="151"/>
      <c r="AK553" s="151"/>
    </row>
    <row r="554">
      <c r="A554" s="151"/>
      <c r="B554" s="151"/>
      <c r="C554" s="151"/>
      <c r="D554" s="151"/>
      <c r="E554" s="151"/>
      <c r="F554" s="151"/>
      <c r="G554" s="151"/>
      <c r="H554" s="151"/>
      <c r="I554" s="151"/>
      <c r="J554" s="151"/>
      <c r="K554" s="156"/>
      <c r="L554" s="156"/>
      <c r="M554" s="151"/>
      <c r="N554" s="151"/>
      <c r="O554" s="151"/>
      <c r="P554" s="151"/>
      <c r="T554" s="151"/>
      <c r="U554" s="151"/>
      <c r="V554" s="151"/>
      <c r="W554" s="151"/>
      <c r="X554" s="151"/>
      <c r="Y554" s="151"/>
      <c r="Z554" s="151"/>
      <c r="AA554" s="151"/>
      <c r="AB554" s="151"/>
      <c r="AC554" s="151"/>
      <c r="AD554" s="151"/>
      <c r="AE554" s="151"/>
      <c r="AF554" s="151"/>
      <c r="AG554" s="151"/>
      <c r="AH554" s="151"/>
      <c r="AI554" s="151"/>
      <c r="AJ554" s="151"/>
      <c r="AK554" s="151"/>
    </row>
    <row r="555">
      <c r="A555" s="151"/>
      <c r="B555" s="151"/>
      <c r="C555" s="151"/>
      <c r="D555" s="151"/>
      <c r="E555" s="151"/>
      <c r="F555" s="151"/>
      <c r="G555" s="151"/>
      <c r="H555" s="151"/>
      <c r="I555" s="151"/>
      <c r="J555" s="151"/>
      <c r="K555" s="156"/>
      <c r="L555" s="156"/>
      <c r="M555" s="151"/>
      <c r="N555" s="151"/>
      <c r="O555" s="151"/>
      <c r="P555" s="151"/>
      <c r="T555" s="151"/>
      <c r="U555" s="151"/>
      <c r="V555" s="151"/>
      <c r="W555" s="151"/>
      <c r="X555" s="151"/>
      <c r="Y555" s="151"/>
      <c r="Z555" s="151"/>
      <c r="AA555" s="151"/>
      <c r="AB555" s="151"/>
      <c r="AC555" s="151"/>
      <c r="AD555" s="151"/>
      <c r="AE555" s="151"/>
      <c r="AF555" s="151"/>
      <c r="AG555" s="151"/>
      <c r="AH555" s="151"/>
      <c r="AI555" s="151"/>
      <c r="AJ555" s="151"/>
      <c r="AK555" s="151"/>
    </row>
    <row r="556">
      <c r="A556" s="151"/>
      <c r="B556" s="151"/>
      <c r="C556" s="151"/>
      <c r="D556" s="151"/>
      <c r="E556" s="151"/>
      <c r="F556" s="151"/>
      <c r="G556" s="151"/>
      <c r="H556" s="151"/>
      <c r="I556" s="151"/>
      <c r="J556" s="151"/>
      <c r="K556" s="156"/>
      <c r="L556" s="156"/>
      <c r="M556" s="151"/>
      <c r="N556" s="151"/>
      <c r="O556" s="151"/>
      <c r="P556" s="151"/>
      <c r="T556" s="151"/>
      <c r="U556" s="151"/>
      <c r="V556" s="151"/>
      <c r="W556" s="151"/>
      <c r="X556" s="151"/>
      <c r="Y556" s="151"/>
      <c r="Z556" s="151"/>
      <c r="AA556" s="151"/>
      <c r="AB556" s="151"/>
      <c r="AC556" s="151"/>
      <c r="AD556" s="151"/>
      <c r="AE556" s="151"/>
      <c r="AF556" s="151"/>
      <c r="AG556" s="151"/>
      <c r="AH556" s="151"/>
      <c r="AI556" s="151"/>
      <c r="AJ556" s="151"/>
      <c r="AK556" s="151"/>
    </row>
    <row r="557">
      <c r="A557" s="151"/>
      <c r="B557" s="151"/>
      <c r="C557" s="151"/>
      <c r="D557" s="151"/>
      <c r="E557" s="151"/>
      <c r="F557" s="151"/>
      <c r="G557" s="151"/>
      <c r="H557" s="151"/>
      <c r="I557" s="151"/>
      <c r="J557" s="151"/>
      <c r="K557" s="156"/>
      <c r="L557" s="156"/>
      <c r="M557" s="151"/>
      <c r="N557" s="151"/>
      <c r="O557" s="151"/>
      <c r="P557" s="151"/>
      <c r="T557" s="151"/>
      <c r="U557" s="151"/>
      <c r="V557" s="151"/>
      <c r="W557" s="151"/>
      <c r="X557" s="151"/>
      <c r="Y557" s="151"/>
      <c r="Z557" s="151"/>
      <c r="AA557" s="151"/>
      <c r="AB557" s="151"/>
      <c r="AC557" s="151"/>
      <c r="AD557" s="151"/>
      <c r="AE557" s="151"/>
      <c r="AF557" s="151"/>
      <c r="AG557" s="151"/>
      <c r="AH557" s="151"/>
      <c r="AI557" s="151"/>
      <c r="AJ557" s="151"/>
      <c r="AK557" s="151"/>
    </row>
    <row r="558">
      <c r="A558" s="151"/>
      <c r="B558" s="151"/>
      <c r="C558" s="151"/>
      <c r="D558" s="151"/>
      <c r="E558" s="151"/>
      <c r="F558" s="151"/>
      <c r="G558" s="151"/>
      <c r="H558" s="151"/>
      <c r="I558" s="151"/>
      <c r="J558" s="151"/>
      <c r="K558" s="156"/>
      <c r="L558" s="156"/>
      <c r="M558" s="151"/>
      <c r="N558" s="151"/>
      <c r="O558" s="151"/>
      <c r="P558" s="151"/>
      <c r="T558" s="151"/>
      <c r="U558" s="151"/>
      <c r="V558" s="151"/>
      <c r="W558" s="151"/>
      <c r="X558" s="151"/>
      <c r="Y558" s="151"/>
      <c r="Z558" s="151"/>
      <c r="AA558" s="151"/>
      <c r="AB558" s="151"/>
      <c r="AC558" s="151"/>
      <c r="AD558" s="151"/>
      <c r="AE558" s="151"/>
      <c r="AF558" s="151"/>
      <c r="AG558" s="151"/>
      <c r="AH558" s="151"/>
      <c r="AI558" s="151"/>
      <c r="AJ558" s="151"/>
      <c r="AK558" s="151"/>
    </row>
    <row r="559">
      <c r="A559" s="151"/>
      <c r="B559" s="151"/>
      <c r="C559" s="151"/>
      <c r="D559" s="151"/>
      <c r="E559" s="151"/>
      <c r="F559" s="151"/>
      <c r="G559" s="151"/>
      <c r="H559" s="151"/>
      <c r="I559" s="151"/>
      <c r="J559" s="151"/>
      <c r="K559" s="156"/>
      <c r="L559" s="156"/>
      <c r="M559" s="151"/>
      <c r="N559" s="151"/>
      <c r="O559" s="151"/>
      <c r="P559" s="151"/>
      <c r="T559" s="151"/>
      <c r="U559" s="151"/>
      <c r="V559" s="151"/>
      <c r="W559" s="151"/>
      <c r="X559" s="151"/>
      <c r="Y559" s="151"/>
      <c r="Z559" s="151"/>
      <c r="AA559" s="151"/>
      <c r="AB559" s="151"/>
      <c r="AC559" s="151"/>
      <c r="AD559" s="151"/>
      <c r="AE559" s="151"/>
      <c r="AF559" s="151"/>
      <c r="AG559" s="151"/>
      <c r="AH559" s="151"/>
      <c r="AI559" s="151"/>
      <c r="AJ559" s="151"/>
      <c r="AK559" s="151"/>
    </row>
    <row r="560">
      <c r="A560" s="151"/>
      <c r="B560" s="151"/>
      <c r="C560" s="151"/>
      <c r="D560" s="151"/>
      <c r="E560" s="151"/>
      <c r="F560" s="151"/>
      <c r="G560" s="151"/>
      <c r="H560" s="151"/>
      <c r="I560" s="151"/>
      <c r="J560" s="151"/>
      <c r="K560" s="156"/>
      <c r="L560" s="156"/>
      <c r="M560" s="151"/>
      <c r="N560" s="151"/>
      <c r="O560" s="151"/>
      <c r="P560" s="151"/>
      <c r="T560" s="151"/>
      <c r="U560" s="151"/>
      <c r="V560" s="151"/>
      <c r="W560" s="151"/>
      <c r="X560" s="151"/>
      <c r="Y560" s="151"/>
      <c r="Z560" s="151"/>
      <c r="AA560" s="151"/>
      <c r="AB560" s="151"/>
      <c r="AC560" s="151"/>
      <c r="AD560" s="151"/>
      <c r="AE560" s="151"/>
      <c r="AF560" s="151"/>
      <c r="AG560" s="151"/>
      <c r="AH560" s="151"/>
      <c r="AI560" s="151"/>
      <c r="AJ560" s="151"/>
      <c r="AK560" s="151"/>
    </row>
    <row r="561">
      <c r="A561" s="151"/>
      <c r="B561" s="151"/>
      <c r="C561" s="151"/>
      <c r="D561" s="151"/>
      <c r="E561" s="151"/>
      <c r="F561" s="151"/>
      <c r="G561" s="151"/>
      <c r="H561" s="151"/>
      <c r="I561" s="151"/>
      <c r="J561" s="151"/>
      <c r="K561" s="156"/>
      <c r="L561" s="156"/>
      <c r="M561" s="151"/>
      <c r="N561" s="151"/>
      <c r="O561" s="151"/>
      <c r="P561" s="151"/>
      <c r="T561" s="151"/>
      <c r="U561" s="151"/>
      <c r="V561" s="151"/>
      <c r="W561" s="151"/>
      <c r="X561" s="151"/>
      <c r="Y561" s="151"/>
      <c r="Z561" s="151"/>
      <c r="AA561" s="151"/>
      <c r="AB561" s="151"/>
      <c r="AC561" s="151"/>
      <c r="AD561" s="151"/>
      <c r="AE561" s="151"/>
      <c r="AF561" s="151"/>
      <c r="AG561" s="151"/>
      <c r="AH561" s="151"/>
      <c r="AI561" s="151"/>
      <c r="AJ561" s="151"/>
      <c r="AK561" s="151"/>
    </row>
    <row r="562">
      <c r="A562" s="151"/>
      <c r="B562" s="151"/>
      <c r="C562" s="151"/>
      <c r="D562" s="151"/>
      <c r="E562" s="151"/>
      <c r="F562" s="151"/>
      <c r="G562" s="151"/>
      <c r="H562" s="151"/>
      <c r="I562" s="151"/>
      <c r="J562" s="151"/>
      <c r="K562" s="156"/>
      <c r="L562" s="156"/>
      <c r="M562" s="151"/>
      <c r="N562" s="151"/>
      <c r="O562" s="151"/>
      <c r="P562" s="151"/>
      <c r="T562" s="151"/>
      <c r="U562" s="151"/>
      <c r="V562" s="151"/>
      <c r="W562" s="151"/>
      <c r="X562" s="151"/>
      <c r="Y562" s="151"/>
      <c r="Z562" s="151"/>
      <c r="AA562" s="151"/>
      <c r="AB562" s="151"/>
      <c r="AC562" s="151"/>
      <c r="AD562" s="151"/>
      <c r="AE562" s="151"/>
      <c r="AF562" s="151"/>
      <c r="AG562" s="151"/>
      <c r="AH562" s="151"/>
      <c r="AI562" s="151"/>
      <c r="AJ562" s="151"/>
      <c r="AK562" s="151"/>
    </row>
    <row r="563">
      <c r="A563" s="151"/>
      <c r="B563" s="151"/>
      <c r="C563" s="151"/>
      <c r="D563" s="151"/>
      <c r="E563" s="151"/>
      <c r="F563" s="151"/>
      <c r="G563" s="151"/>
      <c r="H563" s="151"/>
      <c r="I563" s="151"/>
      <c r="J563" s="151"/>
      <c r="K563" s="156"/>
      <c r="L563" s="156"/>
      <c r="M563" s="151"/>
      <c r="N563" s="151"/>
      <c r="O563" s="151"/>
      <c r="P563" s="151"/>
      <c r="T563" s="151"/>
      <c r="U563" s="151"/>
      <c r="V563" s="151"/>
      <c r="W563" s="151"/>
      <c r="X563" s="151"/>
      <c r="Y563" s="151"/>
      <c r="Z563" s="151"/>
      <c r="AA563" s="151"/>
      <c r="AB563" s="151"/>
      <c r="AC563" s="151"/>
      <c r="AD563" s="151"/>
      <c r="AE563" s="151"/>
      <c r="AF563" s="151"/>
      <c r="AG563" s="151"/>
      <c r="AH563" s="151"/>
      <c r="AI563" s="151"/>
      <c r="AJ563" s="151"/>
      <c r="AK563" s="151"/>
    </row>
    <row r="564">
      <c r="A564" s="151"/>
      <c r="B564" s="151"/>
      <c r="C564" s="151"/>
      <c r="D564" s="151"/>
      <c r="E564" s="151"/>
      <c r="F564" s="151"/>
      <c r="G564" s="151"/>
      <c r="H564" s="151"/>
      <c r="I564" s="151"/>
      <c r="J564" s="151"/>
      <c r="K564" s="156"/>
      <c r="L564" s="156"/>
      <c r="M564" s="151"/>
      <c r="N564" s="151"/>
      <c r="O564" s="151"/>
      <c r="P564" s="151"/>
      <c r="T564" s="151"/>
      <c r="U564" s="151"/>
      <c r="V564" s="151"/>
      <c r="W564" s="151"/>
      <c r="X564" s="151"/>
      <c r="Y564" s="151"/>
      <c r="Z564" s="151"/>
      <c r="AA564" s="151"/>
      <c r="AB564" s="151"/>
      <c r="AC564" s="151"/>
      <c r="AD564" s="151"/>
      <c r="AE564" s="151"/>
      <c r="AF564" s="151"/>
      <c r="AG564" s="151"/>
      <c r="AH564" s="151"/>
      <c r="AI564" s="151"/>
      <c r="AJ564" s="151"/>
      <c r="AK564" s="151"/>
    </row>
    <row r="565">
      <c r="A565" s="151"/>
      <c r="B565" s="151"/>
      <c r="C565" s="151"/>
      <c r="D565" s="151"/>
      <c r="E565" s="151"/>
      <c r="F565" s="151"/>
      <c r="G565" s="151"/>
      <c r="H565" s="151"/>
      <c r="I565" s="151"/>
      <c r="J565" s="151"/>
      <c r="K565" s="156"/>
      <c r="L565" s="156"/>
      <c r="M565" s="151"/>
      <c r="N565" s="151"/>
      <c r="O565" s="151"/>
      <c r="P565" s="151"/>
      <c r="T565" s="151"/>
      <c r="U565" s="151"/>
      <c r="V565" s="151"/>
      <c r="W565" s="151"/>
      <c r="X565" s="151"/>
      <c r="Y565" s="151"/>
      <c r="Z565" s="151"/>
      <c r="AA565" s="151"/>
      <c r="AB565" s="151"/>
      <c r="AC565" s="151"/>
      <c r="AD565" s="151"/>
      <c r="AE565" s="151"/>
      <c r="AF565" s="151"/>
      <c r="AG565" s="151"/>
      <c r="AH565" s="151"/>
      <c r="AI565" s="151"/>
      <c r="AJ565" s="151"/>
      <c r="AK565" s="151"/>
    </row>
    <row r="566">
      <c r="A566" s="151"/>
      <c r="B566" s="151"/>
      <c r="C566" s="151"/>
      <c r="D566" s="151"/>
      <c r="E566" s="151"/>
      <c r="F566" s="151"/>
      <c r="G566" s="151"/>
      <c r="H566" s="151"/>
      <c r="I566" s="151"/>
      <c r="J566" s="151"/>
      <c r="K566" s="156"/>
      <c r="L566" s="156"/>
      <c r="M566" s="151"/>
      <c r="N566" s="151"/>
      <c r="O566" s="151"/>
      <c r="P566" s="151"/>
      <c r="T566" s="151"/>
      <c r="U566" s="151"/>
      <c r="V566" s="151"/>
      <c r="W566" s="151"/>
      <c r="X566" s="151"/>
      <c r="Y566" s="151"/>
      <c r="Z566" s="151"/>
      <c r="AA566" s="151"/>
      <c r="AB566" s="151"/>
      <c r="AC566" s="151"/>
      <c r="AD566" s="151"/>
      <c r="AE566" s="151"/>
      <c r="AF566" s="151"/>
      <c r="AG566" s="151"/>
      <c r="AH566" s="151"/>
      <c r="AI566" s="151"/>
      <c r="AJ566" s="151"/>
      <c r="AK566" s="151"/>
    </row>
    <row r="567">
      <c r="A567" s="151"/>
      <c r="B567" s="151"/>
      <c r="C567" s="151"/>
      <c r="D567" s="151"/>
      <c r="E567" s="151"/>
      <c r="F567" s="151"/>
      <c r="G567" s="151"/>
      <c r="H567" s="151"/>
      <c r="I567" s="151"/>
      <c r="J567" s="151"/>
      <c r="K567" s="156"/>
      <c r="L567" s="156"/>
      <c r="M567" s="151"/>
      <c r="N567" s="151"/>
      <c r="O567" s="151"/>
      <c r="P567" s="151"/>
      <c r="T567" s="151"/>
      <c r="U567" s="151"/>
      <c r="V567" s="151"/>
      <c r="W567" s="151"/>
      <c r="X567" s="151"/>
      <c r="Y567" s="151"/>
      <c r="Z567" s="151"/>
      <c r="AA567" s="151"/>
      <c r="AB567" s="151"/>
      <c r="AC567" s="151"/>
      <c r="AD567" s="151"/>
      <c r="AE567" s="151"/>
      <c r="AF567" s="151"/>
      <c r="AG567" s="151"/>
      <c r="AH567" s="151"/>
      <c r="AI567" s="151"/>
      <c r="AJ567" s="151"/>
      <c r="AK567" s="151"/>
    </row>
    <row r="568">
      <c r="A568" s="151"/>
      <c r="B568" s="151"/>
      <c r="C568" s="151"/>
      <c r="D568" s="151"/>
      <c r="E568" s="151"/>
      <c r="F568" s="151"/>
      <c r="G568" s="151"/>
      <c r="H568" s="151"/>
      <c r="I568" s="151"/>
      <c r="J568" s="151"/>
      <c r="K568" s="156"/>
      <c r="L568" s="156"/>
      <c r="M568" s="151"/>
      <c r="N568" s="151"/>
      <c r="O568" s="151"/>
      <c r="P568" s="151"/>
      <c r="T568" s="151"/>
      <c r="U568" s="151"/>
      <c r="V568" s="151"/>
      <c r="W568" s="151"/>
      <c r="X568" s="151"/>
      <c r="Y568" s="151"/>
      <c r="Z568" s="151"/>
      <c r="AA568" s="151"/>
      <c r="AB568" s="151"/>
      <c r="AC568" s="151"/>
      <c r="AD568" s="151"/>
      <c r="AE568" s="151"/>
      <c r="AF568" s="151"/>
      <c r="AG568" s="151"/>
      <c r="AH568" s="151"/>
      <c r="AI568" s="151"/>
      <c r="AJ568" s="151"/>
      <c r="AK568" s="151"/>
    </row>
    <row r="569">
      <c r="A569" s="151"/>
      <c r="B569" s="151"/>
      <c r="C569" s="151"/>
      <c r="D569" s="151"/>
      <c r="E569" s="151"/>
      <c r="F569" s="151"/>
      <c r="G569" s="151"/>
      <c r="H569" s="151"/>
      <c r="I569" s="151"/>
      <c r="J569" s="151"/>
      <c r="K569" s="156"/>
      <c r="L569" s="156"/>
      <c r="M569" s="151"/>
      <c r="N569" s="151"/>
      <c r="O569" s="151"/>
      <c r="P569" s="151"/>
      <c r="T569" s="151"/>
      <c r="U569" s="151"/>
      <c r="V569" s="151"/>
      <c r="W569" s="151"/>
      <c r="X569" s="151"/>
      <c r="Y569" s="151"/>
      <c r="Z569" s="151"/>
      <c r="AA569" s="151"/>
      <c r="AB569" s="151"/>
      <c r="AC569" s="151"/>
      <c r="AD569" s="151"/>
      <c r="AE569" s="151"/>
      <c r="AF569" s="151"/>
      <c r="AG569" s="151"/>
      <c r="AH569" s="151"/>
      <c r="AI569" s="151"/>
      <c r="AJ569" s="151"/>
      <c r="AK569" s="151"/>
    </row>
    <row r="570">
      <c r="A570" s="151"/>
      <c r="B570" s="151"/>
      <c r="C570" s="151"/>
      <c r="D570" s="151"/>
      <c r="E570" s="151"/>
      <c r="F570" s="151"/>
      <c r="G570" s="151"/>
      <c r="H570" s="151"/>
      <c r="I570" s="151"/>
      <c r="J570" s="151"/>
      <c r="K570" s="156"/>
      <c r="L570" s="156"/>
      <c r="M570" s="151"/>
      <c r="N570" s="151"/>
      <c r="O570" s="151"/>
      <c r="P570" s="151"/>
      <c r="T570" s="151"/>
      <c r="U570" s="151"/>
      <c r="V570" s="151"/>
      <c r="W570" s="151"/>
      <c r="X570" s="151"/>
      <c r="Y570" s="151"/>
      <c r="Z570" s="151"/>
      <c r="AA570" s="151"/>
      <c r="AB570" s="151"/>
      <c r="AC570" s="151"/>
      <c r="AD570" s="151"/>
      <c r="AE570" s="151"/>
      <c r="AF570" s="151"/>
      <c r="AG570" s="151"/>
      <c r="AH570" s="151"/>
      <c r="AI570" s="151"/>
      <c r="AJ570" s="151"/>
      <c r="AK570" s="151"/>
    </row>
    <row r="571">
      <c r="A571" s="151"/>
      <c r="B571" s="151"/>
      <c r="C571" s="151"/>
      <c r="D571" s="151"/>
      <c r="E571" s="151"/>
      <c r="F571" s="151"/>
      <c r="G571" s="151"/>
      <c r="H571" s="151"/>
      <c r="I571" s="151"/>
      <c r="J571" s="151"/>
      <c r="K571" s="156"/>
      <c r="L571" s="156"/>
      <c r="M571" s="151"/>
      <c r="N571" s="151"/>
      <c r="O571" s="151"/>
      <c r="P571" s="151"/>
      <c r="T571" s="151"/>
      <c r="U571" s="151"/>
      <c r="V571" s="151"/>
      <c r="W571" s="151"/>
      <c r="X571" s="151"/>
      <c r="Y571" s="151"/>
      <c r="Z571" s="151"/>
      <c r="AA571" s="151"/>
      <c r="AB571" s="151"/>
      <c r="AC571" s="151"/>
      <c r="AD571" s="151"/>
      <c r="AE571" s="151"/>
      <c r="AF571" s="151"/>
      <c r="AG571" s="151"/>
      <c r="AH571" s="151"/>
      <c r="AI571" s="151"/>
      <c r="AJ571" s="151"/>
      <c r="AK571" s="151"/>
    </row>
    <row r="572">
      <c r="A572" s="151"/>
      <c r="B572" s="151"/>
      <c r="C572" s="151"/>
      <c r="D572" s="151"/>
      <c r="E572" s="151"/>
      <c r="F572" s="151"/>
      <c r="G572" s="151"/>
      <c r="H572" s="151"/>
      <c r="I572" s="151"/>
      <c r="J572" s="151"/>
      <c r="K572" s="156"/>
      <c r="L572" s="156"/>
      <c r="M572" s="151"/>
      <c r="N572" s="151"/>
      <c r="O572" s="151"/>
      <c r="P572" s="151"/>
      <c r="T572" s="151"/>
      <c r="U572" s="151"/>
      <c r="V572" s="151"/>
      <c r="W572" s="151"/>
      <c r="X572" s="151"/>
      <c r="Y572" s="151"/>
      <c r="Z572" s="151"/>
      <c r="AA572" s="151"/>
      <c r="AB572" s="151"/>
      <c r="AC572" s="151"/>
      <c r="AD572" s="151"/>
      <c r="AE572" s="151"/>
      <c r="AF572" s="151"/>
      <c r="AG572" s="151"/>
      <c r="AH572" s="151"/>
      <c r="AI572" s="151"/>
      <c r="AJ572" s="151"/>
      <c r="AK572" s="151"/>
    </row>
    <row r="573">
      <c r="A573" s="151"/>
      <c r="B573" s="151"/>
      <c r="C573" s="151"/>
      <c r="D573" s="151"/>
      <c r="E573" s="151"/>
      <c r="F573" s="151"/>
      <c r="G573" s="151"/>
      <c r="H573" s="151"/>
      <c r="I573" s="151"/>
      <c r="J573" s="151"/>
      <c r="K573" s="156"/>
      <c r="L573" s="156"/>
      <c r="M573" s="151"/>
      <c r="N573" s="151"/>
      <c r="O573" s="151"/>
      <c r="P573" s="151"/>
      <c r="T573" s="151"/>
      <c r="U573" s="151"/>
      <c r="V573" s="151"/>
      <c r="W573" s="151"/>
      <c r="X573" s="151"/>
      <c r="Y573" s="151"/>
      <c r="Z573" s="151"/>
      <c r="AA573" s="151"/>
      <c r="AB573" s="151"/>
      <c r="AC573" s="151"/>
      <c r="AD573" s="151"/>
      <c r="AE573" s="151"/>
      <c r="AF573" s="151"/>
      <c r="AG573" s="151"/>
      <c r="AH573" s="151"/>
      <c r="AI573" s="151"/>
      <c r="AJ573" s="151"/>
      <c r="AK573" s="151"/>
    </row>
    <row r="574">
      <c r="A574" s="151"/>
      <c r="B574" s="151"/>
      <c r="C574" s="151"/>
      <c r="D574" s="151"/>
      <c r="E574" s="151"/>
      <c r="F574" s="151"/>
      <c r="G574" s="151"/>
      <c r="H574" s="151"/>
      <c r="I574" s="151"/>
      <c r="J574" s="151"/>
      <c r="K574" s="156"/>
      <c r="L574" s="156"/>
      <c r="M574" s="151"/>
      <c r="N574" s="151"/>
      <c r="O574" s="151"/>
      <c r="P574" s="151"/>
      <c r="T574" s="151"/>
      <c r="U574" s="151"/>
      <c r="V574" s="151"/>
      <c r="W574" s="151"/>
      <c r="X574" s="151"/>
      <c r="Y574" s="151"/>
      <c r="Z574" s="151"/>
      <c r="AA574" s="151"/>
      <c r="AB574" s="151"/>
      <c r="AC574" s="151"/>
      <c r="AD574" s="151"/>
      <c r="AE574" s="151"/>
      <c r="AF574" s="151"/>
      <c r="AG574" s="151"/>
      <c r="AH574" s="151"/>
      <c r="AI574" s="151"/>
      <c r="AJ574" s="151"/>
      <c r="AK574" s="151"/>
    </row>
    <row r="575">
      <c r="A575" s="151"/>
      <c r="B575" s="151"/>
      <c r="C575" s="151"/>
      <c r="D575" s="151"/>
      <c r="E575" s="151"/>
      <c r="F575" s="151"/>
      <c r="G575" s="151"/>
      <c r="H575" s="151"/>
      <c r="I575" s="151"/>
      <c r="J575" s="151"/>
      <c r="K575" s="156"/>
      <c r="L575" s="156"/>
      <c r="M575" s="151"/>
      <c r="N575" s="151"/>
      <c r="O575" s="151"/>
      <c r="P575" s="151"/>
      <c r="T575" s="151"/>
      <c r="U575" s="151"/>
      <c r="V575" s="151"/>
      <c r="W575" s="151"/>
      <c r="X575" s="151"/>
      <c r="Y575" s="151"/>
      <c r="Z575" s="151"/>
      <c r="AA575" s="151"/>
      <c r="AB575" s="151"/>
      <c r="AC575" s="151"/>
      <c r="AD575" s="151"/>
      <c r="AE575" s="151"/>
      <c r="AF575" s="151"/>
      <c r="AG575" s="151"/>
      <c r="AH575" s="151"/>
      <c r="AI575" s="151"/>
      <c r="AJ575" s="151"/>
      <c r="AK575" s="151"/>
    </row>
    <row r="576">
      <c r="A576" s="151"/>
      <c r="B576" s="151"/>
      <c r="C576" s="151"/>
      <c r="D576" s="151"/>
      <c r="E576" s="151"/>
      <c r="F576" s="151"/>
      <c r="G576" s="151"/>
      <c r="H576" s="151"/>
      <c r="I576" s="151"/>
      <c r="J576" s="151"/>
      <c r="K576" s="156"/>
      <c r="L576" s="156"/>
      <c r="M576" s="151"/>
      <c r="N576" s="151"/>
      <c r="O576" s="151"/>
      <c r="P576" s="151"/>
      <c r="T576" s="151"/>
      <c r="U576" s="151"/>
      <c r="V576" s="151"/>
      <c r="W576" s="151"/>
      <c r="X576" s="151"/>
      <c r="Y576" s="151"/>
      <c r="Z576" s="151"/>
      <c r="AA576" s="151"/>
      <c r="AB576" s="151"/>
      <c r="AC576" s="151"/>
      <c r="AD576" s="151"/>
      <c r="AE576" s="151"/>
      <c r="AF576" s="151"/>
      <c r="AG576" s="151"/>
      <c r="AH576" s="151"/>
      <c r="AI576" s="151"/>
      <c r="AJ576" s="151"/>
      <c r="AK576" s="151"/>
    </row>
    <row r="577">
      <c r="A577" s="151"/>
      <c r="B577" s="151"/>
      <c r="C577" s="151"/>
      <c r="D577" s="151"/>
      <c r="E577" s="151"/>
      <c r="F577" s="151"/>
      <c r="G577" s="151"/>
      <c r="H577" s="151"/>
      <c r="I577" s="151"/>
      <c r="J577" s="151"/>
      <c r="K577" s="156"/>
      <c r="L577" s="156"/>
      <c r="M577" s="151"/>
      <c r="N577" s="151"/>
      <c r="O577" s="151"/>
      <c r="P577" s="151"/>
      <c r="T577" s="151"/>
      <c r="U577" s="151"/>
      <c r="V577" s="151"/>
      <c r="W577" s="151"/>
      <c r="X577" s="151"/>
      <c r="Y577" s="151"/>
      <c r="Z577" s="151"/>
      <c r="AA577" s="151"/>
      <c r="AB577" s="151"/>
      <c r="AC577" s="151"/>
      <c r="AD577" s="151"/>
      <c r="AE577" s="151"/>
      <c r="AF577" s="151"/>
      <c r="AG577" s="151"/>
      <c r="AH577" s="151"/>
      <c r="AI577" s="151"/>
      <c r="AJ577" s="151"/>
      <c r="AK577" s="151"/>
    </row>
    <row r="578">
      <c r="A578" s="151"/>
      <c r="B578" s="151"/>
      <c r="C578" s="151"/>
      <c r="D578" s="151"/>
      <c r="E578" s="151"/>
      <c r="F578" s="151"/>
      <c r="G578" s="151"/>
      <c r="H578" s="151"/>
      <c r="I578" s="151"/>
      <c r="J578" s="151"/>
      <c r="K578" s="156"/>
      <c r="L578" s="156"/>
      <c r="M578" s="151"/>
      <c r="N578" s="151"/>
      <c r="O578" s="151"/>
      <c r="P578" s="151"/>
      <c r="T578" s="151"/>
      <c r="U578" s="151"/>
      <c r="V578" s="151"/>
      <c r="W578" s="151"/>
      <c r="X578" s="151"/>
      <c r="Y578" s="151"/>
      <c r="Z578" s="151"/>
      <c r="AA578" s="151"/>
      <c r="AB578" s="151"/>
      <c r="AC578" s="151"/>
      <c r="AD578" s="151"/>
      <c r="AE578" s="151"/>
      <c r="AF578" s="151"/>
      <c r="AG578" s="151"/>
      <c r="AH578" s="151"/>
      <c r="AI578" s="151"/>
      <c r="AJ578" s="151"/>
      <c r="AK578" s="151"/>
    </row>
    <row r="579">
      <c r="A579" s="151"/>
      <c r="B579" s="151"/>
      <c r="C579" s="151"/>
      <c r="D579" s="151"/>
      <c r="E579" s="151"/>
      <c r="F579" s="151"/>
      <c r="G579" s="151"/>
      <c r="H579" s="151"/>
      <c r="I579" s="151"/>
      <c r="J579" s="151"/>
      <c r="K579" s="156"/>
      <c r="L579" s="156"/>
      <c r="M579" s="151"/>
      <c r="N579" s="151"/>
      <c r="O579" s="151"/>
      <c r="P579" s="151"/>
      <c r="T579" s="151"/>
      <c r="U579" s="151"/>
      <c r="V579" s="151"/>
      <c r="W579" s="151"/>
      <c r="X579" s="151"/>
      <c r="Y579" s="151"/>
      <c r="Z579" s="151"/>
      <c r="AA579" s="151"/>
      <c r="AB579" s="151"/>
      <c r="AC579" s="151"/>
      <c r="AD579" s="151"/>
      <c r="AE579" s="151"/>
      <c r="AF579" s="151"/>
      <c r="AG579" s="151"/>
      <c r="AH579" s="151"/>
      <c r="AI579" s="151"/>
      <c r="AJ579" s="151"/>
      <c r="AK579" s="151"/>
    </row>
    <row r="580">
      <c r="A580" s="151"/>
      <c r="B580" s="151"/>
      <c r="C580" s="151"/>
      <c r="D580" s="151"/>
      <c r="E580" s="151"/>
      <c r="F580" s="151"/>
      <c r="G580" s="151"/>
      <c r="H580" s="151"/>
      <c r="I580" s="151"/>
      <c r="J580" s="151"/>
      <c r="K580" s="156"/>
      <c r="L580" s="156"/>
      <c r="M580" s="151"/>
      <c r="N580" s="151"/>
      <c r="O580" s="151"/>
      <c r="P580" s="151"/>
      <c r="T580" s="151"/>
      <c r="U580" s="151"/>
      <c r="V580" s="151"/>
      <c r="W580" s="151"/>
      <c r="X580" s="151"/>
      <c r="Y580" s="151"/>
      <c r="Z580" s="151"/>
      <c r="AA580" s="151"/>
      <c r="AB580" s="151"/>
      <c r="AC580" s="151"/>
      <c r="AD580" s="151"/>
      <c r="AE580" s="151"/>
      <c r="AF580" s="151"/>
      <c r="AG580" s="151"/>
      <c r="AH580" s="151"/>
      <c r="AI580" s="151"/>
      <c r="AJ580" s="151"/>
      <c r="AK580" s="151"/>
    </row>
    <row r="581">
      <c r="A581" s="151"/>
      <c r="B581" s="151"/>
      <c r="C581" s="151"/>
      <c r="D581" s="151"/>
      <c r="E581" s="151"/>
      <c r="F581" s="151"/>
      <c r="G581" s="151"/>
      <c r="H581" s="151"/>
      <c r="I581" s="151"/>
      <c r="J581" s="151"/>
      <c r="K581" s="156"/>
      <c r="L581" s="156"/>
      <c r="M581" s="151"/>
      <c r="N581" s="151"/>
      <c r="O581" s="151"/>
      <c r="P581" s="151"/>
      <c r="T581" s="151"/>
      <c r="U581" s="151"/>
      <c r="V581" s="151"/>
      <c r="W581" s="151"/>
      <c r="X581" s="151"/>
      <c r="Y581" s="151"/>
      <c r="Z581" s="151"/>
      <c r="AA581" s="151"/>
      <c r="AB581" s="151"/>
      <c r="AC581" s="151"/>
      <c r="AD581" s="151"/>
      <c r="AE581" s="151"/>
      <c r="AF581" s="151"/>
      <c r="AG581" s="151"/>
      <c r="AH581" s="151"/>
      <c r="AI581" s="151"/>
      <c r="AJ581" s="151"/>
      <c r="AK581" s="151"/>
    </row>
    <row r="582">
      <c r="A582" s="151"/>
      <c r="B582" s="151"/>
      <c r="C582" s="151"/>
      <c r="D582" s="151"/>
      <c r="E582" s="151"/>
      <c r="F582" s="151"/>
      <c r="G582" s="151"/>
      <c r="H582" s="151"/>
      <c r="I582" s="151"/>
      <c r="J582" s="151"/>
      <c r="K582" s="156"/>
      <c r="L582" s="156"/>
      <c r="M582" s="151"/>
      <c r="N582" s="151"/>
      <c r="O582" s="151"/>
      <c r="P582" s="151"/>
      <c r="T582" s="151"/>
      <c r="U582" s="151"/>
      <c r="V582" s="151"/>
      <c r="W582" s="151"/>
      <c r="X582" s="151"/>
      <c r="Y582" s="151"/>
      <c r="Z582" s="151"/>
      <c r="AA582" s="151"/>
      <c r="AB582" s="151"/>
      <c r="AC582" s="151"/>
      <c r="AD582" s="151"/>
      <c r="AE582" s="151"/>
      <c r="AF582" s="151"/>
      <c r="AG582" s="151"/>
      <c r="AH582" s="151"/>
      <c r="AI582" s="151"/>
      <c r="AJ582" s="151"/>
      <c r="AK582" s="151"/>
    </row>
    <row r="583">
      <c r="A583" s="151"/>
      <c r="B583" s="151"/>
      <c r="C583" s="151"/>
      <c r="D583" s="151"/>
      <c r="E583" s="151"/>
      <c r="F583" s="151"/>
      <c r="G583" s="151"/>
      <c r="H583" s="151"/>
      <c r="I583" s="151"/>
      <c r="J583" s="151"/>
      <c r="K583" s="156"/>
      <c r="L583" s="156"/>
      <c r="M583" s="151"/>
      <c r="N583" s="151"/>
      <c r="O583" s="151"/>
      <c r="P583" s="151"/>
      <c r="T583" s="151"/>
      <c r="U583" s="151"/>
      <c r="V583" s="151"/>
      <c r="W583" s="151"/>
      <c r="X583" s="151"/>
      <c r="Y583" s="151"/>
      <c r="Z583" s="151"/>
      <c r="AA583" s="151"/>
      <c r="AB583" s="151"/>
      <c r="AC583" s="151"/>
      <c r="AD583" s="151"/>
      <c r="AE583" s="151"/>
      <c r="AF583" s="151"/>
      <c r="AG583" s="151"/>
      <c r="AH583" s="151"/>
      <c r="AI583" s="151"/>
      <c r="AJ583" s="151"/>
      <c r="AK583" s="151"/>
    </row>
    <row r="584">
      <c r="A584" s="151"/>
      <c r="B584" s="151"/>
      <c r="C584" s="151"/>
      <c r="D584" s="151"/>
      <c r="E584" s="151"/>
      <c r="F584" s="151"/>
      <c r="G584" s="151"/>
      <c r="H584" s="151"/>
      <c r="I584" s="151"/>
      <c r="J584" s="151"/>
      <c r="K584" s="156"/>
      <c r="L584" s="156"/>
      <c r="M584" s="151"/>
      <c r="N584" s="151"/>
      <c r="O584" s="151"/>
      <c r="P584" s="151"/>
      <c r="T584" s="151"/>
      <c r="U584" s="151"/>
      <c r="V584" s="151"/>
      <c r="W584" s="151"/>
      <c r="X584" s="151"/>
      <c r="Y584" s="151"/>
      <c r="Z584" s="151"/>
      <c r="AA584" s="151"/>
      <c r="AB584" s="151"/>
      <c r="AC584" s="151"/>
      <c r="AD584" s="151"/>
      <c r="AE584" s="151"/>
      <c r="AF584" s="151"/>
      <c r="AG584" s="151"/>
      <c r="AH584" s="151"/>
      <c r="AI584" s="151"/>
      <c r="AJ584" s="151"/>
      <c r="AK584" s="151"/>
    </row>
    <row r="585">
      <c r="A585" s="151"/>
      <c r="B585" s="151"/>
      <c r="C585" s="151"/>
      <c r="D585" s="151"/>
      <c r="E585" s="151"/>
      <c r="F585" s="151"/>
      <c r="G585" s="151"/>
      <c r="H585" s="151"/>
      <c r="I585" s="151"/>
      <c r="J585" s="151"/>
      <c r="K585" s="156"/>
      <c r="L585" s="156"/>
      <c r="M585" s="151"/>
      <c r="N585" s="151"/>
      <c r="O585" s="151"/>
      <c r="P585" s="151"/>
      <c r="T585" s="151"/>
      <c r="U585" s="151"/>
      <c r="V585" s="151"/>
      <c r="W585" s="151"/>
      <c r="X585" s="151"/>
      <c r="Y585" s="151"/>
      <c r="Z585" s="151"/>
      <c r="AA585" s="151"/>
      <c r="AB585" s="151"/>
      <c r="AC585" s="151"/>
      <c r="AD585" s="151"/>
      <c r="AE585" s="151"/>
      <c r="AF585" s="151"/>
      <c r="AG585" s="151"/>
      <c r="AH585" s="151"/>
      <c r="AI585" s="151"/>
      <c r="AJ585" s="151"/>
      <c r="AK585" s="151"/>
    </row>
    <row r="586">
      <c r="A586" s="151"/>
      <c r="B586" s="151"/>
      <c r="C586" s="151"/>
      <c r="D586" s="151"/>
      <c r="E586" s="151"/>
      <c r="F586" s="151"/>
      <c r="G586" s="151"/>
      <c r="H586" s="151"/>
      <c r="I586" s="151"/>
      <c r="J586" s="151"/>
      <c r="K586" s="156"/>
      <c r="L586" s="156"/>
      <c r="M586" s="151"/>
      <c r="N586" s="151"/>
      <c r="O586" s="151"/>
      <c r="P586" s="151"/>
      <c r="T586" s="151"/>
      <c r="U586" s="151"/>
      <c r="V586" s="151"/>
      <c r="W586" s="151"/>
      <c r="X586" s="151"/>
      <c r="Y586" s="151"/>
      <c r="Z586" s="151"/>
      <c r="AA586" s="151"/>
      <c r="AB586" s="151"/>
      <c r="AC586" s="151"/>
      <c r="AD586" s="151"/>
      <c r="AE586" s="151"/>
      <c r="AF586" s="151"/>
      <c r="AG586" s="151"/>
      <c r="AH586" s="151"/>
      <c r="AI586" s="151"/>
      <c r="AJ586" s="151"/>
      <c r="AK586" s="151"/>
    </row>
    <row r="587">
      <c r="A587" s="151"/>
      <c r="B587" s="151"/>
      <c r="C587" s="151"/>
      <c r="D587" s="151"/>
      <c r="E587" s="151"/>
      <c r="F587" s="151"/>
      <c r="G587" s="151"/>
      <c r="H587" s="151"/>
      <c r="I587" s="151"/>
      <c r="J587" s="151"/>
      <c r="K587" s="156"/>
      <c r="L587" s="156"/>
      <c r="M587" s="151"/>
      <c r="N587" s="151"/>
      <c r="O587" s="151"/>
      <c r="P587" s="151"/>
      <c r="T587" s="151"/>
      <c r="U587" s="151"/>
      <c r="V587" s="151"/>
      <c r="W587" s="151"/>
      <c r="X587" s="151"/>
      <c r="Y587" s="151"/>
      <c r="Z587" s="151"/>
      <c r="AA587" s="151"/>
      <c r="AB587" s="151"/>
      <c r="AC587" s="151"/>
      <c r="AD587" s="151"/>
      <c r="AE587" s="151"/>
      <c r="AF587" s="151"/>
      <c r="AG587" s="151"/>
      <c r="AH587" s="151"/>
      <c r="AI587" s="151"/>
      <c r="AJ587" s="151"/>
      <c r="AK587" s="151"/>
    </row>
    <row r="588">
      <c r="A588" s="151"/>
      <c r="B588" s="151"/>
      <c r="C588" s="151"/>
      <c r="D588" s="151"/>
      <c r="E588" s="151"/>
      <c r="F588" s="151"/>
      <c r="G588" s="151"/>
      <c r="H588" s="151"/>
      <c r="I588" s="151"/>
      <c r="J588" s="151"/>
      <c r="K588" s="156"/>
      <c r="L588" s="156"/>
      <c r="M588" s="151"/>
      <c r="N588" s="151"/>
      <c r="O588" s="151"/>
      <c r="P588" s="151"/>
      <c r="T588" s="151"/>
      <c r="U588" s="151"/>
      <c r="V588" s="151"/>
      <c r="W588" s="151"/>
      <c r="X588" s="151"/>
      <c r="Y588" s="151"/>
      <c r="Z588" s="151"/>
      <c r="AA588" s="151"/>
      <c r="AB588" s="151"/>
      <c r="AC588" s="151"/>
      <c r="AD588" s="151"/>
      <c r="AE588" s="151"/>
      <c r="AF588" s="151"/>
      <c r="AG588" s="151"/>
      <c r="AH588" s="151"/>
      <c r="AI588" s="151"/>
      <c r="AJ588" s="151"/>
      <c r="AK588" s="151"/>
    </row>
    <row r="589">
      <c r="A589" s="151"/>
      <c r="B589" s="151"/>
      <c r="C589" s="151"/>
      <c r="D589" s="151"/>
      <c r="E589" s="151"/>
      <c r="F589" s="151"/>
      <c r="G589" s="151"/>
      <c r="H589" s="151"/>
      <c r="I589" s="151"/>
      <c r="J589" s="151"/>
      <c r="K589" s="156"/>
      <c r="L589" s="156"/>
      <c r="M589" s="151"/>
      <c r="N589" s="151"/>
      <c r="O589" s="151"/>
      <c r="P589" s="151"/>
      <c r="T589" s="151"/>
      <c r="U589" s="151"/>
      <c r="V589" s="151"/>
      <c r="W589" s="151"/>
      <c r="X589" s="151"/>
      <c r="Y589" s="151"/>
      <c r="Z589" s="151"/>
      <c r="AA589" s="151"/>
      <c r="AB589" s="151"/>
      <c r="AC589" s="151"/>
      <c r="AD589" s="151"/>
      <c r="AE589" s="151"/>
      <c r="AF589" s="151"/>
      <c r="AG589" s="151"/>
      <c r="AH589" s="151"/>
      <c r="AI589" s="151"/>
      <c r="AJ589" s="151"/>
      <c r="AK589" s="151"/>
    </row>
    <row r="590">
      <c r="A590" s="151"/>
      <c r="B590" s="151"/>
      <c r="C590" s="151"/>
      <c r="D590" s="151"/>
      <c r="E590" s="151"/>
      <c r="F590" s="151"/>
      <c r="G590" s="151"/>
      <c r="H590" s="151"/>
      <c r="I590" s="151"/>
      <c r="J590" s="151"/>
      <c r="K590" s="156"/>
      <c r="L590" s="156"/>
      <c r="M590" s="151"/>
      <c r="N590" s="151"/>
      <c r="O590" s="151"/>
      <c r="P590" s="151"/>
      <c r="T590" s="151"/>
      <c r="U590" s="151"/>
      <c r="V590" s="151"/>
      <c r="W590" s="151"/>
      <c r="X590" s="151"/>
      <c r="Y590" s="151"/>
      <c r="Z590" s="151"/>
      <c r="AA590" s="151"/>
      <c r="AB590" s="151"/>
      <c r="AC590" s="151"/>
      <c r="AD590" s="151"/>
      <c r="AE590" s="151"/>
      <c r="AF590" s="151"/>
      <c r="AG590" s="151"/>
      <c r="AH590" s="151"/>
      <c r="AI590" s="151"/>
      <c r="AJ590" s="151"/>
      <c r="AK590" s="151"/>
    </row>
    <row r="591">
      <c r="A591" s="151"/>
      <c r="B591" s="151"/>
      <c r="C591" s="151"/>
      <c r="D591" s="151"/>
      <c r="E591" s="151"/>
      <c r="F591" s="151"/>
      <c r="G591" s="151"/>
      <c r="H591" s="151"/>
      <c r="I591" s="151"/>
      <c r="J591" s="151"/>
      <c r="K591" s="156"/>
      <c r="L591" s="156"/>
      <c r="M591" s="151"/>
      <c r="N591" s="151"/>
      <c r="O591" s="151"/>
      <c r="P591" s="151"/>
      <c r="T591" s="151"/>
      <c r="U591" s="151"/>
      <c r="V591" s="151"/>
      <c r="W591" s="151"/>
      <c r="X591" s="151"/>
      <c r="Y591" s="151"/>
      <c r="Z591" s="151"/>
      <c r="AA591" s="151"/>
      <c r="AB591" s="151"/>
      <c r="AC591" s="151"/>
      <c r="AD591" s="151"/>
      <c r="AE591" s="151"/>
      <c r="AF591" s="151"/>
      <c r="AG591" s="151"/>
      <c r="AH591" s="151"/>
      <c r="AI591" s="151"/>
      <c r="AJ591" s="151"/>
      <c r="AK591" s="151"/>
    </row>
    <row r="592">
      <c r="A592" s="151"/>
      <c r="B592" s="151"/>
      <c r="C592" s="151"/>
      <c r="D592" s="151"/>
      <c r="E592" s="151"/>
      <c r="F592" s="151"/>
      <c r="G592" s="151"/>
      <c r="H592" s="151"/>
      <c r="I592" s="151"/>
      <c r="J592" s="151"/>
      <c r="K592" s="156"/>
      <c r="L592" s="156"/>
      <c r="M592" s="151"/>
      <c r="N592" s="151"/>
      <c r="O592" s="151"/>
      <c r="P592" s="151"/>
      <c r="T592" s="151"/>
      <c r="U592" s="151"/>
      <c r="V592" s="151"/>
      <c r="W592" s="151"/>
      <c r="X592" s="151"/>
      <c r="Y592" s="151"/>
      <c r="Z592" s="151"/>
      <c r="AA592" s="151"/>
      <c r="AB592" s="151"/>
      <c r="AC592" s="151"/>
      <c r="AD592" s="151"/>
      <c r="AE592" s="151"/>
      <c r="AF592" s="151"/>
      <c r="AG592" s="151"/>
      <c r="AH592" s="151"/>
      <c r="AI592" s="151"/>
      <c r="AJ592" s="151"/>
      <c r="AK592" s="151"/>
    </row>
    <row r="593">
      <c r="A593" s="151"/>
      <c r="B593" s="151"/>
      <c r="C593" s="151"/>
      <c r="D593" s="151"/>
      <c r="E593" s="151"/>
      <c r="F593" s="151"/>
      <c r="G593" s="151"/>
      <c r="H593" s="151"/>
      <c r="I593" s="151"/>
      <c r="J593" s="151"/>
      <c r="K593" s="156"/>
      <c r="L593" s="156"/>
      <c r="M593" s="151"/>
      <c r="N593" s="151"/>
      <c r="O593" s="151"/>
      <c r="P593" s="151"/>
      <c r="T593" s="151"/>
      <c r="U593" s="151"/>
      <c r="V593" s="151"/>
      <c r="W593" s="151"/>
      <c r="X593" s="151"/>
      <c r="Y593" s="151"/>
      <c r="Z593" s="151"/>
      <c r="AA593" s="151"/>
      <c r="AB593" s="151"/>
      <c r="AC593" s="151"/>
      <c r="AD593" s="151"/>
      <c r="AE593" s="151"/>
      <c r="AF593" s="151"/>
      <c r="AG593" s="151"/>
      <c r="AH593" s="151"/>
      <c r="AI593" s="151"/>
      <c r="AJ593" s="151"/>
      <c r="AK593" s="151"/>
    </row>
    <row r="594">
      <c r="A594" s="151"/>
      <c r="B594" s="151"/>
      <c r="C594" s="151"/>
      <c r="D594" s="151"/>
      <c r="E594" s="151"/>
      <c r="F594" s="151"/>
      <c r="G594" s="151"/>
      <c r="H594" s="151"/>
      <c r="I594" s="151"/>
      <c r="J594" s="151"/>
      <c r="K594" s="156"/>
      <c r="L594" s="156"/>
      <c r="M594" s="151"/>
      <c r="N594" s="151"/>
      <c r="O594" s="151"/>
      <c r="P594" s="151"/>
      <c r="T594" s="151"/>
      <c r="U594" s="151"/>
      <c r="V594" s="151"/>
      <c r="W594" s="151"/>
      <c r="X594" s="151"/>
      <c r="Y594" s="151"/>
      <c r="Z594" s="151"/>
      <c r="AA594" s="151"/>
      <c r="AB594" s="151"/>
      <c r="AC594" s="151"/>
      <c r="AD594" s="151"/>
      <c r="AE594" s="151"/>
      <c r="AF594" s="151"/>
      <c r="AG594" s="151"/>
      <c r="AH594" s="151"/>
      <c r="AI594" s="151"/>
      <c r="AJ594" s="151"/>
      <c r="AK594" s="151"/>
    </row>
    <row r="595">
      <c r="A595" s="151"/>
      <c r="B595" s="151"/>
      <c r="C595" s="151"/>
      <c r="D595" s="151"/>
      <c r="E595" s="151"/>
      <c r="F595" s="151"/>
      <c r="G595" s="151"/>
      <c r="H595" s="151"/>
      <c r="I595" s="151"/>
      <c r="J595" s="151"/>
      <c r="K595" s="156"/>
      <c r="L595" s="156"/>
      <c r="M595" s="151"/>
      <c r="N595" s="151"/>
      <c r="O595" s="151"/>
      <c r="P595" s="151"/>
      <c r="T595" s="151"/>
      <c r="U595" s="151"/>
      <c r="V595" s="151"/>
      <c r="W595" s="151"/>
      <c r="X595" s="151"/>
      <c r="Y595" s="151"/>
      <c r="Z595" s="151"/>
      <c r="AA595" s="151"/>
      <c r="AB595" s="151"/>
      <c r="AC595" s="151"/>
      <c r="AD595" s="151"/>
      <c r="AE595" s="151"/>
      <c r="AF595" s="151"/>
      <c r="AG595" s="151"/>
      <c r="AH595" s="151"/>
      <c r="AI595" s="151"/>
      <c r="AJ595" s="151"/>
      <c r="AK595" s="151"/>
    </row>
    <row r="596">
      <c r="A596" s="151"/>
      <c r="B596" s="151"/>
      <c r="C596" s="151"/>
      <c r="D596" s="151"/>
      <c r="E596" s="151"/>
      <c r="F596" s="151"/>
      <c r="G596" s="151"/>
      <c r="H596" s="151"/>
      <c r="I596" s="151"/>
      <c r="J596" s="151"/>
      <c r="K596" s="156"/>
      <c r="L596" s="156"/>
      <c r="M596" s="151"/>
      <c r="N596" s="151"/>
      <c r="O596" s="151"/>
      <c r="P596" s="151"/>
      <c r="T596" s="151"/>
      <c r="U596" s="151"/>
      <c r="V596" s="151"/>
      <c r="W596" s="151"/>
      <c r="X596" s="151"/>
      <c r="Y596" s="151"/>
      <c r="Z596" s="151"/>
      <c r="AA596" s="151"/>
      <c r="AB596" s="151"/>
      <c r="AC596" s="151"/>
      <c r="AD596" s="151"/>
      <c r="AE596" s="151"/>
      <c r="AF596" s="151"/>
      <c r="AG596" s="151"/>
      <c r="AH596" s="151"/>
      <c r="AI596" s="151"/>
      <c r="AJ596" s="151"/>
      <c r="AK596" s="151"/>
    </row>
    <row r="597">
      <c r="A597" s="151"/>
      <c r="B597" s="151"/>
      <c r="C597" s="151"/>
      <c r="D597" s="151"/>
      <c r="E597" s="151"/>
      <c r="F597" s="151"/>
      <c r="G597" s="151"/>
      <c r="H597" s="151"/>
      <c r="I597" s="151"/>
      <c r="J597" s="151"/>
      <c r="K597" s="156"/>
      <c r="L597" s="156"/>
      <c r="M597" s="151"/>
      <c r="N597" s="151"/>
      <c r="O597" s="151"/>
      <c r="P597" s="151"/>
      <c r="T597" s="151"/>
      <c r="U597" s="151"/>
      <c r="V597" s="151"/>
      <c r="W597" s="151"/>
      <c r="X597" s="151"/>
      <c r="Y597" s="151"/>
      <c r="Z597" s="151"/>
      <c r="AA597" s="151"/>
      <c r="AB597" s="151"/>
      <c r="AC597" s="151"/>
      <c r="AD597" s="151"/>
      <c r="AE597" s="151"/>
      <c r="AF597" s="151"/>
      <c r="AG597" s="151"/>
      <c r="AH597" s="151"/>
      <c r="AI597" s="151"/>
      <c r="AJ597" s="151"/>
      <c r="AK597" s="151"/>
    </row>
    <row r="598">
      <c r="A598" s="151"/>
      <c r="B598" s="151"/>
      <c r="C598" s="151"/>
      <c r="D598" s="151"/>
      <c r="E598" s="151"/>
      <c r="F598" s="151"/>
      <c r="G598" s="151"/>
      <c r="H598" s="151"/>
      <c r="I598" s="151"/>
      <c r="J598" s="151"/>
      <c r="K598" s="156"/>
      <c r="L598" s="156"/>
      <c r="M598" s="151"/>
      <c r="N598" s="151"/>
      <c r="O598" s="151"/>
      <c r="P598" s="151"/>
      <c r="T598" s="151"/>
      <c r="U598" s="151"/>
      <c r="V598" s="151"/>
      <c r="W598" s="151"/>
      <c r="X598" s="151"/>
      <c r="Y598" s="151"/>
      <c r="Z598" s="151"/>
      <c r="AA598" s="151"/>
      <c r="AB598" s="151"/>
      <c r="AC598" s="151"/>
      <c r="AD598" s="151"/>
      <c r="AE598" s="151"/>
      <c r="AF598" s="151"/>
      <c r="AG598" s="151"/>
      <c r="AH598" s="151"/>
      <c r="AI598" s="151"/>
      <c r="AJ598" s="151"/>
      <c r="AK598" s="151"/>
    </row>
    <row r="599">
      <c r="A599" s="151"/>
      <c r="B599" s="151"/>
      <c r="C599" s="151"/>
      <c r="D599" s="151"/>
      <c r="E599" s="151"/>
      <c r="F599" s="151"/>
      <c r="G599" s="151"/>
      <c r="H599" s="151"/>
      <c r="I599" s="151"/>
      <c r="J599" s="151"/>
      <c r="K599" s="156"/>
      <c r="L599" s="156"/>
      <c r="M599" s="151"/>
      <c r="N599" s="151"/>
      <c r="O599" s="151"/>
      <c r="P599" s="151"/>
      <c r="T599" s="151"/>
      <c r="U599" s="151"/>
      <c r="V599" s="151"/>
      <c r="W599" s="151"/>
      <c r="X599" s="151"/>
      <c r="Y599" s="151"/>
      <c r="Z599" s="151"/>
      <c r="AA599" s="151"/>
      <c r="AB599" s="151"/>
      <c r="AC599" s="151"/>
      <c r="AD599" s="151"/>
      <c r="AE599" s="151"/>
      <c r="AF599" s="151"/>
      <c r="AG599" s="151"/>
      <c r="AH599" s="151"/>
      <c r="AI599" s="151"/>
      <c r="AJ599" s="151"/>
      <c r="AK599" s="151"/>
    </row>
    <row r="600">
      <c r="A600" s="151"/>
      <c r="B600" s="151"/>
      <c r="C600" s="151"/>
      <c r="D600" s="151"/>
      <c r="E600" s="151"/>
      <c r="F600" s="151"/>
      <c r="G600" s="151"/>
      <c r="H600" s="151"/>
      <c r="I600" s="151"/>
      <c r="J600" s="151"/>
      <c r="K600" s="156"/>
      <c r="L600" s="156"/>
      <c r="M600" s="151"/>
      <c r="N600" s="151"/>
      <c r="O600" s="151"/>
      <c r="P600" s="151"/>
      <c r="T600" s="151"/>
      <c r="U600" s="151"/>
      <c r="V600" s="151"/>
      <c r="W600" s="151"/>
      <c r="X600" s="151"/>
      <c r="Y600" s="151"/>
      <c r="Z600" s="151"/>
      <c r="AA600" s="151"/>
      <c r="AB600" s="151"/>
      <c r="AC600" s="151"/>
      <c r="AD600" s="151"/>
      <c r="AE600" s="151"/>
      <c r="AF600" s="151"/>
      <c r="AG600" s="151"/>
      <c r="AH600" s="151"/>
      <c r="AI600" s="151"/>
      <c r="AJ600" s="151"/>
      <c r="AK600" s="151"/>
    </row>
    <row r="601">
      <c r="A601" s="151"/>
      <c r="B601" s="151"/>
      <c r="C601" s="151"/>
      <c r="D601" s="151"/>
      <c r="E601" s="151"/>
      <c r="F601" s="151"/>
      <c r="G601" s="151"/>
      <c r="H601" s="151"/>
      <c r="I601" s="151"/>
      <c r="J601" s="151"/>
      <c r="K601" s="156"/>
      <c r="L601" s="156"/>
      <c r="M601" s="151"/>
      <c r="N601" s="151"/>
      <c r="O601" s="151"/>
      <c r="P601" s="151"/>
      <c r="T601" s="151"/>
      <c r="U601" s="151"/>
      <c r="V601" s="151"/>
      <c r="W601" s="151"/>
      <c r="X601" s="151"/>
      <c r="Y601" s="151"/>
      <c r="Z601" s="151"/>
      <c r="AA601" s="151"/>
      <c r="AB601" s="151"/>
      <c r="AC601" s="151"/>
      <c r="AD601" s="151"/>
      <c r="AE601" s="151"/>
      <c r="AF601" s="151"/>
      <c r="AG601" s="151"/>
      <c r="AH601" s="151"/>
      <c r="AI601" s="151"/>
      <c r="AJ601" s="151"/>
      <c r="AK601" s="151"/>
    </row>
    <row r="602">
      <c r="A602" s="151"/>
      <c r="B602" s="151"/>
      <c r="C602" s="151"/>
      <c r="D602" s="151"/>
      <c r="E602" s="151"/>
      <c r="F602" s="151"/>
      <c r="G602" s="151"/>
      <c r="H602" s="151"/>
      <c r="I602" s="151"/>
      <c r="J602" s="151"/>
      <c r="K602" s="156"/>
      <c r="L602" s="156"/>
      <c r="M602" s="151"/>
      <c r="N602" s="151"/>
      <c r="O602" s="151"/>
      <c r="P602" s="151"/>
      <c r="T602" s="151"/>
      <c r="U602" s="151"/>
      <c r="V602" s="151"/>
      <c r="W602" s="151"/>
      <c r="X602" s="151"/>
      <c r="Y602" s="151"/>
      <c r="Z602" s="151"/>
      <c r="AA602" s="151"/>
      <c r="AB602" s="151"/>
      <c r="AC602" s="151"/>
      <c r="AD602" s="151"/>
      <c r="AE602" s="151"/>
      <c r="AF602" s="151"/>
      <c r="AG602" s="151"/>
      <c r="AH602" s="151"/>
      <c r="AI602" s="151"/>
      <c r="AJ602" s="151"/>
      <c r="AK602" s="151"/>
    </row>
    <row r="603">
      <c r="A603" s="151"/>
      <c r="B603" s="151"/>
      <c r="C603" s="151"/>
      <c r="D603" s="151"/>
      <c r="E603" s="151"/>
      <c r="F603" s="151"/>
      <c r="G603" s="151"/>
      <c r="H603" s="151"/>
      <c r="I603" s="151"/>
      <c r="J603" s="151"/>
      <c r="K603" s="156"/>
      <c r="L603" s="156"/>
      <c r="M603" s="151"/>
      <c r="N603" s="151"/>
      <c r="O603" s="151"/>
      <c r="P603" s="151"/>
      <c r="T603" s="151"/>
      <c r="U603" s="151"/>
      <c r="V603" s="151"/>
      <c r="W603" s="151"/>
      <c r="X603" s="151"/>
      <c r="Y603" s="151"/>
      <c r="Z603" s="151"/>
      <c r="AA603" s="151"/>
      <c r="AB603" s="151"/>
      <c r="AC603" s="151"/>
      <c r="AD603" s="151"/>
      <c r="AE603" s="151"/>
      <c r="AF603" s="151"/>
      <c r="AG603" s="151"/>
      <c r="AH603" s="151"/>
      <c r="AI603" s="151"/>
      <c r="AJ603" s="151"/>
      <c r="AK603" s="151"/>
    </row>
    <row r="604">
      <c r="A604" s="151"/>
      <c r="B604" s="151"/>
      <c r="C604" s="151"/>
      <c r="D604" s="151"/>
      <c r="E604" s="151"/>
      <c r="F604" s="151"/>
      <c r="G604" s="151"/>
      <c r="H604" s="151"/>
      <c r="I604" s="151"/>
      <c r="J604" s="151"/>
      <c r="K604" s="156"/>
      <c r="L604" s="156"/>
      <c r="M604" s="151"/>
      <c r="N604" s="151"/>
      <c r="O604" s="151"/>
      <c r="P604" s="151"/>
      <c r="T604" s="151"/>
      <c r="U604" s="151"/>
      <c r="V604" s="151"/>
      <c r="W604" s="151"/>
      <c r="X604" s="151"/>
      <c r="Y604" s="151"/>
      <c r="Z604" s="151"/>
      <c r="AA604" s="151"/>
      <c r="AB604" s="151"/>
      <c r="AC604" s="151"/>
      <c r="AD604" s="151"/>
      <c r="AE604" s="151"/>
      <c r="AF604" s="151"/>
      <c r="AG604" s="151"/>
      <c r="AH604" s="151"/>
      <c r="AI604" s="151"/>
      <c r="AJ604" s="151"/>
      <c r="AK604" s="151"/>
    </row>
    <row r="605">
      <c r="A605" s="151"/>
      <c r="B605" s="151"/>
      <c r="C605" s="151"/>
      <c r="D605" s="151"/>
      <c r="E605" s="151"/>
      <c r="F605" s="151"/>
      <c r="G605" s="151"/>
      <c r="H605" s="151"/>
      <c r="I605" s="151"/>
      <c r="J605" s="151"/>
      <c r="K605" s="156"/>
      <c r="L605" s="156"/>
      <c r="M605" s="151"/>
      <c r="N605" s="151"/>
      <c r="O605" s="151"/>
      <c r="P605" s="151"/>
      <c r="T605" s="151"/>
      <c r="U605" s="151"/>
      <c r="V605" s="151"/>
      <c r="W605" s="151"/>
      <c r="X605" s="151"/>
      <c r="Y605" s="151"/>
      <c r="Z605" s="151"/>
      <c r="AA605" s="151"/>
      <c r="AB605" s="151"/>
      <c r="AC605" s="151"/>
      <c r="AD605" s="151"/>
      <c r="AE605" s="151"/>
      <c r="AF605" s="151"/>
      <c r="AG605" s="151"/>
      <c r="AH605" s="151"/>
      <c r="AI605" s="151"/>
      <c r="AJ605" s="151"/>
      <c r="AK605" s="151"/>
    </row>
    <row r="606">
      <c r="A606" s="151"/>
      <c r="B606" s="151"/>
      <c r="C606" s="151"/>
      <c r="D606" s="151"/>
      <c r="E606" s="151"/>
      <c r="F606" s="151"/>
      <c r="G606" s="151"/>
      <c r="H606" s="151"/>
      <c r="I606" s="151"/>
      <c r="J606" s="151"/>
      <c r="K606" s="156"/>
      <c r="L606" s="156"/>
      <c r="M606" s="151"/>
      <c r="N606" s="151"/>
      <c r="O606" s="151"/>
      <c r="P606" s="151"/>
      <c r="T606" s="151"/>
      <c r="U606" s="151"/>
      <c r="V606" s="151"/>
      <c r="W606" s="151"/>
      <c r="X606" s="151"/>
      <c r="Y606" s="151"/>
      <c r="Z606" s="151"/>
      <c r="AA606" s="151"/>
      <c r="AB606" s="151"/>
      <c r="AC606" s="151"/>
      <c r="AD606" s="151"/>
      <c r="AE606" s="151"/>
      <c r="AF606" s="151"/>
      <c r="AG606" s="151"/>
      <c r="AH606" s="151"/>
      <c r="AI606" s="151"/>
      <c r="AJ606" s="151"/>
      <c r="AK606" s="151"/>
    </row>
    <row r="607">
      <c r="A607" s="151"/>
      <c r="B607" s="151"/>
      <c r="C607" s="151"/>
      <c r="D607" s="151"/>
      <c r="E607" s="151"/>
      <c r="F607" s="151"/>
      <c r="G607" s="151"/>
      <c r="H607" s="151"/>
      <c r="I607" s="151"/>
      <c r="J607" s="151"/>
      <c r="K607" s="156"/>
      <c r="L607" s="156"/>
      <c r="M607" s="151"/>
      <c r="N607" s="151"/>
      <c r="O607" s="151"/>
      <c r="P607" s="151"/>
      <c r="T607" s="151"/>
      <c r="U607" s="151"/>
      <c r="V607" s="151"/>
      <c r="W607" s="151"/>
      <c r="X607" s="151"/>
      <c r="Y607" s="151"/>
      <c r="Z607" s="151"/>
      <c r="AA607" s="151"/>
      <c r="AB607" s="151"/>
      <c r="AC607" s="151"/>
      <c r="AD607" s="151"/>
      <c r="AE607" s="151"/>
      <c r="AF607" s="151"/>
      <c r="AG607" s="151"/>
      <c r="AH607" s="151"/>
      <c r="AI607" s="151"/>
      <c r="AJ607" s="151"/>
      <c r="AK607" s="151"/>
    </row>
    <row r="608">
      <c r="A608" s="151"/>
      <c r="B608" s="151"/>
      <c r="C608" s="151"/>
      <c r="D608" s="151"/>
      <c r="E608" s="151"/>
      <c r="F608" s="151"/>
      <c r="G608" s="151"/>
      <c r="H608" s="151"/>
      <c r="I608" s="151"/>
      <c r="J608" s="151"/>
      <c r="K608" s="156"/>
      <c r="L608" s="156"/>
      <c r="M608" s="151"/>
      <c r="N608" s="151"/>
      <c r="O608" s="151"/>
      <c r="P608" s="151"/>
      <c r="T608" s="151"/>
      <c r="U608" s="151"/>
      <c r="V608" s="151"/>
      <c r="W608" s="151"/>
      <c r="X608" s="151"/>
      <c r="Y608" s="151"/>
      <c r="Z608" s="151"/>
      <c r="AA608" s="151"/>
      <c r="AB608" s="151"/>
      <c r="AC608" s="151"/>
      <c r="AD608" s="151"/>
      <c r="AE608" s="151"/>
      <c r="AF608" s="151"/>
      <c r="AG608" s="151"/>
      <c r="AH608" s="151"/>
      <c r="AI608" s="151"/>
      <c r="AJ608" s="151"/>
      <c r="AK608" s="151"/>
    </row>
    <row r="609">
      <c r="A609" s="151"/>
      <c r="B609" s="151"/>
      <c r="C609" s="151"/>
      <c r="D609" s="151"/>
      <c r="E609" s="151"/>
      <c r="F609" s="151"/>
      <c r="G609" s="151"/>
      <c r="H609" s="151"/>
      <c r="I609" s="151"/>
      <c r="J609" s="151"/>
      <c r="K609" s="156"/>
      <c r="L609" s="156"/>
      <c r="M609" s="151"/>
      <c r="N609" s="151"/>
      <c r="O609" s="151"/>
      <c r="P609" s="151"/>
      <c r="T609" s="151"/>
      <c r="U609" s="151"/>
      <c r="V609" s="151"/>
      <c r="W609" s="151"/>
      <c r="X609" s="151"/>
      <c r="Y609" s="151"/>
      <c r="Z609" s="151"/>
      <c r="AA609" s="151"/>
      <c r="AB609" s="151"/>
      <c r="AC609" s="151"/>
      <c r="AD609" s="151"/>
      <c r="AE609" s="151"/>
      <c r="AF609" s="151"/>
      <c r="AG609" s="151"/>
      <c r="AH609" s="151"/>
      <c r="AI609" s="151"/>
      <c r="AJ609" s="151"/>
      <c r="AK609" s="151"/>
    </row>
    <row r="610">
      <c r="A610" s="151"/>
      <c r="B610" s="151"/>
      <c r="C610" s="151"/>
      <c r="D610" s="151"/>
      <c r="E610" s="151"/>
      <c r="F610" s="151"/>
      <c r="G610" s="151"/>
      <c r="H610" s="151"/>
      <c r="I610" s="151"/>
      <c r="J610" s="151"/>
      <c r="K610" s="156"/>
      <c r="L610" s="156"/>
      <c r="M610" s="151"/>
      <c r="N610" s="151"/>
      <c r="O610" s="151"/>
      <c r="P610" s="151"/>
      <c r="T610" s="151"/>
      <c r="U610" s="151"/>
      <c r="V610" s="151"/>
      <c r="W610" s="151"/>
      <c r="X610" s="151"/>
      <c r="Y610" s="151"/>
      <c r="Z610" s="151"/>
      <c r="AA610" s="151"/>
      <c r="AB610" s="151"/>
      <c r="AC610" s="151"/>
      <c r="AD610" s="151"/>
      <c r="AE610" s="151"/>
      <c r="AF610" s="151"/>
      <c r="AG610" s="151"/>
      <c r="AH610" s="151"/>
      <c r="AI610" s="151"/>
      <c r="AJ610" s="151"/>
      <c r="AK610" s="151"/>
    </row>
    <row r="611">
      <c r="A611" s="151"/>
      <c r="B611" s="151"/>
      <c r="C611" s="151"/>
      <c r="D611" s="151"/>
      <c r="E611" s="151"/>
      <c r="F611" s="151"/>
      <c r="G611" s="151"/>
      <c r="H611" s="151"/>
      <c r="I611" s="151"/>
      <c r="J611" s="151"/>
      <c r="K611" s="156"/>
      <c r="L611" s="156"/>
      <c r="M611" s="151"/>
      <c r="N611" s="151"/>
      <c r="O611" s="151"/>
      <c r="P611" s="151"/>
      <c r="T611" s="151"/>
      <c r="U611" s="151"/>
      <c r="V611" s="151"/>
      <c r="W611" s="151"/>
      <c r="X611" s="151"/>
      <c r="Y611" s="151"/>
      <c r="Z611" s="151"/>
      <c r="AA611" s="151"/>
      <c r="AB611" s="151"/>
      <c r="AC611" s="151"/>
      <c r="AD611" s="151"/>
      <c r="AE611" s="151"/>
      <c r="AF611" s="151"/>
      <c r="AG611" s="151"/>
      <c r="AH611" s="151"/>
      <c r="AI611" s="151"/>
      <c r="AJ611" s="151"/>
      <c r="AK611" s="151"/>
    </row>
    <row r="612">
      <c r="A612" s="151"/>
      <c r="B612" s="151"/>
      <c r="C612" s="151"/>
      <c r="D612" s="151"/>
      <c r="E612" s="151"/>
      <c r="F612" s="151"/>
      <c r="G612" s="151"/>
      <c r="H612" s="151"/>
      <c r="I612" s="151"/>
      <c r="J612" s="151"/>
      <c r="K612" s="156"/>
      <c r="L612" s="156"/>
      <c r="M612" s="151"/>
      <c r="N612" s="151"/>
      <c r="O612" s="151"/>
      <c r="P612" s="151"/>
      <c r="T612" s="151"/>
      <c r="U612" s="151"/>
      <c r="V612" s="151"/>
      <c r="W612" s="151"/>
      <c r="X612" s="151"/>
      <c r="Y612" s="151"/>
      <c r="Z612" s="151"/>
      <c r="AA612" s="151"/>
      <c r="AB612" s="151"/>
      <c r="AC612" s="151"/>
      <c r="AD612" s="151"/>
      <c r="AE612" s="151"/>
      <c r="AF612" s="151"/>
      <c r="AG612" s="151"/>
      <c r="AH612" s="151"/>
      <c r="AI612" s="151"/>
      <c r="AJ612" s="151"/>
      <c r="AK612" s="151"/>
    </row>
    <row r="613">
      <c r="A613" s="151"/>
      <c r="B613" s="151"/>
      <c r="C613" s="151"/>
      <c r="D613" s="151"/>
      <c r="E613" s="151"/>
      <c r="F613" s="151"/>
      <c r="G613" s="151"/>
      <c r="H613" s="151"/>
      <c r="I613" s="151"/>
      <c r="J613" s="151"/>
      <c r="K613" s="156"/>
      <c r="L613" s="156"/>
      <c r="M613" s="151"/>
      <c r="N613" s="151"/>
      <c r="O613" s="151"/>
      <c r="P613" s="151"/>
      <c r="T613" s="151"/>
      <c r="U613" s="151"/>
      <c r="V613" s="151"/>
      <c r="W613" s="151"/>
      <c r="X613" s="151"/>
      <c r="Y613" s="151"/>
      <c r="Z613" s="151"/>
      <c r="AA613" s="151"/>
      <c r="AB613" s="151"/>
      <c r="AC613" s="151"/>
      <c r="AD613" s="151"/>
      <c r="AE613" s="151"/>
      <c r="AF613" s="151"/>
      <c r="AG613" s="151"/>
      <c r="AH613" s="151"/>
      <c r="AI613" s="151"/>
      <c r="AJ613" s="151"/>
      <c r="AK613" s="151"/>
    </row>
    <row r="614">
      <c r="A614" s="151"/>
      <c r="B614" s="151"/>
      <c r="C614" s="151"/>
      <c r="D614" s="151"/>
      <c r="E614" s="151"/>
      <c r="F614" s="151"/>
      <c r="G614" s="151"/>
      <c r="H614" s="151"/>
      <c r="I614" s="151"/>
      <c r="J614" s="151"/>
      <c r="K614" s="156"/>
      <c r="L614" s="156"/>
      <c r="M614" s="151"/>
      <c r="N614" s="151"/>
      <c r="O614" s="151"/>
      <c r="P614" s="151"/>
      <c r="T614" s="151"/>
      <c r="U614" s="151"/>
      <c r="V614" s="151"/>
      <c r="W614" s="151"/>
      <c r="X614" s="151"/>
      <c r="Y614" s="151"/>
      <c r="Z614" s="151"/>
      <c r="AA614" s="151"/>
      <c r="AB614" s="151"/>
      <c r="AC614" s="151"/>
      <c r="AD614" s="151"/>
      <c r="AE614" s="151"/>
      <c r="AF614" s="151"/>
      <c r="AG614" s="151"/>
      <c r="AH614" s="151"/>
      <c r="AI614" s="151"/>
      <c r="AJ614" s="151"/>
      <c r="AK614" s="151"/>
    </row>
    <row r="615">
      <c r="A615" s="151"/>
      <c r="B615" s="151"/>
      <c r="C615" s="151"/>
      <c r="D615" s="151"/>
      <c r="E615" s="151"/>
      <c r="F615" s="151"/>
      <c r="G615" s="151"/>
      <c r="H615" s="151"/>
      <c r="I615" s="151"/>
      <c r="J615" s="151"/>
      <c r="K615" s="156"/>
      <c r="L615" s="156"/>
      <c r="M615" s="151"/>
      <c r="N615" s="151"/>
      <c r="O615" s="151"/>
      <c r="P615" s="151"/>
      <c r="T615" s="151"/>
      <c r="U615" s="151"/>
      <c r="V615" s="151"/>
      <c r="W615" s="151"/>
      <c r="X615" s="151"/>
      <c r="Y615" s="151"/>
      <c r="Z615" s="151"/>
      <c r="AA615" s="151"/>
      <c r="AB615" s="151"/>
      <c r="AC615" s="151"/>
      <c r="AD615" s="151"/>
      <c r="AE615" s="151"/>
      <c r="AF615" s="151"/>
      <c r="AG615" s="151"/>
      <c r="AH615" s="151"/>
      <c r="AI615" s="151"/>
      <c r="AJ615" s="151"/>
      <c r="AK615" s="151"/>
    </row>
    <row r="616">
      <c r="A616" s="151"/>
      <c r="B616" s="151"/>
      <c r="C616" s="151"/>
      <c r="D616" s="151"/>
      <c r="E616" s="151"/>
      <c r="F616" s="151"/>
      <c r="G616" s="151"/>
      <c r="H616" s="151"/>
      <c r="I616" s="151"/>
      <c r="J616" s="151"/>
      <c r="K616" s="156"/>
      <c r="L616" s="156"/>
      <c r="M616" s="151"/>
      <c r="N616" s="151"/>
      <c r="O616" s="151"/>
      <c r="P616" s="151"/>
      <c r="T616" s="151"/>
      <c r="U616" s="151"/>
      <c r="V616" s="151"/>
      <c r="W616" s="151"/>
      <c r="X616" s="151"/>
      <c r="Y616" s="151"/>
      <c r="Z616" s="151"/>
      <c r="AA616" s="151"/>
      <c r="AB616" s="151"/>
      <c r="AC616" s="151"/>
      <c r="AD616" s="151"/>
      <c r="AE616" s="151"/>
      <c r="AF616" s="151"/>
      <c r="AG616" s="151"/>
      <c r="AH616" s="151"/>
      <c r="AI616" s="151"/>
      <c r="AJ616" s="151"/>
      <c r="AK616" s="151"/>
    </row>
    <row r="617">
      <c r="A617" s="151"/>
      <c r="B617" s="151"/>
      <c r="C617" s="151"/>
      <c r="D617" s="151"/>
      <c r="E617" s="151"/>
      <c r="F617" s="151"/>
      <c r="G617" s="151"/>
      <c r="H617" s="151"/>
      <c r="I617" s="151"/>
      <c r="J617" s="151"/>
      <c r="K617" s="156"/>
      <c r="L617" s="156"/>
      <c r="M617" s="151"/>
      <c r="N617" s="151"/>
      <c r="O617" s="151"/>
      <c r="P617" s="151"/>
      <c r="T617" s="151"/>
      <c r="U617" s="151"/>
      <c r="V617" s="151"/>
      <c r="W617" s="151"/>
      <c r="X617" s="151"/>
      <c r="Y617" s="151"/>
      <c r="Z617" s="151"/>
      <c r="AA617" s="151"/>
      <c r="AB617" s="151"/>
      <c r="AC617" s="151"/>
      <c r="AD617" s="151"/>
      <c r="AE617" s="151"/>
      <c r="AF617" s="151"/>
      <c r="AG617" s="151"/>
      <c r="AH617" s="151"/>
      <c r="AI617" s="151"/>
      <c r="AJ617" s="151"/>
      <c r="AK617" s="151"/>
    </row>
    <row r="618">
      <c r="A618" s="151"/>
      <c r="B618" s="151"/>
      <c r="C618" s="151"/>
      <c r="D618" s="151"/>
      <c r="E618" s="151"/>
      <c r="F618" s="151"/>
      <c r="G618" s="151"/>
      <c r="H618" s="151"/>
      <c r="I618" s="151"/>
      <c r="J618" s="151"/>
      <c r="K618" s="156"/>
      <c r="L618" s="156"/>
      <c r="M618" s="151"/>
      <c r="N618" s="151"/>
      <c r="O618" s="151"/>
      <c r="P618" s="151"/>
      <c r="T618" s="151"/>
      <c r="U618" s="151"/>
      <c r="V618" s="151"/>
      <c r="W618" s="151"/>
      <c r="X618" s="151"/>
      <c r="Y618" s="151"/>
      <c r="Z618" s="151"/>
      <c r="AA618" s="151"/>
      <c r="AB618" s="151"/>
      <c r="AC618" s="151"/>
      <c r="AD618" s="151"/>
      <c r="AE618" s="151"/>
      <c r="AF618" s="151"/>
      <c r="AG618" s="151"/>
      <c r="AH618" s="151"/>
      <c r="AI618" s="151"/>
      <c r="AJ618" s="151"/>
      <c r="AK618" s="151"/>
    </row>
    <row r="619">
      <c r="A619" s="151"/>
      <c r="B619" s="151"/>
      <c r="C619" s="151"/>
      <c r="D619" s="151"/>
      <c r="E619" s="151"/>
      <c r="F619" s="151"/>
      <c r="G619" s="151"/>
      <c r="H619" s="151"/>
      <c r="I619" s="151"/>
      <c r="J619" s="151"/>
      <c r="K619" s="156"/>
      <c r="L619" s="156"/>
      <c r="M619" s="151"/>
      <c r="N619" s="151"/>
      <c r="O619" s="151"/>
      <c r="P619" s="151"/>
      <c r="T619" s="151"/>
      <c r="U619" s="151"/>
      <c r="V619" s="151"/>
      <c r="W619" s="151"/>
      <c r="X619" s="151"/>
      <c r="Y619" s="151"/>
      <c r="Z619" s="151"/>
      <c r="AA619" s="151"/>
      <c r="AB619" s="151"/>
      <c r="AC619" s="151"/>
      <c r="AD619" s="151"/>
      <c r="AE619" s="151"/>
      <c r="AF619" s="151"/>
      <c r="AG619" s="151"/>
      <c r="AH619" s="151"/>
      <c r="AI619" s="151"/>
      <c r="AJ619" s="151"/>
      <c r="AK619" s="151"/>
    </row>
    <row r="620">
      <c r="A620" s="151"/>
      <c r="B620" s="151"/>
      <c r="C620" s="151"/>
      <c r="D620" s="151"/>
      <c r="E620" s="151"/>
      <c r="F620" s="151"/>
      <c r="G620" s="151"/>
      <c r="H620" s="151"/>
      <c r="I620" s="151"/>
      <c r="J620" s="151"/>
      <c r="K620" s="156"/>
      <c r="L620" s="156"/>
      <c r="M620" s="151"/>
      <c r="N620" s="151"/>
      <c r="O620" s="151"/>
      <c r="P620" s="151"/>
      <c r="T620" s="151"/>
      <c r="U620" s="151"/>
      <c r="V620" s="151"/>
      <c r="W620" s="151"/>
      <c r="X620" s="151"/>
      <c r="Y620" s="151"/>
      <c r="Z620" s="151"/>
      <c r="AA620" s="151"/>
      <c r="AB620" s="151"/>
      <c r="AC620" s="151"/>
      <c r="AD620" s="151"/>
      <c r="AE620" s="151"/>
      <c r="AF620" s="151"/>
      <c r="AG620" s="151"/>
      <c r="AH620" s="151"/>
      <c r="AI620" s="151"/>
      <c r="AJ620" s="151"/>
      <c r="AK620" s="151"/>
    </row>
    <row r="621">
      <c r="A621" s="151"/>
      <c r="B621" s="151"/>
      <c r="C621" s="151"/>
      <c r="D621" s="151"/>
      <c r="E621" s="151"/>
      <c r="F621" s="151"/>
      <c r="G621" s="151"/>
      <c r="H621" s="151"/>
      <c r="I621" s="151"/>
      <c r="J621" s="151"/>
      <c r="K621" s="156"/>
      <c r="L621" s="156"/>
      <c r="M621" s="151"/>
      <c r="N621" s="151"/>
      <c r="O621" s="151"/>
      <c r="P621" s="151"/>
      <c r="T621" s="151"/>
      <c r="U621" s="151"/>
      <c r="V621" s="151"/>
      <c r="W621" s="151"/>
      <c r="X621" s="151"/>
      <c r="Y621" s="151"/>
      <c r="Z621" s="151"/>
      <c r="AA621" s="151"/>
      <c r="AB621" s="151"/>
      <c r="AC621" s="151"/>
      <c r="AD621" s="151"/>
      <c r="AE621" s="151"/>
      <c r="AF621" s="151"/>
      <c r="AG621" s="151"/>
      <c r="AH621" s="151"/>
      <c r="AI621" s="151"/>
      <c r="AJ621" s="151"/>
      <c r="AK621" s="151"/>
    </row>
    <row r="622">
      <c r="A622" s="151"/>
      <c r="B622" s="151"/>
      <c r="C622" s="151"/>
      <c r="D622" s="151"/>
      <c r="E622" s="151"/>
      <c r="F622" s="151"/>
      <c r="G622" s="151"/>
      <c r="H622" s="151"/>
      <c r="I622" s="151"/>
      <c r="J622" s="151"/>
      <c r="K622" s="156"/>
      <c r="L622" s="156"/>
      <c r="M622" s="151"/>
      <c r="N622" s="151"/>
      <c r="O622" s="151"/>
      <c r="P622" s="151"/>
      <c r="T622" s="151"/>
      <c r="U622" s="151"/>
      <c r="V622" s="151"/>
      <c r="W622" s="151"/>
      <c r="X622" s="151"/>
      <c r="Y622" s="151"/>
      <c r="Z622" s="151"/>
      <c r="AA622" s="151"/>
      <c r="AB622" s="151"/>
      <c r="AC622" s="151"/>
      <c r="AD622" s="151"/>
      <c r="AE622" s="151"/>
      <c r="AF622" s="151"/>
      <c r="AG622" s="151"/>
      <c r="AH622" s="151"/>
      <c r="AI622" s="151"/>
      <c r="AJ622" s="151"/>
      <c r="AK622" s="151"/>
    </row>
    <row r="623">
      <c r="A623" s="151"/>
      <c r="B623" s="151"/>
      <c r="C623" s="151"/>
      <c r="D623" s="151"/>
      <c r="E623" s="151"/>
      <c r="F623" s="151"/>
      <c r="G623" s="151"/>
      <c r="H623" s="151"/>
      <c r="I623" s="151"/>
      <c r="J623" s="151"/>
      <c r="K623" s="156"/>
      <c r="L623" s="156"/>
      <c r="M623" s="151"/>
      <c r="N623" s="151"/>
      <c r="O623" s="151"/>
      <c r="P623" s="151"/>
      <c r="T623" s="151"/>
      <c r="U623" s="151"/>
      <c r="V623" s="151"/>
      <c r="W623" s="151"/>
      <c r="X623" s="151"/>
      <c r="Y623" s="151"/>
      <c r="Z623" s="151"/>
      <c r="AA623" s="151"/>
      <c r="AB623" s="151"/>
      <c r="AC623" s="151"/>
      <c r="AD623" s="151"/>
      <c r="AE623" s="151"/>
      <c r="AF623" s="151"/>
      <c r="AG623" s="151"/>
      <c r="AH623" s="151"/>
      <c r="AI623" s="151"/>
      <c r="AJ623" s="151"/>
      <c r="AK623" s="151"/>
    </row>
    <row r="624">
      <c r="A624" s="151"/>
      <c r="B624" s="151"/>
      <c r="C624" s="151"/>
      <c r="D624" s="151"/>
      <c r="E624" s="151"/>
      <c r="F624" s="151"/>
      <c r="G624" s="151"/>
      <c r="H624" s="151"/>
      <c r="I624" s="151"/>
      <c r="J624" s="151"/>
      <c r="K624" s="156"/>
      <c r="L624" s="156"/>
      <c r="M624" s="151"/>
      <c r="N624" s="151"/>
      <c r="O624" s="151"/>
      <c r="P624" s="151"/>
      <c r="T624" s="151"/>
      <c r="U624" s="151"/>
      <c r="V624" s="151"/>
      <c r="W624" s="151"/>
      <c r="X624" s="151"/>
      <c r="Y624" s="151"/>
      <c r="Z624" s="151"/>
      <c r="AA624" s="151"/>
      <c r="AB624" s="151"/>
      <c r="AC624" s="151"/>
      <c r="AD624" s="151"/>
      <c r="AE624" s="151"/>
      <c r="AF624" s="151"/>
      <c r="AG624" s="151"/>
      <c r="AH624" s="151"/>
      <c r="AI624" s="151"/>
      <c r="AJ624" s="151"/>
      <c r="AK624" s="151"/>
    </row>
    <row r="625">
      <c r="A625" s="151"/>
      <c r="B625" s="151"/>
      <c r="C625" s="151"/>
      <c r="D625" s="151"/>
      <c r="E625" s="151"/>
      <c r="F625" s="151"/>
      <c r="G625" s="151"/>
      <c r="H625" s="151"/>
      <c r="I625" s="151"/>
      <c r="J625" s="151"/>
      <c r="K625" s="156"/>
      <c r="L625" s="156"/>
      <c r="M625" s="151"/>
      <c r="N625" s="151"/>
      <c r="O625" s="151"/>
      <c r="P625" s="151"/>
      <c r="T625" s="151"/>
      <c r="U625" s="151"/>
      <c r="V625" s="151"/>
      <c r="W625" s="151"/>
      <c r="X625" s="151"/>
      <c r="Y625" s="151"/>
      <c r="Z625" s="151"/>
      <c r="AA625" s="151"/>
      <c r="AB625" s="151"/>
      <c r="AC625" s="151"/>
      <c r="AD625" s="151"/>
      <c r="AE625" s="151"/>
      <c r="AF625" s="151"/>
      <c r="AG625" s="151"/>
      <c r="AH625" s="151"/>
      <c r="AI625" s="151"/>
      <c r="AJ625" s="151"/>
      <c r="AK625" s="151"/>
    </row>
    <row r="626">
      <c r="A626" s="151"/>
      <c r="B626" s="151"/>
      <c r="C626" s="151"/>
      <c r="D626" s="151"/>
      <c r="E626" s="151"/>
      <c r="F626" s="151"/>
      <c r="G626" s="151"/>
      <c r="H626" s="151"/>
      <c r="I626" s="151"/>
      <c r="J626" s="151"/>
      <c r="K626" s="156"/>
      <c r="L626" s="156"/>
      <c r="M626" s="151"/>
      <c r="N626" s="151"/>
      <c r="O626" s="151"/>
      <c r="P626" s="151"/>
      <c r="T626" s="151"/>
      <c r="U626" s="151"/>
      <c r="V626" s="151"/>
      <c r="W626" s="151"/>
      <c r="X626" s="151"/>
      <c r="Y626" s="151"/>
      <c r="Z626" s="151"/>
      <c r="AA626" s="151"/>
      <c r="AB626" s="151"/>
      <c r="AC626" s="151"/>
      <c r="AD626" s="151"/>
      <c r="AE626" s="151"/>
      <c r="AF626" s="151"/>
      <c r="AG626" s="151"/>
      <c r="AH626" s="151"/>
      <c r="AI626" s="151"/>
      <c r="AJ626" s="151"/>
      <c r="AK626" s="151"/>
    </row>
    <row r="627">
      <c r="A627" s="151"/>
      <c r="B627" s="151"/>
      <c r="C627" s="151"/>
      <c r="D627" s="151"/>
      <c r="E627" s="151"/>
      <c r="F627" s="151"/>
      <c r="G627" s="151"/>
      <c r="H627" s="151"/>
      <c r="I627" s="151"/>
      <c r="J627" s="151"/>
      <c r="K627" s="156"/>
      <c r="L627" s="156"/>
      <c r="M627" s="151"/>
      <c r="N627" s="151"/>
      <c r="O627" s="151"/>
      <c r="P627" s="151"/>
      <c r="T627" s="151"/>
      <c r="U627" s="151"/>
      <c r="V627" s="151"/>
      <c r="W627" s="151"/>
      <c r="X627" s="151"/>
      <c r="Y627" s="151"/>
      <c r="Z627" s="151"/>
      <c r="AA627" s="151"/>
      <c r="AB627" s="151"/>
      <c r="AC627" s="151"/>
      <c r="AD627" s="151"/>
      <c r="AE627" s="151"/>
      <c r="AF627" s="151"/>
      <c r="AG627" s="151"/>
      <c r="AH627" s="151"/>
      <c r="AI627" s="151"/>
      <c r="AJ627" s="151"/>
      <c r="AK627" s="151"/>
    </row>
    <row r="628">
      <c r="A628" s="151"/>
      <c r="B628" s="151"/>
      <c r="C628" s="151"/>
      <c r="D628" s="151"/>
      <c r="E628" s="151"/>
      <c r="F628" s="151"/>
      <c r="G628" s="151"/>
      <c r="H628" s="151"/>
      <c r="I628" s="151"/>
      <c r="J628" s="151"/>
      <c r="K628" s="156"/>
      <c r="L628" s="156"/>
      <c r="M628" s="151"/>
      <c r="N628" s="151"/>
      <c r="O628" s="151"/>
      <c r="P628" s="151"/>
      <c r="T628" s="151"/>
      <c r="U628" s="151"/>
      <c r="V628" s="151"/>
      <c r="W628" s="151"/>
      <c r="X628" s="151"/>
      <c r="Y628" s="151"/>
      <c r="Z628" s="151"/>
      <c r="AA628" s="151"/>
      <c r="AB628" s="151"/>
      <c r="AC628" s="151"/>
      <c r="AD628" s="151"/>
      <c r="AE628" s="151"/>
      <c r="AF628" s="151"/>
      <c r="AG628" s="151"/>
      <c r="AH628" s="151"/>
      <c r="AI628" s="151"/>
      <c r="AJ628" s="151"/>
      <c r="AK628" s="151"/>
    </row>
    <row r="629">
      <c r="A629" s="151"/>
      <c r="B629" s="151"/>
      <c r="C629" s="151"/>
      <c r="D629" s="151"/>
      <c r="E629" s="151"/>
      <c r="F629" s="151"/>
      <c r="G629" s="151"/>
      <c r="H629" s="151"/>
      <c r="I629" s="151"/>
      <c r="J629" s="151"/>
      <c r="K629" s="156"/>
      <c r="L629" s="156"/>
      <c r="M629" s="151"/>
      <c r="N629" s="151"/>
      <c r="O629" s="151"/>
      <c r="P629" s="151"/>
      <c r="T629" s="151"/>
      <c r="U629" s="151"/>
      <c r="V629" s="151"/>
      <c r="W629" s="151"/>
      <c r="X629" s="151"/>
      <c r="Y629" s="151"/>
      <c r="Z629" s="151"/>
      <c r="AA629" s="151"/>
      <c r="AB629" s="151"/>
      <c r="AC629" s="151"/>
      <c r="AD629" s="151"/>
      <c r="AE629" s="151"/>
      <c r="AF629" s="151"/>
      <c r="AG629" s="151"/>
      <c r="AH629" s="151"/>
      <c r="AI629" s="151"/>
      <c r="AJ629" s="151"/>
      <c r="AK629" s="151"/>
    </row>
    <row r="630">
      <c r="A630" s="151"/>
      <c r="B630" s="151"/>
      <c r="C630" s="151"/>
      <c r="D630" s="151"/>
      <c r="E630" s="151"/>
      <c r="F630" s="151"/>
      <c r="G630" s="151"/>
      <c r="H630" s="151"/>
      <c r="I630" s="151"/>
      <c r="J630" s="151"/>
      <c r="K630" s="156"/>
      <c r="L630" s="156"/>
      <c r="M630" s="151"/>
      <c r="N630" s="151"/>
      <c r="O630" s="151"/>
      <c r="P630" s="151"/>
      <c r="T630" s="151"/>
      <c r="U630" s="151"/>
      <c r="V630" s="151"/>
      <c r="W630" s="151"/>
      <c r="X630" s="151"/>
      <c r="Y630" s="151"/>
      <c r="Z630" s="151"/>
      <c r="AA630" s="151"/>
      <c r="AB630" s="151"/>
      <c r="AC630" s="151"/>
      <c r="AD630" s="151"/>
      <c r="AE630" s="151"/>
      <c r="AF630" s="151"/>
      <c r="AG630" s="151"/>
      <c r="AH630" s="151"/>
      <c r="AI630" s="151"/>
      <c r="AJ630" s="151"/>
      <c r="AK630" s="151"/>
    </row>
    <row r="631">
      <c r="A631" s="151"/>
      <c r="B631" s="151"/>
      <c r="C631" s="151"/>
      <c r="D631" s="151"/>
      <c r="E631" s="151"/>
      <c r="F631" s="151"/>
      <c r="G631" s="151"/>
      <c r="H631" s="151"/>
      <c r="I631" s="151"/>
      <c r="J631" s="151"/>
      <c r="K631" s="156"/>
      <c r="L631" s="156"/>
      <c r="M631" s="151"/>
      <c r="N631" s="151"/>
      <c r="O631" s="151"/>
      <c r="P631" s="151"/>
      <c r="T631" s="151"/>
      <c r="U631" s="151"/>
      <c r="V631" s="151"/>
      <c r="W631" s="151"/>
      <c r="X631" s="151"/>
      <c r="Y631" s="151"/>
      <c r="Z631" s="151"/>
      <c r="AA631" s="151"/>
      <c r="AB631" s="151"/>
      <c r="AC631" s="151"/>
      <c r="AD631" s="151"/>
      <c r="AE631" s="151"/>
      <c r="AF631" s="151"/>
      <c r="AG631" s="151"/>
      <c r="AH631" s="151"/>
      <c r="AI631" s="151"/>
      <c r="AJ631" s="151"/>
      <c r="AK631" s="151"/>
    </row>
    <row r="632">
      <c r="A632" s="151"/>
      <c r="B632" s="151"/>
      <c r="C632" s="151"/>
      <c r="D632" s="151"/>
      <c r="E632" s="151"/>
      <c r="F632" s="151"/>
      <c r="G632" s="151"/>
      <c r="H632" s="151"/>
      <c r="I632" s="151"/>
      <c r="J632" s="151"/>
      <c r="K632" s="156"/>
      <c r="L632" s="156"/>
      <c r="M632" s="151"/>
      <c r="N632" s="151"/>
      <c r="O632" s="151"/>
      <c r="P632" s="151"/>
      <c r="T632" s="151"/>
      <c r="U632" s="151"/>
      <c r="V632" s="151"/>
      <c r="W632" s="151"/>
      <c r="X632" s="151"/>
      <c r="Y632" s="151"/>
      <c r="Z632" s="151"/>
      <c r="AA632" s="151"/>
      <c r="AB632" s="151"/>
      <c r="AC632" s="151"/>
      <c r="AD632" s="151"/>
      <c r="AE632" s="151"/>
      <c r="AF632" s="151"/>
      <c r="AG632" s="151"/>
      <c r="AH632" s="151"/>
      <c r="AI632" s="151"/>
      <c r="AJ632" s="151"/>
      <c r="AK632" s="151"/>
    </row>
    <row r="633">
      <c r="A633" s="151"/>
      <c r="B633" s="151"/>
      <c r="C633" s="151"/>
      <c r="D633" s="151"/>
      <c r="E633" s="151"/>
      <c r="F633" s="151"/>
      <c r="G633" s="151"/>
      <c r="H633" s="151"/>
      <c r="I633" s="151"/>
      <c r="J633" s="151"/>
      <c r="K633" s="156"/>
      <c r="L633" s="156"/>
      <c r="M633" s="151"/>
      <c r="N633" s="151"/>
      <c r="O633" s="151"/>
      <c r="P633" s="151"/>
      <c r="T633" s="151"/>
      <c r="U633" s="151"/>
      <c r="V633" s="151"/>
      <c r="W633" s="151"/>
      <c r="X633" s="151"/>
      <c r="Y633" s="151"/>
      <c r="Z633" s="151"/>
      <c r="AA633" s="151"/>
      <c r="AB633" s="151"/>
      <c r="AC633" s="151"/>
      <c r="AD633" s="151"/>
      <c r="AE633" s="151"/>
      <c r="AF633" s="151"/>
      <c r="AG633" s="151"/>
      <c r="AH633" s="151"/>
      <c r="AI633" s="151"/>
      <c r="AJ633" s="151"/>
      <c r="AK633" s="151"/>
    </row>
    <row r="634">
      <c r="A634" s="151"/>
      <c r="B634" s="151"/>
      <c r="C634" s="151"/>
      <c r="D634" s="151"/>
      <c r="E634" s="151"/>
      <c r="F634" s="151"/>
      <c r="G634" s="151"/>
      <c r="H634" s="151"/>
      <c r="I634" s="151"/>
      <c r="J634" s="151"/>
      <c r="K634" s="156"/>
      <c r="L634" s="156"/>
      <c r="M634" s="151"/>
      <c r="N634" s="151"/>
      <c r="O634" s="151"/>
      <c r="P634" s="151"/>
      <c r="T634" s="151"/>
      <c r="U634" s="151"/>
      <c r="V634" s="151"/>
      <c r="W634" s="151"/>
      <c r="X634" s="151"/>
      <c r="Y634" s="151"/>
      <c r="Z634" s="151"/>
      <c r="AA634" s="151"/>
      <c r="AB634" s="151"/>
      <c r="AC634" s="151"/>
      <c r="AD634" s="151"/>
      <c r="AE634" s="151"/>
      <c r="AF634" s="151"/>
      <c r="AG634" s="151"/>
      <c r="AH634" s="151"/>
      <c r="AI634" s="151"/>
      <c r="AJ634" s="151"/>
      <c r="AK634" s="151"/>
    </row>
    <row r="635">
      <c r="A635" s="151"/>
      <c r="B635" s="151"/>
      <c r="C635" s="151"/>
      <c r="D635" s="151"/>
      <c r="E635" s="151"/>
      <c r="F635" s="151"/>
      <c r="G635" s="151"/>
      <c r="H635" s="151"/>
      <c r="I635" s="151"/>
      <c r="J635" s="151"/>
      <c r="K635" s="156"/>
      <c r="L635" s="156"/>
      <c r="M635" s="151"/>
      <c r="N635" s="151"/>
      <c r="O635" s="151"/>
      <c r="P635" s="151"/>
      <c r="T635" s="151"/>
      <c r="U635" s="151"/>
      <c r="V635" s="151"/>
      <c r="W635" s="151"/>
      <c r="X635" s="151"/>
      <c r="Y635" s="151"/>
      <c r="Z635" s="151"/>
      <c r="AA635" s="151"/>
      <c r="AB635" s="151"/>
      <c r="AC635" s="151"/>
      <c r="AD635" s="151"/>
      <c r="AE635" s="151"/>
      <c r="AF635" s="151"/>
      <c r="AG635" s="151"/>
      <c r="AH635" s="151"/>
      <c r="AI635" s="151"/>
      <c r="AJ635" s="151"/>
      <c r="AK635" s="151"/>
    </row>
    <row r="636">
      <c r="A636" s="151"/>
      <c r="B636" s="151"/>
      <c r="C636" s="151"/>
      <c r="D636" s="151"/>
      <c r="E636" s="151"/>
      <c r="F636" s="151"/>
      <c r="G636" s="151"/>
      <c r="H636" s="151"/>
      <c r="I636" s="151"/>
      <c r="J636" s="151"/>
      <c r="K636" s="156"/>
      <c r="L636" s="156"/>
      <c r="M636" s="151"/>
      <c r="N636" s="151"/>
      <c r="O636" s="151"/>
      <c r="P636" s="151"/>
      <c r="T636" s="151"/>
      <c r="U636" s="151"/>
      <c r="V636" s="151"/>
      <c r="W636" s="151"/>
      <c r="X636" s="151"/>
      <c r="Y636" s="151"/>
      <c r="Z636" s="151"/>
      <c r="AA636" s="151"/>
      <c r="AB636" s="151"/>
      <c r="AC636" s="151"/>
      <c r="AD636" s="151"/>
      <c r="AE636" s="151"/>
      <c r="AF636" s="151"/>
      <c r="AG636" s="151"/>
      <c r="AH636" s="151"/>
      <c r="AI636" s="151"/>
      <c r="AJ636" s="151"/>
      <c r="AK636" s="151"/>
    </row>
    <row r="637">
      <c r="A637" s="151"/>
      <c r="B637" s="151"/>
      <c r="C637" s="151"/>
      <c r="D637" s="151"/>
      <c r="E637" s="151"/>
      <c r="F637" s="151"/>
      <c r="G637" s="151"/>
      <c r="H637" s="151"/>
      <c r="I637" s="151"/>
      <c r="J637" s="151"/>
      <c r="K637" s="156"/>
      <c r="L637" s="156"/>
      <c r="M637" s="151"/>
      <c r="N637" s="151"/>
      <c r="O637" s="151"/>
      <c r="P637" s="151"/>
      <c r="T637" s="151"/>
      <c r="U637" s="151"/>
      <c r="V637" s="151"/>
      <c r="W637" s="151"/>
      <c r="X637" s="151"/>
      <c r="Y637" s="151"/>
      <c r="Z637" s="151"/>
      <c r="AA637" s="151"/>
      <c r="AB637" s="151"/>
      <c r="AC637" s="151"/>
      <c r="AD637" s="151"/>
      <c r="AE637" s="151"/>
      <c r="AF637" s="151"/>
      <c r="AG637" s="151"/>
      <c r="AH637" s="151"/>
      <c r="AI637" s="151"/>
      <c r="AJ637" s="151"/>
      <c r="AK637" s="151"/>
    </row>
    <row r="638">
      <c r="A638" s="151"/>
      <c r="B638" s="151"/>
      <c r="C638" s="151"/>
      <c r="D638" s="151"/>
      <c r="E638" s="151"/>
      <c r="F638" s="151"/>
      <c r="G638" s="151"/>
      <c r="H638" s="151"/>
      <c r="I638" s="151"/>
      <c r="J638" s="151"/>
      <c r="K638" s="156"/>
      <c r="L638" s="156"/>
      <c r="M638" s="151"/>
      <c r="N638" s="151"/>
      <c r="O638" s="151"/>
      <c r="P638" s="151"/>
      <c r="T638" s="151"/>
      <c r="U638" s="151"/>
      <c r="V638" s="151"/>
      <c r="W638" s="151"/>
      <c r="X638" s="151"/>
      <c r="Y638" s="151"/>
      <c r="Z638" s="151"/>
      <c r="AA638" s="151"/>
      <c r="AB638" s="151"/>
      <c r="AC638" s="151"/>
      <c r="AD638" s="151"/>
      <c r="AE638" s="151"/>
      <c r="AF638" s="151"/>
      <c r="AG638" s="151"/>
      <c r="AH638" s="151"/>
      <c r="AI638" s="151"/>
      <c r="AJ638" s="151"/>
      <c r="AK638" s="151"/>
    </row>
    <row r="639">
      <c r="A639" s="151"/>
      <c r="B639" s="151"/>
      <c r="C639" s="151"/>
      <c r="D639" s="151"/>
      <c r="E639" s="151"/>
      <c r="F639" s="151"/>
      <c r="G639" s="151"/>
      <c r="H639" s="151"/>
      <c r="I639" s="151"/>
      <c r="J639" s="151"/>
      <c r="K639" s="156"/>
      <c r="L639" s="156"/>
      <c r="M639" s="151"/>
      <c r="N639" s="151"/>
      <c r="O639" s="151"/>
      <c r="P639" s="151"/>
      <c r="T639" s="151"/>
      <c r="U639" s="151"/>
      <c r="V639" s="151"/>
      <c r="W639" s="151"/>
      <c r="X639" s="151"/>
      <c r="Y639" s="151"/>
      <c r="Z639" s="151"/>
      <c r="AA639" s="151"/>
      <c r="AB639" s="151"/>
      <c r="AC639" s="151"/>
      <c r="AD639" s="151"/>
      <c r="AE639" s="151"/>
      <c r="AF639" s="151"/>
      <c r="AG639" s="151"/>
      <c r="AH639" s="151"/>
      <c r="AI639" s="151"/>
      <c r="AJ639" s="151"/>
      <c r="AK639" s="151"/>
    </row>
    <row r="640">
      <c r="A640" s="151"/>
      <c r="B640" s="151"/>
      <c r="C640" s="151"/>
      <c r="D640" s="151"/>
      <c r="E640" s="151"/>
      <c r="F640" s="151"/>
      <c r="G640" s="151"/>
      <c r="H640" s="151"/>
      <c r="I640" s="151"/>
      <c r="J640" s="151"/>
      <c r="K640" s="156"/>
      <c r="L640" s="156"/>
      <c r="M640" s="151"/>
      <c r="N640" s="151"/>
      <c r="O640" s="151"/>
      <c r="P640" s="151"/>
      <c r="T640" s="151"/>
      <c r="U640" s="151"/>
      <c r="V640" s="151"/>
      <c r="W640" s="151"/>
      <c r="X640" s="151"/>
      <c r="Y640" s="151"/>
      <c r="Z640" s="151"/>
      <c r="AA640" s="151"/>
      <c r="AB640" s="151"/>
      <c r="AC640" s="151"/>
      <c r="AD640" s="151"/>
      <c r="AE640" s="151"/>
      <c r="AF640" s="151"/>
      <c r="AG640" s="151"/>
      <c r="AH640" s="151"/>
      <c r="AI640" s="151"/>
      <c r="AJ640" s="151"/>
      <c r="AK640" s="151"/>
    </row>
    <row r="641">
      <c r="A641" s="151"/>
      <c r="B641" s="151"/>
      <c r="C641" s="151"/>
      <c r="D641" s="151"/>
      <c r="E641" s="151"/>
      <c r="F641" s="151"/>
      <c r="G641" s="151"/>
      <c r="H641" s="151"/>
      <c r="I641" s="151"/>
      <c r="J641" s="151"/>
      <c r="K641" s="156"/>
      <c r="L641" s="156"/>
      <c r="M641" s="151"/>
      <c r="N641" s="151"/>
      <c r="O641" s="151"/>
      <c r="P641" s="151"/>
      <c r="T641" s="151"/>
      <c r="U641" s="151"/>
      <c r="V641" s="151"/>
      <c r="W641" s="151"/>
      <c r="X641" s="151"/>
      <c r="Y641" s="151"/>
      <c r="Z641" s="151"/>
      <c r="AA641" s="151"/>
      <c r="AB641" s="151"/>
      <c r="AC641" s="151"/>
      <c r="AD641" s="151"/>
      <c r="AE641" s="151"/>
      <c r="AF641" s="151"/>
      <c r="AG641" s="151"/>
      <c r="AH641" s="151"/>
      <c r="AI641" s="151"/>
      <c r="AJ641" s="151"/>
      <c r="AK641" s="151"/>
    </row>
    <row r="642">
      <c r="A642" s="151"/>
      <c r="B642" s="151"/>
      <c r="C642" s="151"/>
      <c r="D642" s="151"/>
      <c r="E642" s="151"/>
      <c r="F642" s="151"/>
      <c r="G642" s="151"/>
      <c r="H642" s="151"/>
      <c r="I642" s="151"/>
      <c r="J642" s="151"/>
      <c r="K642" s="156"/>
      <c r="L642" s="156"/>
      <c r="M642" s="151"/>
      <c r="N642" s="151"/>
      <c r="O642" s="151"/>
      <c r="P642" s="151"/>
      <c r="T642" s="151"/>
      <c r="U642" s="151"/>
      <c r="V642" s="151"/>
      <c r="W642" s="151"/>
      <c r="X642" s="151"/>
      <c r="Y642" s="151"/>
      <c r="Z642" s="151"/>
      <c r="AA642" s="151"/>
      <c r="AB642" s="151"/>
      <c r="AC642" s="151"/>
      <c r="AD642" s="151"/>
      <c r="AE642" s="151"/>
      <c r="AF642" s="151"/>
      <c r="AG642" s="151"/>
      <c r="AH642" s="151"/>
      <c r="AI642" s="151"/>
      <c r="AJ642" s="151"/>
      <c r="AK642" s="151"/>
    </row>
    <row r="643">
      <c r="A643" s="151"/>
      <c r="B643" s="151"/>
      <c r="C643" s="151"/>
      <c r="D643" s="151"/>
      <c r="E643" s="151"/>
      <c r="F643" s="151"/>
      <c r="G643" s="151"/>
      <c r="H643" s="151"/>
      <c r="I643" s="151"/>
      <c r="J643" s="151"/>
      <c r="K643" s="156"/>
      <c r="L643" s="156"/>
      <c r="M643" s="151"/>
      <c r="N643" s="151"/>
      <c r="O643" s="151"/>
      <c r="P643" s="151"/>
      <c r="T643" s="151"/>
      <c r="U643" s="151"/>
      <c r="V643" s="151"/>
      <c r="W643" s="151"/>
      <c r="X643" s="151"/>
      <c r="Y643" s="151"/>
      <c r="Z643" s="151"/>
      <c r="AA643" s="151"/>
      <c r="AB643" s="151"/>
      <c r="AC643" s="151"/>
      <c r="AD643" s="151"/>
      <c r="AE643" s="151"/>
      <c r="AF643" s="151"/>
      <c r="AG643" s="151"/>
      <c r="AH643" s="151"/>
      <c r="AI643" s="151"/>
      <c r="AJ643" s="151"/>
      <c r="AK643" s="151"/>
    </row>
    <row r="644">
      <c r="A644" s="151"/>
      <c r="B644" s="151"/>
      <c r="C644" s="151"/>
      <c r="D644" s="151"/>
      <c r="E644" s="151"/>
      <c r="F644" s="151"/>
      <c r="G644" s="151"/>
      <c r="H644" s="151"/>
      <c r="I644" s="151"/>
      <c r="J644" s="151"/>
      <c r="K644" s="156"/>
      <c r="L644" s="156"/>
      <c r="M644" s="151"/>
      <c r="N644" s="151"/>
      <c r="O644" s="151"/>
      <c r="P644" s="151"/>
      <c r="T644" s="151"/>
      <c r="U644" s="151"/>
      <c r="V644" s="151"/>
      <c r="W644" s="151"/>
      <c r="X644" s="151"/>
      <c r="Y644" s="151"/>
      <c r="Z644" s="151"/>
      <c r="AA644" s="151"/>
      <c r="AB644" s="151"/>
      <c r="AC644" s="151"/>
      <c r="AD644" s="151"/>
      <c r="AE644" s="151"/>
      <c r="AF644" s="151"/>
      <c r="AG644" s="151"/>
      <c r="AH644" s="151"/>
      <c r="AI644" s="151"/>
      <c r="AJ644" s="151"/>
      <c r="AK644" s="151"/>
    </row>
    <row r="645">
      <c r="A645" s="151"/>
      <c r="B645" s="151"/>
      <c r="C645" s="151"/>
      <c r="D645" s="151"/>
      <c r="E645" s="151"/>
      <c r="F645" s="151"/>
      <c r="G645" s="151"/>
      <c r="H645" s="151"/>
      <c r="I645" s="151"/>
      <c r="J645" s="151"/>
      <c r="K645" s="156"/>
      <c r="L645" s="156"/>
      <c r="M645" s="151"/>
      <c r="N645" s="151"/>
      <c r="O645" s="151"/>
      <c r="P645" s="151"/>
      <c r="T645" s="151"/>
      <c r="U645" s="151"/>
      <c r="V645" s="151"/>
      <c r="W645" s="151"/>
      <c r="X645" s="151"/>
      <c r="Y645" s="151"/>
      <c r="Z645" s="151"/>
      <c r="AA645" s="151"/>
      <c r="AB645" s="151"/>
      <c r="AC645" s="151"/>
      <c r="AD645" s="151"/>
      <c r="AE645" s="151"/>
      <c r="AF645" s="151"/>
      <c r="AG645" s="151"/>
      <c r="AH645" s="151"/>
      <c r="AI645" s="151"/>
      <c r="AJ645" s="151"/>
      <c r="AK645" s="151"/>
    </row>
    <row r="646">
      <c r="A646" s="151"/>
      <c r="B646" s="151"/>
      <c r="C646" s="151"/>
      <c r="D646" s="151"/>
      <c r="E646" s="151"/>
      <c r="F646" s="151"/>
      <c r="G646" s="151"/>
      <c r="H646" s="151"/>
      <c r="I646" s="151"/>
      <c r="J646" s="151"/>
      <c r="K646" s="156"/>
      <c r="L646" s="156"/>
      <c r="M646" s="151"/>
      <c r="N646" s="151"/>
      <c r="O646" s="151"/>
      <c r="P646" s="151"/>
      <c r="T646" s="151"/>
      <c r="U646" s="151"/>
      <c r="V646" s="151"/>
      <c r="W646" s="151"/>
      <c r="X646" s="151"/>
      <c r="Y646" s="151"/>
      <c r="Z646" s="151"/>
      <c r="AA646" s="151"/>
      <c r="AB646" s="151"/>
      <c r="AC646" s="151"/>
      <c r="AD646" s="151"/>
      <c r="AE646" s="151"/>
      <c r="AF646" s="151"/>
      <c r="AG646" s="151"/>
      <c r="AH646" s="151"/>
      <c r="AI646" s="151"/>
      <c r="AJ646" s="151"/>
      <c r="AK646" s="151"/>
    </row>
    <row r="647">
      <c r="A647" s="151"/>
      <c r="B647" s="151"/>
      <c r="C647" s="151"/>
      <c r="D647" s="151"/>
      <c r="E647" s="151"/>
      <c r="F647" s="151"/>
      <c r="G647" s="151"/>
      <c r="H647" s="151"/>
      <c r="I647" s="151"/>
      <c r="J647" s="151"/>
      <c r="K647" s="156"/>
      <c r="L647" s="156"/>
      <c r="M647" s="151"/>
      <c r="N647" s="151"/>
      <c r="O647" s="151"/>
      <c r="P647" s="151"/>
      <c r="T647" s="151"/>
      <c r="U647" s="151"/>
      <c r="V647" s="151"/>
      <c r="W647" s="151"/>
      <c r="X647" s="151"/>
      <c r="Y647" s="151"/>
      <c r="Z647" s="151"/>
      <c r="AA647" s="151"/>
      <c r="AB647" s="151"/>
      <c r="AC647" s="151"/>
      <c r="AD647" s="151"/>
      <c r="AE647" s="151"/>
      <c r="AF647" s="151"/>
      <c r="AG647" s="151"/>
      <c r="AH647" s="151"/>
      <c r="AI647" s="151"/>
      <c r="AJ647" s="151"/>
      <c r="AK647" s="151"/>
    </row>
    <row r="648">
      <c r="A648" s="151"/>
      <c r="B648" s="151"/>
      <c r="C648" s="151"/>
      <c r="D648" s="151"/>
      <c r="E648" s="151"/>
      <c r="F648" s="151"/>
      <c r="G648" s="151"/>
      <c r="H648" s="151"/>
      <c r="I648" s="151"/>
      <c r="J648" s="151"/>
      <c r="K648" s="156"/>
      <c r="L648" s="156"/>
      <c r="M648" s="151"/>
      <c r="N648" s="151"/>
      <c r="O648" s="151"/>
      <c r="P648" s="151"/>
      <c r="T648" s="151"/>
      <c r="U648" s="151"/>
      <c r="V648" s="151"/>
      <c r="W648" s="151"/>
      <c r="X648" s="151"/>
      <c r="Y648" s="151"/>
      <c r="Z648" s="151"/>
      <c r="AA648" s="151"/>
      <c r="AB648" s="151"/>
      <c r="AC648" s="151"/>
      <c r="AD648" s="151"/>
      <c r="AE648" s="151"/>
      <c r="AF648" s="151"/>
      <c r="AG648" s="151"/>
      <c r="AH648" s="151"/>
      <c r="AI648" s="151"/>
      <c r="AJ648" s="151"/>
      <c r="AK648" s="151"/>
    </row>
    <row r="649">
      <c r="A649" s="151"/>
      <c r="B649" s="151"/>
      <c r="C649" s="151"/>
      <c r="D649" s="151"/>
      <c r="E649" s="151"/>
      <c r="F649" s="151"/>
      <c r="G649" s="151"/>
      <c r="H649" s="151"/>
      <c r="I649" s="151"/>
      <c r="J649" s="151"/>
      <c r="K649" s="156"/>
      <c r="L649" s="156"/>
      <c r="M649" s="151"/>
      <c r="N649" s="151"/>
      <c r="O649" s="151"/>
      <c r="P649" s="151"/>
      <c r="T649" s="151"/>
      <c r="U649" s="151"/>
      <c r="V649" s="151"/>
      <c r="W649" s="151"/>
      <c r="X649" s="151"/>
      <c r="Y649" s="151"/>
      <c r="Z649" s="151"/>
      <c r="AA649" s="151"/>
      <c r="AB649" s="151"/>
      <c r="AC649" s="151"/>
      <c r="AD649" s="151"/>
      <c r="AE649" s="151"/>
      <c r="AF649" s="151"/>
      <c r="AG649" s="151"/>
      <c r="AH649" s="151"/>
      <c r="AI649" s="151"/>
      <c r="AJ649" s="151"/>
      <c r="AK649" s="151"/>
    </row>
    <row r="650">
      <c r="A650" s="151"/>
      <c r="B650" s="151"/>
      <c r="C650" s="151"/>
      <c r="D650" s="151"/>
      <c r="E650" s="151"/>
      <c r="F650" s="151"/>
      <c r="G650" s="151"/>
      <c r="H650" s="151"/>
      <c r="I650" s="151"/>
      <c r="J650" s="151"/>
      <c r="K650" s="156"/>
      <c r="L650" s="156"/>
      <c r="M650" s="151"/>
      <c r="N650" s="151"/>
      <c r="O650" s="151"/>
      <c r="P650" s="151"/>
      <c r="T650" s="151"/>
      <c r="U650" s="151"/>
      <c r="V650" s="151"/>
      <c r="W650" s="151"/>
      <c r="X650" s="151"/>
      <c r="Y650" s="151"/>
      <c r="Z650" s="151"/>
      <c r="AA650" s="151"/>
      <c r="AB650" s="151"/>
      <c r="AC650" s="151"/>
      <c r="AD650" s="151"/>
      <c r="AE650" s="151"/>
      <c r="AF650" s="151"/>
      <c r="AG650" s="151"/>
      <c r="AH650" s="151"/>
      <c r="AI650" s="151"/>
      <c r="AJ650" s="151"/>
      <c r="AK650" s="151"/>
    </row>
    <row r="651">
      <c r="A651" s="151"/>
      <c r="B651" s="151"/>
      <c r="C651" s="151"/>
      <c r="D651" s="151"/>
      <c r="E651" s="151"/>
      <c r="F651" s="151"/>
      <c r="G651" s="151"/>
      <c r="H651" s="151"/>
      <c r="I651" s="151"/>
      <c r="J651" s="151"/>
      <c r="K651" s="156"/>
      <c r="L651" s="156"/>
      <c r="M651" s="151"/>
      <c r="N651" s="151"/>
      <c r="O651" s="151"/>
      <c r="P651" s="151"/>
      <c r="T651" s="151"/>
      <c r="U651" s="151"/>
      <c r="V651" s="151"/>
      <c r="W651" s="151"/>
      <c r="X651" s="151"/>
      <c r="Y651" s="151"/>
      <c r="Z651" s="151"/>
      <c r="AA651" s="151"/>
      <c r="AB651" s="151"/>
      <c r="AC651" s="151"/>
      <c r="AD651" s="151"/>
      <c r="AE651" s="151"/>
      <c r="AF651" s="151"/>
      <c r="AG651" s="151"/>
      <c r="AH651" s="151"/>
      <c r="AI651" s="151"/>
      <c r="AJ651" s="151"/>
      <c r="AK651" s="151"/>
    </row>
    <row r="652">
      <c r="A652" s="151"/>
      <c r="B652" s="151"/>
      <c r="C652" s="151"/>
      <c r="D652" s="151"/>
      <c r="E652" s="151"/>
      <c r="F652" s="151"/>
      <c r="G652" s="151"/>
      <c r="H652" s="151"/>
      <c r="I652" s="151"/>
      <c r="J652" s="151"/>
      <c r="K652" s="156"/>
      <c r="L652" s="156"/>
      <c r="M652" s="151"/>
      <c r="N652" s="151"/>
      <c r="O652" s="151"/>
      <c r="P652" s="151"/>
      <c r="T652" s="151"/>
      <c r="U652" s="151"/>
      <c r="V652" s="151"/>
      <c r="W652" s="151"/>
      <c r="X652" s="151"/>
      <c r="Y652" s="151"/>
      <c r="Z652" s="151"/>
      <c r="AA652" s="151"/>
      <c r="AB652" s="151"/>
      <c r="AC652" s="151"/>
      <c r="AD652" s="151"/>
      <c r="AE652" s="151"/>
      <c r="AF652" s="151"/>
      <c r="AG652" s="151"/>
      <c r="AH652" s="151"/>
      <c r="AI652" s="151"/>
      <c r="AJ652" s="151"/>
      <c r="AK652" s="151"/>
    </row>
    <row r="653">
      <c r="A653" s="151"/>
      <c r="B653" s="151"/>
      <c r="C653" s="151"/>
      <c r="D653" s="151"/>
      <c r="E653" s="151"/>
      <c r="F653" s="151"/>
      <c r="G653" s="151"/>
      <c r="H653" s="151"/>
      <c r="I653" s="151"/>
      <c r="J653" s="151"/>
      <c r="K653" s="156"/>
      <c r="L653" s="156"/>
      <c r="M653" s="151"/>
      <c r="N653" s="151"/>
      <c r="O653" s="151"/>
      <c r="P653" s="151"/>
      <c r="T653" s="151"/>
      <c r="U653" s="151"/>
      <c r="V653" s="151"/>
      <c r="W653" s="151"/>
      <c r="X653" s="151"/>
      <c r="Y653" s="151"/>
      <c r="Z653" s="151"/>
      <c r="AA653" s="151"/>
      <c r="AB653" s="151"/>
      <c r="AC653" s="151"/>
      <c r="AD653" s="151"/>
      <c r="AE653" s="151"/>
      <c r="AF653" s="151"/>
      <c r="AG653" s="151"/>
      <c r="AH653" s="151"/>
      <c r="AI653" s="151"/>
      <c r="AJ653" s="151"/>
      <c r="AK653" s="151"/>
    </row>
    <row r="654">
      <c r="A654" s="151"/>
      <c r="B654" s="151"/>
      <c r="C654" s="151"/>
      <c r="D654" s="151"/>
      <c r="E654" s="151"/>
      <c r="F654" s="151"/>
      <c r="G654" s="151"/>
      <c r="H654" s="151"/>
      <c r="I654" s="151"/>
      <c r="J654" s="151"/>
      <c r="K654" s="156"/>
      <c r="L654" s="156"/>
      <c r="M654" s="151"/>
      <c r="N654" s="151"/>
      <c r="O654" s="151"/>
      <c r="P654" s="151"/>
      <c r="T654" s="151"/>
      <c r="U654" s="151"/>
      <c r="V654" s="151"/>
      <c r="W654" s="151"/>
      <c r="X654" s="151"/>
      <c r="Y654" s="151"/>
      <c r="Z654" s="151"/>
      <c r="AA654" s="151"/>
      <c r="AB654" s="151"/>
      <c r="AC654" s="151"/>
      <c r="AD654" s="151"/>
      <c r="AE654" s="151"/>
      <c r="AF654" s="151"/>
      <c r="AG654" s="151"/>
      <c r="AH654" s="151"/>
      <c r="AI654" s="151"/>
      <c r="AJ654" s="151"/>
      <c r="AK654" s="151"/>
    </row>
    <row r="655">
      <c r="A655" s="151"/>
      <c r="B655" s="151"/>
      <c r="C655" s="151"/>
      <c r="D655" s="151"/>
      <c r="E655" s="151"/>
      <c r="F655" s="151"/>
      <c r="G655" s="151"/>
      <c r="H655" s="151"/>
      <c r="I655" s="151"/>
      <c r="J655" s="151"/>
      <c r="K655" s="156"/>
      <c r="L655" s="156"/>
      <c r="M655" s="151"/>
      <c r="N655" s="151"/>
      <c r="O655" s="151"/>
      <c r="P655" s="151"/>
      <c r="T655" s="151"/>
      <c r="U655" s="151"/>
      <c r="V655" s="151"/>
      <c r="W655" s="151"/>
      <c r="X655" s="151"/>
      <c r="Y655" s="151"/>
      <c r="Z655" s="151"/>
      <c r="AA655" s="151"/>
      <c r="AB655" s="151"/>
      <c r="AC655" s="151"/>
      <c r="AD655" s="151"/>
      <c r="AE655" s="151"/>
      <c r="AF655" s="151"/>
      <c r="AG655" s="151"/>
      <c r="AH655" s="151"/>
      <c r="AI655" s="151"/>
      <c r="AJ655" s="151"/>
      <c r="AK655" s="151"/>
    </row>
    <row r="656">
      <c r="A656" s="151"/>
      <c r="B656" s="151"/>
      <c r="C656" s="151"/>
      <c r="D656" s="151"/>
      <c r="E656" s="151"/>
      <c r="F656" s="151"/>
      <c r="G656" s="151"/>
      <c r="H656" s="151"/>
      <c r="I656" s="151"/>
      <c r="J656" s="151"/>
      <c r="K656" s="156"/>
      <c r="L656" s="156"/>
      <c r="M656" s="151"/>
      <c r="N656" s="151"/>
      <c r="O656" s="151"/>
      <c r="P656" s="151"/>
      <c r="T656" s="151"/>
      <c r="U656" s="151"/>
      <c r="V656" s="151"/>
      <c r="W656" s="151"/>
      <c r="X656" s="151"/>
      <c r="Y656" s="151"/>
      <c r="Z656" s="151"/>
      <c r="AA656" s="151"/>
      <c r="AB656" s="151"/>
      <c r="AC656" s="151"/>
      <c r="AD656" s="151"/>
      <c r="AE656" s="151"/>
      <c r="AF656" s="151"/>
      <c r="AG656" s="151"/>
      <c r="AH656" s="151"/>
      <c r="AI656" s="151"/>
      <c r="AJ656" s="151"/>
      <c r="AK656" s="151"/>
    </row>
    <row r="657">
      <c r="A657" s="151"/>
      <c r="B657" s="151"/>
      <c r="C657" s="151"/>
      <c r="D657" s="151"/>
      <c r="E657" s="151"/>
      <c r="F657" s="151"/>
      <c r="G657" s="151"/>
      <c r="H657" s="151"/>
      <c r="I657" s="151"/>
      <c r="J657" s="151"/>
      <c r="K657" s="156"/>
      <c r="L657" s="156"/>
      <c r="M657" s="151"/>
      <c r="N657" s="151"/>
      <c r="O657" s="151"/>
      <c r="P657" s="151"/>
      <c r="T657" s="151"/>
      <c r="U657" s="151"/>
      <c r="V657" s="151"/>
      <c r="W657" s="151"/>
      <c r="X657" s="151"/>
      <c r="Y657" s="151"/>
      <c r="Z657" s="151"/>
      <c r="AA657" s="151"/>
      <c r="AB657" s="151"/>
      <c r="AC657" s="151"/>
      <c r="AD657" s="151"/>
      <c r="AE657" s="151"/>
      <c r="AF657" s="151"/>
      <c r="AG657" s="151"/>
      <c r="AH657" s="151"/>
      <c r="AI657" s="151"/>
      <c r="AJ657" s="151"/>
      <c r="AK657" s="151"/>
    </row>
    <row r="658">
      <c r="A658" s="151"/>
      <c r="B658" s="151"/>
      <c r="C658" s="151"/>
      <c r="D658" s="151"/>
      <c r="E658" s="151"/>
      <c r="F658" s="151"/>
      <c r="G658" s="151"/>
      <c r="H658" s="151"/>
      <c r="I658" s="151"/>
      <c r="J658" s="151"/>
      <c r="K658" s="156"/>
      <c r="L658" s="156"/>
      <c r="M658" s="151"/>
      <c r="N658" s="151"/>
      <c r="O658" s="151"/>
      <c r="P658" s="151"/>
      <c r="T658" s="151"/>
      <c r="U658" s="151"/>
      <c r="V658" s="151"/>
      <c r="W658" s="151"/>
      <c r="X658" s="151"/>
      <c r="Y658" s="151"/>
      <c r="Z658" s="151"/>
      <c r="AA658" s="151"/>
      <c r="AB658" s="151"/>
      <c r="AC658" s="151"/>
      <c r="AD658" s="151"/>
      <c r="AE658" s="151"/>
      <c r="AF658" s="151"/>
      <c r="AG658" s="151"/>
      <c r="AH658" s="151"/>
      <c r="AI658" s="151"/>
      <c r="AJ658" s="151"/>
      <c r="AK658" s="151"/>
    </row>
    <row r="659">
      <c r="A659" s="151"/>
      <c r="B659" s="151"/>
      <c r="C659" s="151"/>
      <c r="D659" s="151"/>
      <c r="E659" s="151"/>
      <c r="F659" s="151"/>
      <c r="G659" s="151"/>
      <c r="H659" s="151"/>
      <c r="I659" s="151"/>
      <c r="J659" s="151"/>
      <c r="K659" s="156"/>
      <c r="L659" s="156"/>
      <c r="M659" s="151"/>
      <c r="N659" s="151"/>
      <c r="O659" s="151"/>
      <c r="P659" s="151"/>
      <c r="T659" s="151"/>
      <c r="U659" s="151"/>
      <c r="V659" s="151"/>
      <c r="W659" s="151"/>
      <c r="X659" s="151"/>
      <c r="Y659" s="151"/>
      <c r="Z659" s="151"/>
      <c r="AA659" s="151"/>
      <c r="AB659" s="151"/>
      <c r="AC659" s="151"/>
      <c r="AD659" s="151"/>
      <c r="AE659" s="151"/>
      <c r="AF659" s="151"/>
      <c r="AG659" s="151"/>
      <c r="AH659" s="151"/>
      <c r="AI659" s="151"/>
      <c r="AJ659" s="151"/>
      <c r="AK659" s="151"/>
    </row>
    <row r="660">
      <c r="A660" s="151"/>
      <c r="B660" s="151"/>
      <c r="C660" s="151"/>
      <c r="D660" s="151"/>
      <c r="E660" s="151"/>
      <c r="F660" s="151"/>
      <c r="G660" s="151"/>
      <c r="H660" s="151"/>
      <c r="I660" s="151"/>
      <c r="J660" s="151"/>
      <c r="K660" s="156"/>
      <c r="L660" s="156"/>
      <c r="M660" s="151"/>
      <c r="N660" s="151"/>
      <c r="O660" s="151"/>
      <c r="P660" s="151"/>
      <c r="T660" s="151"/>
      <c r="U660" s="151"/>
      <c r="V660" s="151"/>
      <c r="W660" s="151"/>
      <c r="X660" s="151"/>
      <c r="Y660" s="151"/>
      <c r="Z660" s="151"/>
      <c r="AA660" s="151"/>
      <c r="AB660" s="151"/>
      <c r="AC660" s="151"/>
      <c r="AD660" s="151"/>
      <c r="AE660" s="151"/>
      <c r="AF660" s="151"/>
      <c r="AG660" s="151"/>
      <c r="AH660" s="151"/>
      <c r="AI660" s="151"/>
      <c r="AJ660" s="151"/>
      <c r="AK660" s="151"/>
    </row>
    <row r="661">
      <c r="A661" s="151"/>
      <c r="B661" s="151"/>
      <c r="C661" s="151"/>
      <c r="D661" s="151"/>
      <c r="E661" s="151"/>
      <c r="F661" s="151"/>
      <c r="G661" s="151"/>
      <c r="H661" s="151"/>
      <c r="I661" s="151"/>
      <c r="J661" s="151"/>
      <c r="K661" s="156"/>
      <c r="L661" s="156"/>
      <c r="M661" s="151"/>
      <c r="N661" s="151"/>
      <c r="O661" s="151"/>
      <c r="P661" s="151"/>
      <c r="T661" s="151"/>
      <c r="U661" s="151"/>
      <c r="V661" s="151"/>
      <c r="W661" s="151"/>
      <c r="X661" s="151"/>
      <c r="Y661" s="151"/>
      <c r="Z661" s="151"/>
      <c r="AA661" s="151"/>
      <c r="AB661" s="151"/>
      <c r="AC661" s="151"/>
      <c r="AD661" s="151"/>
      <c r="AE661" s="151"/>
      <c r="AF661" s="151"/>
      <c r="AG661" s="151"/>
      <c r="AH661" s="151"/>
      <c r="AI661" s="151"/>
      <c r="AJ661" s="151"/>
      <c r="AK661" s="151"/>
    </row>
    <row r="662">
      <c r="A662" s="151"/>
      <c r="B662" s="151"/>
      <c r="C662" s="151"/>
      <c r="D662" s="151"/>
      <c r="E662" s="151"/>
      <c r="F662" s="151"/>
      <c r="G662" s="151"/>
      <c r="H662" s="151"/>
      <c r="I662" s="151"/>
      <c r="J662" s="151"/>
      <c r="K662" s="156"/>
      <c r="L662" s="156"/>
      <c r="M662" s="151"/>
      <c r="N662" s="151"/>
      <c r="O662" s="151"/>
      <c r="P662" s="151"/>
      <c r="T662" s="151"/>
      <c r="U662" s="151"/>
      <c r="V662" s="151"/>
      <c r="W662" s="151"/>
      <c r="X662" s="151"/>
      <c r="Y662" s="151"/>
      <c r="Z662" s="151"/>
      <c r="AA662" s="151"/>
      <c r="AB662" s="151"/>
      <c r="AC662" s="151"/>
      <c r="AD662" s="151"/>
      <c r="AE662" s="151"/>
      <c r="AF662" s="151"/>
      <c r="AG662" s="151"/>
      <c r="AH662" s="151"/>
      <c r="AI662" s="151"/>
      <c r="AJ662" s="151"/>
      <c r="AK662" s="151"/>
    </row>
    <row r="663">
      <c r="A663" s="151"/>
      <c r="B663" s="151"/>
      <c r="C663" s="151"/>
      <c r="D663" s="151"/>
      <c r="E663" s="151"/>
      <c r="F663" s="151"/>
      <c r="G663" s="151"/>
      <c r="H663" s="151"/>
      <c r="I663" s="151"/>
      <c r="J663" s="151"/>
      <c r="K663" s="156"/>
      <c r="L663" s="156"/>
      <c r="M663" s="151"/>
      <c r="N663" s="151"/>
      <c r="O663" s="151"/>
      <c r="P663" s="151"/>
      <c r="T663" s="151"/>
      <c r="U663" s="151"/>
      <c r="V663" s="151"/>
      <c r="W663" s="151"/>
      <c r="X663" s="151"/>
      <c r="Y663" s="151"/>
      <c r="Z663" s="151"/>
      <c r="AA663" s="151"/>
      <c r="AB663" s="151"/>
      <c r="AC663" s="151"/>
      <c r="AD663" s="151"/>
      <c r="AE663" s="151"/>
      <c r="AF663" s="151"/>
      <c r="AG663" s="151"/>
      <c r="AH663" s="151"/>
      <c r="AI663" s="151"/>
      <c r="AJ663" s="151"/>
      <c r="AK663" s="151"/>
    </row>
    <row r="664">
      <c r="A664" s="151"/>
      <c r="B664" s="151"/>
      <c r="C664" s="151"/>
      <c r="D664" s="151"/>
      <c r="E664" s="151"/>
      <c r="F664" s="151"/>
      <c r="G664" s="151"/>
      <c r="H664" s="151"/>
      <c r="I664" s="151"/>
      <c r="J664" s="151"/>
      <c r="K664" s="156"/>
      <c r="L664" s="156"/>
      <c r="M664" s="151"/>
      <c r="N664" s="151"/>
      <c r="O664" s="151"/>
      <c r="P664" s="151"/>
      <c r="T664" s="151"/>
      <c r="U664" s="151"/>
      <c r="V664" s="151"/>
      <c r="W664" s="151"/>
      <c r="X664" s="151"/>
      <c r="Y664" s="151"/>
      <c r="Z664" s="151"/>
      <c r="AA664" s="151"/>
      <c r="AB664" s="151"/>
      <c r="AC664" s="151"/>
      <c r="AD664" s="151"/>
      <c r="AE664" s="151"/>
      <c r="AF664" s="151"/>
      <c r="AG664" s="151"/>
      <c r="AH664" s="151"/>
      <c r="AI664" s="151"/>
      <c r="AJ664" s="151"/>
      <c r="AK664" s="151"/>
    </row>
    <row r="665">
      <c r="A665" s="151"/>
      <c r="B665" s="151"/>
      <c r="C665" s="151"/>
      <c r="D665" s="151"/>
      <c r="E665" s="151"/>
      <c r="F665" s="151"/>
      <c r="G665" s="151"/>
      <c r="H665" s="151"/>
      <c r="I665" s="151"/>
      <c r="J665" s="151"/>
      <c r="K665" s="156"/>
      <c r="L665" s="156"/>
      <c r="M665" s="151"/>
      <c r="N665" s="151"/>
      <c r="O665" s="151"/>
      <c r="P665" s="151"/>
      <c r="T665" s="151"/>
      <c r="U665" s="151"/>
      <c r="V665" s="151"/>
      <c r="W665" s="151"/>
      <c r="X665" s="151"/>
      <c r="Y665" s="151"/>
      <c r="Z665" s="151"/>
      <c r="AA665" s="151"/>
      <c r="AB665" s="151"/>
      <c r="AC665" s="151"/>
      <c r="AD665" s="151"/>
      <c r="AE665" s="151"/>
      <c r="AF665" s="151"/>
      <c r="AG665" s="151"/>
      <c r="AH665" s="151"/>
      <c r="AI665" s="151"/>
      <c r="AJ665" s="151"/>
      <c r="AK665" s="151"/>
    </row>
    <row r="666">
      <c r="A666" s="151"/>
      <c r="B666" s="151"/>
      <c r="C666" s="151"/>
      <c r="D666" s="151"/>
      <c r="E666" s="151"/>
      <c r="F666" s="151"/>
      <c r="G666" s="151"/>
      <c r="H666" s="151"/>
      <c r="I666" s="151"/>
      <c r="J666" s="151"/>
      <c r="K666" s="156"/>
      <c r="L666" s="156"/>
      <c r="M666" s="151"/>
      <c r="N666" s="151"/>
      <c r="O666" s="151"/>
      <c r="P666" s="151"/>
      <c r="T666" s="151"/>
      <c r="U666" s="151"/>
      <c r="V666" s="151"/>
      <c r="W666" s="151"/>
      <c r="X666" s="151"/>
      <c r="Y666" s="151"/>
      <c r="Z666" s="151"/>
      <c r="AA666" s="151"/>
      <c r="AB666" s="151"/>
      <c r="AC666" s="151"/>
      <c r="AD666" s="151"/>
      <c r="AE666" s="151"/>
      <c r="AF666" s="151"/>
      <c r="AG666" s="151"/>
      <c r="AH666" s="151"/>
      <c r="AI666" s="151"/>
      <c r="AJ666" s="151"/>
      <c r="AK666" s="151"/>
    </row>
    <row r="667">
      <c r="A667" s="151"/>
      <c r="B667" s="151"/>
      <c r="C667" s="151"/>
      <c r="D667" s="151"/>
      <c r="E667" s="151"/>
      <c r="F667" s="151"/>
      <c r="G667" s="151"/>
      <c r="H667" s="151"/>
      <c r="I667" s="151"/>
      <c r="J667" s="151"/>
      <c r="K667" s="156"/>
      <c r="L667" s="156"/>
      <c r="M667" s="151"/>
      <c r="N667" s="151"/>
      <c r="O667" s="151"/>
      <c r="P667" s="151"/>
      <c r="T667" s="151"/>
      <c r="U667" s="151"/>
      <c r="V667" s="151"/>
      <c r="W667" s="151"/>
      <c r="X667" s="151"/>
      <c r="Y667" s="151"/>
      <c r="Z667" s="151"/>
      <c r="AA667" s="151"/>
      <c r="AB667" s="151"/>
      <c r="AC667" s="151"/>
      <c r="AD667" s="151"/>
      <c r="AE667" s="151"/>
      <c r="AF667" s="151"/>
      <c r="AG667" s="151"/>
      <c r="AH667" s="151"/>
      <c r="AI667" s="151"/>
      <c r="AJ667" s="151"/>
      <c r="AK667" s="151"/>
    </row>
    <row r="668">
      <c r="A668" s="151"/>
      <c r="B668" s="151"/>
      <c r="C668" s="151"/>
      <c r="D668" s="151"/>
      <c r="E668" s="151"/>
      <c r="F668" s="151"/>
      <c r="G668" s="151"/>
      <c r="H668" s="151"/>
      <c r="I668" s="151"/>
      <c r="J668" s="151"/>
      <c r="K668" s="156"/>
      <c r="L668" s="156"/>
      <c r="M668" s="151"/>
      <c r="N668" s="151"/>
      <c r="O668" s="151"/>
      <c r="P668" s="151"/>
      <c r="T668" s="151"/>
      <c r="U668" s="151"/>
      <c r="V668" s="151"/>
      <c r="W668" s="151"/>
      <c r="X668" s="151"/>
      <c r="Y668" s="151"/>
      <c r="Z668" s="151"/>
      <c r="AA668" s="151"/>
      <c r="AB668" s="151"/>
      <c r="AC668" s="151"/>
      <c r="AD668" s="151"/>
      <c r="AE668" s="151"/>
      <c r="AF668" s="151"/>
      <c r="AG668" s="151"/>
      <c r="AH668" s="151"/>
      <c r="AI668" s="151"/>
      <c r="AJ668" s="151"/>
      <c r="AK668" s="151"/>
    </row>
    <row r="669">
      <c r="A669" s="151"/>
      <c r="B669" s="151"/>
      <c r="C669" s="151"/>
      <c r="D669" s="151"/>
      <c r="E669" s="151"/>
      <c r="F669" s="151"/>
      <c r="G669" s="151"/>
      <c r="H669" s="151"/>
      <c r="I669" s="151"/>
      <c r="J669" s="151"/>
      <c r="K669" s="156"/>
      <c r="L669" s="156"/>
      <c r="M669" s="151"/>
      <c r="N669" s="151"/>
      <c r="O669" s="151"/>
      <c r="P669" s="151"/>
      <c r="T669" s="151"/>
      <c r="U669" s="151"/>
      <c r="V669" s="151"/>
      <c r="W669" s="151"/>
      <c r="X669" s="151"/>
      <c r="Y669" s="151"/>
      <c r="Z669" s="151"/>
      <c r="AA669" s="151"/>
      <c r="AB669" s="151"/>
      <c r="AC669" s="151"/>
      <c r="AD669" s="151"/>
      <c r="AE669" s="151"/>
      <c r="AF669" s="151"/>
      <c r="AG669" s="151"/>
      <c r="AH669" s="151"/>
      <c r="AI669" s="151"/>
      <c r="AJ669" s="151"/>
      <c r="AK669" s="151"/>
    </row>
    <row r="670">
      <c r="A670" s="151"/>
      <c r="B670" s="151"/>
      <c r="C670" s="151"/>
      <c r="D670" s="151"/>
      <c r="E670" s="151"/>
      <c r="F670" s="151"/>
      <c r="G670" s="151"/>
      <c r="H670" s="151"/>
      <c r="I670" s="151"/>
      <c r="J670" s="151"/>
      <c r="K670" s="156"/>
      <c r="L670" s="156"/>
      <c r="M670" s="151"/>
      <c r="N670" s="151"/>
      <c r="O670" s="151"/>
      <c r="P670" s="151"/>
      <c r="T670" s="151"/>
      <c r="U670" s="151"/>
      <c r="V670" s="151"/>
      <c r="W670" s="151"/>
      <c r="X670" s="151"/>
      <c r="Y670" s="151"/>
      <c r="Z670" s="151"/>
      <c r="AA670" s="151"/>
      <c r="AB670" s="151"/>
      <c r="AC670" s="151"/>
      <c r="AD670" s="151"/>
      <c r="AE670" s="151"/>
      <c r="AF670" s="151"/>
      <c r="AG670" s="151"/>
      <c r="AH670" s="151"/>
      <c r="AI670" s="151"/>
      <c r="AJ670" s="151"/>
      <c r="AK670" s="151"/>
    </row>
    <row r="671">
      <c r="A671" s="151"/>
      <c r="B671" s="151"/>
      <c r="C671" s="151"/>
      <c r="D671" s="151"/>
      <c r="E671" s="151"/>
      <c r="F671" s="151"/>
      <c r="G671" s="151"/>
      <c r="H671" s="151"/>
      <c r="I671" s="151"/>
      <c r="J671" s="151"/>
      <c r="K671" s="156"/>
      <c r="L671" s="156"/>
      <c r="M671" s="151"/>
      <c r="N671" s="151"/>
      <c r="O671" s="151"/>
      <c r="P671" s="151"/>
      <c r="T671" s="151"/>
      <c r="U671" s="151"/>
      <c r="V671" s="151"/>
      <c r="W671" s="151"/>
      <c r="X671" s="151"/>
      <c r="Y671" s="151"/>
      <c r="Z671" s="151"/>
      <c r="AA671" s="151"/>
      <c r="AB671" s="151"/>
      <c r="AC671" s="151"/>
      <c r="AD671" s="151"/>
      <c r="AE671" s="151"/>
      <c r="AF671" s="151"/>
      <c r="AG671" s="151"/>
      <c r="AH671" s="151"/>
      <c r="AI671" s="151"/>
      <c r="AJ671" s="151"/>
      <c r="AK671" s="151"/>
    </row>
    <row r="672">
      <c r="A672" s="151"/>
      <c r="B672" s="151"/>
      <c r="C672" s="151"/>
      <c r="D672" s="151"/>
      <c r="E672" s="151"/>
      <c r="F672" s="151"/>
      <c r="G672" s="151"/>
      <c r="H672" s="151"/>
      <c r="I672" s="151"/>
      <c r="J672" s="151"/>
      <c r="K672" s="156"/>
      <c r="L672" s="156"/>
      <c r="M672" s="151"/>
      <c r="N672" s="151"/>
      <c r="O672" s="151"/>
      <c r="P672" s="151"/>
      <c r="T672" s="151"/>
      <c r="U672" s="151"/>
      <c r="V672" s="151"/>
      <c r="W672" s="151"/>
      <c r="X672" s="151"/>
      <c r="Y672" s="151"/>
      <c r="Z672" s="151"/>
      <c r="AA672" s="151"/>
      <c r="AB672" s="151"/>
      <c r="AC672" s="151"/>
      <c r="AD672" s="151"/>
      <c r="AE672" s="151"/>
      <c r="AF672" s="151"/>
      <c r="AG672" s="151"/>
      <c r="AH672" s="151"/>
      <c r="AI672" s="151"/>
      <c r="AJ672" s="151"/>
      <c r="AK672" s="151"/>
    </row>
    <row r="673">
      <c r="A673" s="151"/>
      <c r="B673" s="151"/>
      <c r="C673" s="151"/>
      <c r="D673" s="151"/>
      <c r="E673" s="151"/>
      <c r="F673" s="151"/>
      <c r="G673" s="151"/>
      <c r="H673" s="151"/>
      <c r="I673" s="151"/>
      <c r="J673" s="151"/>
      <c r="K673" s="156"/>
      <c r="L673" s="156"/>
      <c r="M673" s="151"/>
      <c r="N673" s="151"/>
      <c r="O673" s="151"/>
      <c r="P673" s="151"/>
      <c r="T673" s="151"/>
      <c r="U673" s="151"/>
      <c r="V673" s="151"/>
      <c r="W673" s="151"/>
      <c r="X673" s="151"/>
      <c r="Y673" s="151"/>
      <c r="Z673" s="151"/>
      <c r="AA673" s="151"/>
      <c r="AB673" s="151"/>
      <c r="AC673" s="151"/>
      <c r="AD673" s="151"/>
      <c r="AE673" s="151"/>
      <c r="AF673" s="151"/>
      <c r="AG673" s="151"/>
      <c r="AH673" s="151"/>
      <c r="AI673" s="151"/>
      <c r="AJ673" s="151"/>
      <c r="AK673" s="151"/>
    </row>
    <row r="674">
      <c r="A674" s="151"/>
      <c r="B674" s="151"/>
      <c r="C674" s="151"/>
      <c r="D674" s="151"/>
      <c r="E674" s="151"/>
      <c r="F674" s="151"/>
      <c r="G674" s="151"/>
      <c r="H674" s="151"/>
      <c r="I674" s="151"/>
      <c r="J674" s="151"/>
      <c r="K674" s="156"/>
      <c r="L674" s="156"/>
      <c r="M674" s="151"/>
      <c r="N674" s="151"/>
      <c r="O674" s="151"/>
      <c r="P674" s="151"/>
      <c r="T674" s="151"/>
      <c r="U674" s="151"/>
      <c r="V674" s="151"/>
      <c r="W674" s="151"/>
      <c r="X674" s="151"/>
      <c r="Y674" s="151"/>
      <c r="Z674" s="151"/>
      <c r="AA674" s="151"/>
      <c r="AB674" s="151"/>
      <c r="AC674" s="151"/>
      <c r="AD674" s="151"/>
      <c r="AE674" s="151"/>
      <c r="AF674" s="151"/>
      <c r="AG674" s="151"/>
      <c r="AH674" s="151"/>
      <c r="AI674" s="151"/>
      <c r="AJ674" s="151"/>
      <c r="AK674" s="151"/>
    </row>
    <row r="675">
      <c r="A675" s="151"/>
      <c r="B675" s="151"/>
      <c r="C675" s="151"/>
      <c r="D675" s="151"/>
      <c r="E675" s="151"/>
      <c r="F675" s="151"/>
      <c r="G675" s="151"/>
      <c r="H675" s="151"/>
      <c r="I675" s="151"/>
      <c r="J675" s="151"/>
      <c r="K675" s="156"/>
      <c r="L675" s="156"/>
      <c r="M675" s="151"/>
      <c r="N675" s="151"/>
      <c r="O675" s="151"/>
      <c r="P675" s="151"/>
      <c r="T675" s="151"/>
      <c r="U675" s="151"/>
      <c r="V675" s="151"/>
      <c r="W675" s="151"/>
      <c r="X675" s="151"/>
      <c r="Y675" s="151"/>
      <c r="Z675" s="151"/>
      <c r="AA675" s="151"/>
      <c r="AB675" s="151"/>
      <c r="AC675" s="151"/>
      <c r="AD675" s="151"/>
      <c r="AE675" s="151"/>
      <c r="AF675" s="151"/>
      <c r="AG675" s="151"/>
      <c r="AH675" s="151"/>
      <c r="AI675" s="151"/>
      <c r="AJ675" s="151"/>
      <c r="AK675" s="151"/>
    </row>
    <row r="676">
      <c r="A676" s="151"/>
      <c r="B676" s="151"/>
      <c r="C676" s="151"/>
      <c r="D676" s="151"/>
      <c r="E676" s="151"/>
      <c r="F676" s="151"/>
      <c r="G676" s="151"/>
      <c r="H676" s="151"/>
      <c r="I676" s="151"/>
      <c r="J676" s="151"/>
      <c r="K676" s="156"/>
      <c r="L676" s="156"/>
      <c r="M676" s="151"/>
      <c r="N676" s="151"/>
      <c r="O676" s="151"/>
      <c r="P676" s="151"/>
      <c r="T676" s="151"/>
      <c r="U676" s="151"/>
      <c r="V676" s="151"/>
      <c r="W676" s="151"/>
      <c r="X676" s="151"/>
      <c r="Y676" s="151"/>
      <c r="Z676" s="151"/>
      <c r="AA676" s="151"/>
      <c r="AB676" s="151"/>
      <c r="AC676" s="151"/>
      <c r="AD676" s="151"/>
      <c r="AE676" s="151"/>
      <c r="AF676" s="151"/>
      <c r="AG676" s="151"/>
      <c r="AH676" s="151"/>
      <c r="AI676" s="151"/>
      <c r="AJ676" s="151"/>
      <c r="AK676" s="151"/>
    </row>
    <row r="677">
      <c r="A677" s="151"/>
      <c r="B677" s="151"/>
      <c r="C677" s="151"/>
      <c r="D677" s="151"/>
      <c r="E677" s="151"/>
      <c r="F677" s="151"/>
      <c r="G677" s="151"/>
      <c r="H677" s="151"/>
      <c r="I677" s="151"/>
      <c r="J677" s="151"/>
      <c r="K677" s="156"/>
      <c r="L677" s="156"/>
      <c r="M677" s="151"/>
      <c r="N677" s="151"/>
      <c r="O677" s="151"/>
      <c r="P677" s="151"/>
      <c r="T677" s="151"/>
      <c r="U677" s="151"/>
      <c r="V677" s="151"/>
      <c r="W677" s="151"/>
      <c r="X677" s="151"/>
      <c r="Y677" s="151"/>
      <c r="Z677" s="151"/>
      <c r="AA677" s="151"/>
      <c r="AB677" s="151"/>
      <c r="AC677" s="151"/>
      <c r="AD677" s="151"/>
      <c r="AE677" s="151"/>
      <c r="AF677" s="151"/>
      <c r="AG677" s="151"/>
      <c r="AH677" s="151"/>
      <c r="AI677" s="151"/>
      <c r="AJ677" s="151"/>
      <c r="AK677" s="151"/>
    </row>
    <row r="678">
      <c r="A678" s="151"/>
      <c r="B678" s="151"/>
      <c r="C678" s="151"/>
      <c r="D678" s="151"/>
      <c r="E678" s="151"/>
      <c r="F678" s="151"/>
      <c r="G678" s="151"/>
      <c r="H678" s="151"/>
      <c r="I678" s="151"/>
      <c r="J678" s="151"/>
      <c r="K678" s="156"/>
      <c r="L678" s="156"/>
      <c r="M678" s="151"/>
      <c r="N678" s="151"/>
      <c r="O678" s="151"/>
      <c r="P678" s="151"/>
      <c r="T678" s="151"/>
      <c r="U678" s="151"/>
      <c r="V678" s="151"/>
      <c r="W678" s="151"/>
      <c r="X678" s="151"/>
      <c r="Y678" s="151"/>
      <c r="Z678" s="151"/>
      <c r="AA678" s="151"/>
      <c r="AB678" s="151"/>
      <c r="AC678" s="151"/>
      <c r="AD678" s="151"/>
      <c r="AE678" s="151"/>
      <c r="AF678" s="151"/>
      <c r="AG678" s="151"/>
      <c r="AH678" s="151"/>
      <c r="AI678" s="151"/>
      <c r="AJ678" s="151"/>
      <c r="AK678" s="151"/>
    </row>
    <row r="679">
      <c r="A679" s="151"/>
      <c r="B679" s="151"/>
      <c r="C679" s="151"/>
      <c r="D679" s="151"/>
      <c r="E679" s="151"/>
      <c r="F679" s="151"/>
      <c r="G679" s="151"/>
      <c r="H679" s="151"/>
      <c r="I679" s="151"/>
      <c r="J679" s="151"/>
      <c r="K679" s="156"/>
      <c r="L679" s="156"/>
      <c r="M679" s="151"/>
      <c r="N679" s="151"/>
      <c r="O679" s="151"/>
      <c r="P679" s="151"/>
      <c r="T679" s="151"/>
      <c r="U679" s="151"/>
      <c r="V679" s="151"/>
      <c r="W679" s="151"/>
      <c r="X679" s="151"/>
      <c r="Y679" s="151"/>
      <c r="Z679" s="151"/>
      <c r="AA679" s="151"/>
      <c r="AB679" s="151"/>
      <c r="AC679" s="151"/>
      <c r="AD679" s="151"/>
      <c r="AE679" s="151"/>
      <c r="AF679" s="151"/>
      <c r="AG679" s="151"/>
      <c r="AH679" s="151"/>
      <c r="AI679" s="151"/>
      <c r="AJ679" s="151"/>
      <c r="AK679" s="151"/>
    </row>
    <row r="680">
      <c r="A680" s="151"/>
      <c r="B680" s="151"/>
      <c r="C680" s="151"/>
      <c r="D680" s="151"/>
      <c r="E680" s="151"/>
      <c r="F680" s="151"/>
      <c r="G680" s="151"/>
      <c r="H680" s="151"/>
      <c r="I680" s="151"/>
      <c r="J680" s="151"/>
      <c r="K680" s="156"/>
      <c r="L680" s="156"/>
      <c r="M680" s="151"/>
      <c r="N680" s="151"/>
      <c r="O680" s="151"/>
      <c r="P680" s="151"/>
      <c r="T680" s="151"/>
      <c r="U680" s="151"/>
      <c r="V680" s="151"/>
      <c r="W680" s="151"/>
      <c r="X680" s="151"/>
      <c r="Y680" s="151"/>
      <c r="Z680" s="151"/>
      <c r="AA680" s="151"/>
      <c r="AB680" s="151"/>
      <c r="AC680" s="151"/>
      <c r="AD680" s="151"/>
      <c r="AE680" s="151"/>
      <c r="AF680" s="151"/>
      <c r="AG680" s="151"/>
      <c r="AH680" s="151"/>
      <c r="AI680" s="151"/>
      <c r="AJ680" s="151"/>
      <c r="AK680" s="151"/>
    </row>
    <row r="681">
      <c r="A681" s="151"/>
      <c r="B681" s="151"/>
      <c r="C681" s="151"/>
      <c r="D681" s="151"/>
      <c r="E681" s="151"/>
      <c r="F681" s="151"/>
      <c r="G681" s="151"/>
      <c r="H681" s="151"/>
      <c r="I681" s="151"/>
      <c r="J681" s="151"/>
      <c r="K681" s="156"/>
      <c r="L681" s="156"/>
      <c r="M681" s="151"/>
      <c r="N681" s="151"/>
      <c r="O681" s="151"/>
      <c r="P681" s="151"/>
      <c r="T681" s="151"/>
      <c r="U681" s="151"/>
      <c r="V681" s="151"/>
      <c r="W681" s="151"/>
      <c r="X681" s="151"/>
      <c r="Y681" s="151"/>
      <c r="Z681" s="151"/>
      <c r="AA681" s="151"/>
      <c r="AB681" s="151"/>
      <c r="AC681" s="151"/>
      <c r="AD681" s="151"/>
      <c r="AE681" s="151"/>
      <c r="AF681" s="151"/>
      <c r="AG681" s="151"/>
      <c r="AH681" s="151"/>
      <c r="AI681" s="151"/>
      <c r="AJ681" s="151"/>
      <c r="AK681" s="151"/>
    </row>
    <row r="682">
      <c r="A682" s="151"/>
      <c r="B682" s="151"/>
      <c r="C682" s="151"/>
      <c r="D682" s="151"/>
      <c r="E682" s="151"/>
      <c r="F682" s="151"/>
      <c r="G682" s="151"/>
      <c r="H682" s="151"/>
      <c r="I682" s="151"/>
      <c r="J682" s="151"/>
      <c r="K682" s="156"/>
      <c r="L682" s="156"/>
      <c r="M682" s="151"/>
      <c r="N682" s="151"/>
      <c r="O682" s="151"/>
      <c r="P682" s="151"/>
      <c r="T682" s="151"/>
      <c r="U682" s="151"/>
      <c r="V682" s="151"/>
      <c r="W682" s="151"/>
      <c r="X682" s="151"/>
      <c r="Y682" s="151"/>
      <c r="Z682" s="151"/>
      <c r="AA682" s="151"/>
      <c r="AB682" s="151"/>
      <c r="AC682" s="151"/>
      <c r="AD682" s="151"/>
      <c r="AE682" s="151"/>
      <c r="AF682" s="151"/>
      <c r="AG682" s="151"/>
      <c r="AH682" s="151"/>
      <c r="AI682" s="151"/>
      <c r="AJ682" s="151"/>
      <c r="AK682" s="151"/>
    </row>
    <row r="683">
      <c r="A683" s="151"/>
      <c r="B683" s="151"/>
      <c r="C683" s="151"/>
      <c r="D683" s="151"/>
      <c r="E683" s="151"/>
      <c r="F683" s="151"/>
      <c r="G683" s="151"/>
      <c r="H683" s="151"/>
      <c r="I683" s="151"/>
      <c r="J683" s="151"/>
      <c r="K683" s="156"/>
      <c r="L683" s="156"/>
      <c r="M683" s="151"/>
      <c r="N683" s="151"/>
      <c r="O683" s="151"/>
      <c r="P683" s="151"/>
      <c r="T683" s="151"/>
      <c r="U683" s="151"/>
      <c r="V683" s="151"/>
      <c r="W683" s="151"/>
      <c r="X683" s="151"/>
      <c r="Y683" s="151"/>
      <c r="Z683" s="151"/>
      <c r="AA683" s="151"/>
      <c r="AB683" s="151"/>
      <c r="AC683" s="151"/>
      <c r="AD683" s="151"/>
      <c r="AE683" s="151"/>
      <c r="AF683" s="151"/>
      <c r="AG683" s="151"/>
      <c r="AH683" s="151"/>
      <c r="AI683" s="151"/>
      <c r="AJ683" s="151"/>
      <c r="AK683" s="151"/>
    </row>
    <row r="684">
      <c r="A684" s="151"/>
      <c r="B684" s="151"/>
      <c r="C684" s="151"/>
      <c r="D684" s="151"/>
      <c r="E684" s="151"/>
      <c r="F684" s="151"/>
      <c r="G684" s="151"/>
      <c r="H684" s="151"/>
      <c r="I684" s="151"/>
      <c r="J684" s="151"/>
      <c r="K684" s="156"/>
      <c r="L684" s="156"/>
      <c r="M684" s="151"/>
      <c r="N684" s="151"/>
      <c r="O684" s="151"/>
      <c r="P684" s="151"/>
      <c r="T684" s="151"/>
      <c r="U684" s="151"/>
      <c r="V684" s="151"/>
      <c r="W684" s="151"/>
      <c r="X684" s="151"/>
      <c r="Y684" s="151"/>
      <c r="Z684" s="151"/>
      <c r="AA684" s="151"/>
      <c r="AB684" s="151"/>
      <c r="AC684" s="151"/>
      <c r="AD684" s="151"/>
      <c r="AE684" s="151"/>
      <c r="AF684" s="151"/>
      <c r="AG684" s="151"/>
      <c r="AH684" s="151"/>
      <c r="AI684" s="151"/>
      <c r="AJ684" s="151"/>
      <c r="AK684" s="151"/>
    </row>
    <row r="685">
      <c r="A685" s="151"/>
      <c r="B685" s="151"/>
      <c r="C685" s="151"/>
      <c r="D685" s="151"/>
      <c r="E685" s="151"/>
      <c r="F685" s="151"/>
      <c r="G685" s="151"/>
      <c r="H685" s="151"/>
      <c r="I685" s="151"/>
      <c r="J685" s="151"/>
      <c r="K685" s="156"/>
      <c r="L685" s="156"/>
      <c r="M685" s="151"/>
      <c r="N685" s="151"/>
      <c r="O685" s="151"/>
      <c r="P685" s="151"/>
      <c r="T685" s="151"/>
      <c r="U685" s="151"/>
      <c r="V685" s="151"/>
      <c r="W685" s="151"/>
      <c r="X685" s="151"/>
      <c r="Y685" s="151"/>
      <c r="Z685" s="151"/>
      <c r="AA685" s="151"/>
      <c r="AB685" s="151"/>
      <c r="AC685" s="151"/>
      <c r="AD685" s="151"/>
      <c r="AE685" s="151"/>
      <c r="AF685" s="151"/>
      <c r="AG685" s="151"/>
      <c r="AH685" s="151"/>
      <c r="AI685" s="151"/>
      <c r="AJ685" s="151"/>
      <c r="AK685" s="151"/>
    </row>
    <row r="686">
      <c r="A686" s="151"/>
      <c r="B686" s="151"/>
      <c r="C686" s="151"/>
      <c r="D686" s="151"/>
      <c r="E686" s="151"/>
      <c r="F686" s="151"/>
      <c r="G686" s="151"/>
      <c r="H686" s="151"/>
      <c r="I686" s="151"/>
      <c r="J686" s="151"/>
      <c r="K686" s="156"/>
      <c r="L686" s="156"/>
      <c r="M686" s="151"/>
      <c r="N686" s="151"/>
      <c r="O686" s="151"/>
      <c r="P686" s="151"/>
      <c r="T686" s="151"/>
      <c r="U686" s="151"/>
      <c r="V686" s="151"/>
      <c r="W686" s="151"/>
      <c r="X686" s="151"/>
      <c r="Y686" s="151"/>
      <c r="Z686" s="151"/>
      <c r="AA686" s="151"/>
      <c r="AB686" s="151"/>
      <c r="AC686" s="151"/>
      <c r="AD686" s="151"/>
      <c r="AE686" s="151"/>
      <c r="AF686" s="151"/>
      <c r="AG686" s="151"/>
      <c r="AH686" s="151"/>
      <c r="AI686" s="151"/>
      <c r="AJ686" s="151"/>
      <c r="AK686" s="151"/>
    </row>
    <row r="687">
      <c r="A687" s="151"/>
      <c r="B687" s="151"/>
      <c r="C687" s="151"/>
      <c r="D687" s="151"/>
      <c r="E687" s="151"/>
      <c r="F687" s="151"/>
      <c r="G687" s="151"/>
      <c r="H687" s="151"/>
      <c r="I687" s="151"/>
      <c r="J687" s="151"/>
      <c r="K687" s="156"/>
      <c r="L687" s="156"/>
      <c r="M687" s="151"/>
      <c r="N687" s="151"/>
      <c r="O687" s="151"/>
      <c r="P687" s="151"/>
      <c r="T687" s="151"/>
      <c r="U687" s="151"/>
      <c r="V687" s="151"/>
      <c r="W687" s="151"/>
      <c r="X687" s="151"/>
      <c r="Y687" s="151"/>
      <c r="Z687" s="151"/>
      <c r="AA687" s="151"/>
      <c r="AB687" s="151"/>
      <c r="AC687" s="151"/>
      <c r="AD687" s="151"/>
      <c r="AE687" s="151"/>
      <c r="AF687" s="151"/>
      <c r="AG687" s="151"/>
      <c r="AH687" s="151"/>
      <c r="AI687" s="151"/>
      <c r="AJ687" s="151"/>
      <c r="AK687" s="151"/>
    </row>
    <row r="688">
      <c r="A688" s="151"/>
      <c r="B688" s="151"/>
      <c r="C688" s="151"/>
      <c r="D688" s="151"/>
      <c r="E688" s="151"/>
      <c r="F688" s="151"/>
      <c r="G688" s="151"/>
      <c r="H688" s="151"/>
      <c r="I688" s="151"/>
      <c r="J688" s="151"/>
      <c r="K688" s="156"/>
      <c r="L688" s="156"/>
      <c r="M688" s="151"/>
      <c r="N688" s="151"/>
      <c r="O688" s="151"/>
      <c r="P688" s="151"/>
      <c r="T688" s="151"/>
      <c r="U688" s="151"/>
      <c r="V688" s="151"/>
      <c r="W688" s="151"/>
      <c r="X688" s="151"/>
      <c r="Y688" s="151"/>
      <c r="Z688" s="151"/>
      <c r="AA688" s="151"/>
      <c r="AB688" s="151"/>
      <c r="AC688" s="151"/>
      <c r="AD688" s="151"/>
      <c r="AE688" s="151"/>
      <c r="AF688" s="151"/>
      <c r="AG688" s="151"/>
      <c r="AH688" s="151"/>
      <c r="AI688" s="151"/>
      <c r="AJ688" s="151"/>
      <c r="AK688" s="151"/>
    </row>
    <row r="689">
      <c r="A689" s="151"/>
      <c r="B689" s="151"/>
      <c r="C689" s="151"/>
      <c r="D689" s="151"/>
      <c r="E689" s="151"/>
      <c r="F689" s="151"/>
      <c r="G689" s="151"/>
      <c r="H689" s="151"/>
      <c r="I689" s="151"/>
      <c r="J689" s="151"/>
      <c r="K689" s="156"/>
      <c r="L689" s="156"/>
      <c r="M689" s="151"/>
      <c r="N689" s="151"/>
      <c r="O689" s="151"/>
      <c r="P689" s="151"/>
      <c r="T689" s="151"/>
      <c r="U689" s="151"/>
      <c r="V689" s="151"/>
      <c r="W689" s="151"/>
      <c r="X689" s="151"/>
      <c r="Y689" s="151"/>
      <c r="Z689" s="151"/>
      <c r="AA689" s="151"/>
      <c r="AB689" s="151"/>
      <c r="AC689" s="151"/>
      <c r="AD689" s="151"/>
      <c r="AE689" s="151"/>
      <c r="AF689" s="151"/>
      <c r="AG689" s="151"/>
      <c r="AH689" s="151"/>
      <c r="AI689" s="151"/>
      <c r="AJ689" s="151"/>
      <c r="AK689" s="151"/>
    </row>
    <row r="690">
      <c r="A690" s="151"/>
      <c r="B690" s="151"/>
      <c r="C690" s="151"/>
      <c r="D690" s="151"/>
      <c r="E690" s="151"/>
      <c r="F690" s="151"/>
      <c r="G690" s="151"/>
      <c r="H690" s="151"/>
      <c r="I690" s="151"/>
      <c r="J690" s="151"/>
      <c r="K690" s="156"/>
      <c r="L690" s="156"/>
      <c r="M690" s="151"/>
      <c r="N690" s="151"/>
      <c r="O690" s="151"/>
      <c r="P690" s="151"/>
      <c r="T690" s="151"/>
      <c r="U690" s="151"/>
      <c r="V690" s="151"/>
      <c r="W690" s="151"/>
      <c r="X690" s="151"/>
      <c r="Y690" s="151"/>
      <c r="Z690" s="151"/>
      <c r="AA690" s="151"/>
      <c r="AB690" s="151"/>
      <c r="AC690" s="151"/>
      <c r="AD690" s="151"/>
      <c r="AE690" s="151"/>
      <c r="AF690" s="151"/>
      <c r="AG690" s="151"/>
      <c r="AH690" s="151"/>
      <c r="AI690" s="151"/>
      <c r="AJ690" s="151"/>
      <c r="AK690" s="151"/>
    </row>
    <row r="691">
      <c r="A691" s="151"/>
      <c r="B691" s="151"/>
      <c r="C691" s="151"/>
      <c r="D691" s="151"/>
      <c r="E691" s="151"/>
      <c r="F691" s="151"/>
      <c r="G691" s="151"/>
      <c r="H691" s="151"/>
      <c r="I691" s="151"/>
      <c r="J691" s="151"/>
      <c r="K691" s="156"/>
      <c r="L691" s="156"/>
      <c r="M691" s="151"/>
      <c r="N691" s="151"/>
      <c r="O691" s="151"/>
      <c r="P691" s="151"/>
      <c r="T691" s="151"/>
      <c r="U691" s="151"/>
      <c r="V691" s="151"/>
      <c r="W691" s="151"/>
      <c r="X691" s="151"/>
      <c r="Y691" s="151"/>
      <c r="Z691" s="151"/>
      <c r="AA691" s="151"/>
      <c r="AB691" s="151"/>
      <c r="AC691" s="151"/>
      <c r="AD691" s="151"/>
      <c r="AE691" s="151"/>
      <c r="AF691" s="151"/>
      <c r="AG691" s="151"/>
      <c r="AH691" s="151"/>
      <c r="AI691" s="151"/>
      <c r="AJ691" s="151"/>
      <c r="AK691" s="151"/>
    </row>
    <row r="692">
      <c r="A692" s="151"/>
      <c r="B692" s="151"/>
      <c r="C692" s="151"/>
      <c r="D692" s="151"/>
      <c r="E692" s="151"/>
      <c r="F692" s="151"/>
      <c r="G692" s="151"/>
      <c r="H692" s="151"/>
      <c r="I692" s="151"/>
      <c r="J692" s="151"/>
      <c r="K692" s="156"/>
      <c r="L692" s="156"/>
      <c r="M692" s="151"/>
      <c r="N692" s="151"/>
      <c r="O692" s="151"/>
      <c r="P692" s="151"/>
      <c r="T692" s="151"/>
      <c r="U692" s="151"/>
      <c r="V692" s="151"/>
      <c r="W692" s="151"/>
      <c r="X692" s="151"/>
      <c r="Y692" s="151"/>
      <c r="Z692" s="151"/>
      <c r="AA692" s="151"/>
      <c r="AB692" s="151"/>
      <c r="AC692" s="151"/>
      <c r="AD692" s="151"/>
      <c r="AE692" s="151"/>
      <c r="AF692" s="151"/>
      <c r="AG692" s="151"/>
      <c r="AH692" s="151"/>
      <c r="AI692" s="151"/>
      <c r="AJ692" s="151"/>
      <c r="AK692" s="151"/>
    </row>
    <row r="693">
      <c r="A693" s="151"/>
      <c r="B693" s="151"/>
      <c r="C693" s="151"/>
      <c r="D693" s="151"/>
      <c r="E693" s="151"/>
      <c r="F693" s="151"/>
      <c r="G693" s="151"/>
      <c r="H693" s="151"/>
      <c r="I693" s="151"/>
      <c r="J693" s="151"/>
      <c r="K693" s="156"/>
      <c r="L693" s="156"/>
      <c r="M693" s="151"/>
      <c r="N693" s="151"/>
      <c r="O693" s="151"/>
      <c r="P693" s="151"/>
      <c r="T693" s="151"/>
      <c r="U693" s="151"/>
      <c r="V693" s="151"/>
      <c r="W693" s="151"/>
      <c r="X693" s="151"/>
      <c r="Y693" s="151"/>
      <c r="Z693" s="151"/>
      <c r="AA693" s="151"/>
      <c r="AB693" s="151"/>
      <c r="AC693" s="151"/>
      <c r="AD693" s="151"/>
      <c r="AE693" s="151"/>
      <c r="AF693" s="151"/>
      <c r="AG693" s="151"/>
      <c r="AH693" s="151"/>
      <c r="AI693" s="151"/>
      <c r="AJ693" s="151"/>
      <c r="AK693" s="151"/>
    </row>
    <row r="694">
      <c r="A694" s="151"/>
      <c r="B694" s="151"/>
      <c r="C694" s="151"/>
      <c r="D694" s="151"/>
      <c r="E694" s="151"/>
      <c r="F694" s="151"/>
      <c r="G694" s="151"/>
      <c r="H694" s="151"/>
      <c r="I694" s="151"/>
      <c r="J694" s="151"/>
      <c r="K694" s="156"/>
      <c r="L694" s="156"/>
      <c r="M694" s="151"/>
      <c r="N694" s="151"/>
      <c r="O694" s="151"/>
      <c r="P694" s="151"/>
      <c r="T694" s="151"/>
      <c r="U694" s="151"/>
      <c r="V694" s="151"/>
      <c r="W694" s="151"/>
      <c r="X694" s="151"/>
      <c r="Y694" s="151"/>
      <c r="Z694" s="151"/>
      <c r="AA694" s="151"/>
      <c r="AB694" s="151"/>
      <c r="AC694" s="151"/>
      <c r="AD694" s="151"/>
      <c r="AE694" s="151"/>
      <c r="AF694" s="151"/>
      <c r="AG694" s="151"/>
      <c r="AH694" s="151"/>
      <c r="AI694" s="151"/>
      <c r="AJ694" s="151"/>
      <c r="AK694" s="151"/>
    </row>
    <row r="695">
      <c r="A695" s="151"/>
      <c r="B695" s="151"/>
      <c r="C695" s="151"/>
      <c r="D695" s="151"/>
      <c r="E695" s="151"/>
      <c r="F695" s="151"/>
      <c r="G695" s="151"/>
      <c r="H695" s="151"/>
      <c r="I695" s="151"/>
      <c r="J695" s="151"/>
      <c r="K695" s="156"/>
      <c r="L695" s="156"/>
      <c r="M695" s="151"/>
      <c r="N695" s="151"/>
      <c r="O695" s="151"/>
      <c r="P695" s="151"/>
      <c r="T695" s="151"/>
      <c r="U695" s="151"/>
      <c r="V695" s="151"/>
      <c r="W695" s="151"/>
      <c r="X695" s="151"/>
      <c r="Y695" s="151"/>
      <c r="Z695" s="151"/>
      <c r="AA695" s="151"/>
      <c r="AB695" s="151"/>
      <c r="AC695" s="151"/>
      <c r="AD695" s="151"/>
      <c r="AE695" s="151"/>
      <c r="AF695" s="151"/>
      <c r="AG695" s="151"/>
      <c r="AH695" s="151"/>
      <c r="AI695" s="151"/>
      <c r="AJ695" s="151"/>
      <c r="AK695" s="151"/>
    </row>
    <row r="696">
      <c r="A696" s="151"/>
      <c r="B696" s="151"/>
      <c r="C696" s="151"/>
      <c r="D696" s="151"/>
      <c r="E696" s="151"/>
      <c r="F696" s="151"/>
      <c r="G696" s="151"/>
      <c r="H696" s="151"/>
      <c r="I696" s="151"/>
      <c r="J696" s="151"/>
      <c r="K696" s="156"/>
      <c r="L696" s="156"/>
      <c r="M696" s="151"/>
      <c r="N696" s="151"/>
      <c r="O696" s="151"/>
      <c r="P696" s="151"/>
      <c r="T696" s="151"/>
      <c r="U696" s="151"/>
      <c r="V696" s="151"/>
      <c r="W696" s="151"/>
      <c r="X696" s="151"/>
      <c r="Y696" s="151"/>
      <c r="Z696" s="151"/>
      <c r="AA696" s="151"/>
      <c r="AB696" s="151"/>
      <c r="AC696" s="151"/>
      <c r="AD696" s="151"/>
      <c r="AE696" s="151"/>
      <c r="AF696" s="151"/>
      <c r="AG696" s="151"/>
      <c r="AH696" s="151"/>
      <c r="AI696" s="151"/>
      <c r="AJ696" s="151"/>
      <c r="AK696" s="151"/>
    </row>
    <row r="697">
      <c r="A697" s="151"/>
      <c r="B697" s="151"/>
      <c r="C697" s="151"/>
      <c r="D697" s="151"/>
      <c r="E697" s="151"/>
      <c r="F697" s="151"/>
      <c r="G697" s="151"/>
      <c r="H697" s="151"/>
      <c r="I697" s="151"/>
      <c r="J697" s="151"/>
      <c r="K697" s="156"/>
      <c r="L697" s="156"/>
      <c r="M697" s="151"/>
      <c r="N697" s="151"/>
      <c r="O697" s="151"/>
      <c r="P697" s="151"/>
      <c r="T697" s="151"/>
      <c r="U697" s="151"/>
      <c r="V697" s="151"/>
      <c r="W697" s="151"/>
      <c r="X697" s="151"/>
      <c r="Y697" s="151"/>
      <c r="Z697" s="151"/>
      <c r="AA697" s="151"/>
      <c r="AB697" s="151"/>
      <c r="AC697" s="151"/>
      <c r="AD697" s="151"/>
      <c r="AE697" s="151"/>
      <c r="AF697" s="151"/>
      <c r="AG697" s="151"/>
      <c r="AH697" s="151"/>
      <c r="AI697" s="151"/>
      <c r="AJ697" s="151"/>
      <c r="AK697" s="151"/>
    </row>
    <row r="698">
      <c r="A698" s="151"/>
      <c r="B698" s="151"/>
      <c r="C698" s="151"/>
      <c r="D698" s="151"/>
      <c r="E698" s="151"/>
      <c r="F698" s="151"/>
      <c r="G698" s="151"/>
      <c r="H698" s="151"/>
      <c r="I698" s="151"/>
      <c r="J698" s="151"/>
      <c r="K698" s="156"/>
      <c r="L698" s="156"/>
      <c r="M698" s="151"/>
      <c r="N698" s="151"/>
      <c r="O698" s="151"/>
      <c r="P698" s="151"/>
      <c r="T698" s="151"/>
      <c r="U698" s="151"/>
      <c r="V698" s="151"/>
      <c r="W698" s="151"/>
      <c r="X698" s="151"/>
      <c r="Y698" s="151"/>
      <c r="Z698" s="151"/>
      <c r="AA698" s="151"/>
      <c r="AB698" s="151"/>
      <c r="AC698" s="151"/>
      <c r="AD698" s="151"/>
      <c r="AE698" s="151"/>
      <c r="AF698" s="151"/>
      <c r="AG698" s="151"/>
      <c r="AH698" s="151"/>
      <c r="AI698" s="151"/>
      <c r="AJ698" s="151"/>
      <c r="AK698" s="151"/>
    </row>
    <row r="699">
      <c r="A699" s="151"/>
      <c r="B699" s="151"/>
      <c r="C699" s="151"/>
      <c r="D699" s="151"/>
      <c r="E699" s="151"/>
      <c r="F699" s="151"/>
      <c r="G699" s="151"/>
      <c r="H699" s="151"/>
      <c r="I699" s="151"/>
      <c r="J699" s="151"/>
      <c r="K699" s="156"/>
      <c r="L699" s="156"/>
      <c r="M699" s="151"/>
      <c r="N699" s="151"/>
      <c r="O699" s="151"/>
      <c r="P699" s="151"/>
      <c r="T699" s="151"/>
      <c r="U699" s="151"/>
      <c r="V699" s="151"/>
      <c r="W699" s="151"/>
      <c r="X699" s="151"/>
      <c r="Y699" s="151"/>
      <c r="Z699" s="151"/>
      <c r="AA699" s="151"/>
      <c r="AB699" s="151"/>
      <c r="AC699" s="151"/>
      <c r="AD699" s="151"/>
      <c r="AE699" s="151"/>
      <c r="AF699" s="151"/>
      <c r="AG699" s="151"/>
      <c r="AH699" s="151"/>
      <c r="AI699" s="151"/>
      <c r="AJ699" s="151"/>
      <c r="AK699" s="151"/>
    </row>
    <row r="700">
      <c r="A700" s="151"/>
      <c r="B700" s="151"/>
      <c r="C700" s="151"/>
      <c r="D700" s="151"/>
      <c r="E700" s="151"/>
      <c r="F700" s="151"/>
      <c r="G700" s="151"/>
      <c r="H700" s="151"/>
      <c r="I700" s="151"/>
      <c r="J700" s="151"/>
      <c r="K700" s="156"/>
      <c r="L700" s="156"/>
      <c r="M700" s="151"/>
      <c r="N700" s="151"/>
      <c r="O700" s="151"/>
      <c r="P700" s="151"/>
      <c r="T700" s="151"/>
      <c r="U700" s="151"/>
      <c r="V700" s="151"/>
      <c r="W700" s="151"/>
      <c r="X700" s="151"/>
      <c r="Y700" s="151"/>
      <c r="Z700" s="151"/>
      <c r="AA700" s="151"/>
      <c r="AB700" s="151"/>
      <c r="AC700" s="151"/>
      <c r="AD700" s="151"/>
      <c r="AE700" s="151"/>
      <c r="AF700" s="151"/>
      <c r="AG700" s="151"/>
      <c r="AH700" s="151"/>
      <c r="AI700" s="151"/>
      <c r="AJ700" s="151"/>
      <c r="AK700" s="151"/>
    </row>
    <row r="701">
      <c r="A701" s="151"/>
      <c r="B701" s="151"/>
      <c r="C701" s="151"/>
      <c r="D701" s="151"/>
      <c r="E701" s="151"/>
      <c r="F701" s="151"/>
      <c r="G701" s="151"/>
      <c r="H701" s="151"/>
      <c r="I701" s="151"/>
      <c r="J701" s="151"/>
      <c r="K701" s="156"/>
      <c r="L701" s="156"/>
      <c r="M701" s="151"/>
      <c r="N701" s="151"/>
      <c r="O701" s="151"/>
      <c r="P701" s="151"/>
      <c r="T701" s="151"/>
      <c r="U701" s="151"/>
      <c r="V701" s="151"/>
      <c r="W701" s="151"/>
      <c r="X701" s="151"/>
      <c r="Y701" s="151"/>
      <c r="Z701" s="151"/>
      <c r="AA701" s="151"/>
      <c r="AB701" s="151"/>
      <c r="AC701" s="151"/>
      <c r="AD701" s="151"/>
      <c r="AE701" s="151"/>
      <c r="AF701" s="151"/>
      <c r="AG701" s="151"/>
      <c r="AH701" s="151"/>
      <c r="AI701" s="151"/>
      <c r="AJ701" s="151"/>
      <c r="AK701" s="151"/>
    </row>
    <row r="702">
      <c r="A702" s="151"/>
      <c r="B702" s="151"/>
      <c r="C702" s="151"/>
      <c r="D702" s="151"/>
      <c r="E702" s="151"/>
      <c r="F702" s="151"/>
      <c r="G702" s="151"/>
      <c r="H702" s="151"/>
      <c r="I702" s="151"/>
      <c r="J702" s="151"/>
      <c r="K702" s="156"/>
      <c r="L702" s="156"/>
      <c r="M702" s="151"/>
      <c r="N702" s="151"/>
      <c r="O702" s="151"/>
      <c r="P702" s="151"/>
      <c r="T702" s="151"/>
      <c r="U702" s="151"/>
      <c r="V702" s="151"/>
      <c r="W702" s="151"/>
      <c r="X702" s="151"/>
      <c r="Y702" s="151"/>
      <c r="Z702" s="151"/>
      <c r="AA702" s="151"/>
      <c r="AB702" s="151"/>
      <c r="AC702" s="151"/>
      <c r="AD702" s="151"/>
      <c r="AE702" s="151"/>
      <c r="AF702" s="151"/>
      <c r="AG702" s="151"/>
      <c r="AH702" s="151"/>
      <c r="AI702" s="151"/>
      <c r="AJ702" s="151"/>
      <c r="AK702" s="151"/>
    </row>
    <row r="703">
      <c r="A703" s="151"/>
      <c r="B703" s="151"/>
      <c r="C703" s="151"/>
      <c r="D703" s="151"/>
      <c r="E703" s="151"/>
      <c r="F703" s="151"/>
      <c r="G703" s="151"/>
      <c r="H703" s="151"/>
      <c r="I703" s="151"/>
      <c r="J703" s="151"/>
      <c r="K703" s="156"/>
      <c r="L703" s="156"/>
      <c r="M703" s="151"/>
      <c r="N703" s="151"/>
      <c r="O703" s="151"/>
      <c r="P703" s="151"/>
      <c r="T703" s="151"/>
      <c r="U703" s="151"/>
      <c r="V703" s="151"/>
      <c r="W703" s="151"/>
      <c r="X703" s="151"/>
      <c r="Y703" s="151"/>
      <c r="Z703" s="151"/>
      <c r="AA703" s="151"/>
      <c r="AB703" s="151"/>
      <c r="AC703" s="151"/>
      <c r="AD703" s="151"/>
      <c r="AE703" s="151"/>
      <c r="AF703" s="151"/>
      <c r="AG703" s="151"/>
      <c r="AH703" s="151"/>
      <c r="AI703" s="151"/>
      <c r="AJ703" s="151"/>
      <c r="AK703" s="151"/>
    </row>
    <row r="704">
      <c r="A704" s="151"/>
      <c r="B704" s="151"/>
      <c r="C704" s="151"/>
      <c r="D704" s="151"/>
      <c r="E704" s="151"/>
      <c r="F704" s="151"/>
      <c r="G704" s="151"/>
      <c r="H704" s="151"/>
      <c r="I704" s="151"/>
      <c r="J704" s="151"/>
      <c r="K704" s="156"/>
      <c r="L704" s="156"/>
      <c r="M704" s="151"/>
      <c r="N704" s="151"/>
      <c r="O704" s="151"/>
      <c r="P704" s="151"/>
      <c r="T704" s="151"/>
      <c r="U704" s="151"/>
      <c r="V704" s="151"/>
      <c r="W704" s="151"/>
      <c r="X704" s="151"/>
      <c r="Y704" s="151"/>
      <c r="Z704" s="151"/>
      <c r="AA704" s="151"/>
      <c r="AB704" s="151"/>
      <c r="AC704" s="151"/>
      <c r="AD704" s="151"/>
      <c r="AE704" s="151"/>
      <c r="AF704" s="151"/>
      <c r="AG704" s="151"/>
      <c r="AH704" s="151"/>
      <c r="AI704" s="151"/>
      <c r="AJ704" s="151"/>
      <c r="AK704" s="151"/>
    </row>
    <row r="705">
      <c r="A705" s="151"/>
      <c r="B705" s="151"/>
      <c r="C705" s="151"/>
      <c r="D705" s="151"/>
      <c r="E705" s="151"/>
      <c r="F705" s="151"/>
      <c r="G705" s="151"/>
      <c r="H705" s="151"/>
      <c r="I705" s="151"/>
      <c r="J705" s="151"/>
      <c r="K705" s="156"/>
      <c r="L705" s="156"/>
      <c r="M705" s="151"/>
      <c r="N705" s="151"/>
      <c r="O705" s="151"/>
      <c r="P705" s="151"/>
      <c r="T705" s="151"/>
      <c r="U705" s="151"/>
      <c r="V705" s="151"/>
      <c r="W705" s="151"/>
      <c r="X705" s="151"/>
      <c r="Y705" s="151"/>
      <c r="Z705" s="151"/>
      <c r="AA705" s="151"/>
      <c r="AB705" s="151"/>
      <c r="AC705" s="151"/>
      <c r="AD705" s="151"/>
      <c r="AE705" s="151"/>
      <c r="AF705" s="151"/>
      <c r="AG705" s="151"/>
      <c r="AH705" s="151"/>
      <c r="AI705" s="151"/>
      <c r="AJ705" s="151"/>
      <c r="AK705" s="151"/>
    </row>
    <row r="706">
      <c r="A706" s="151"/>
      <c r="B706" s="151"/>
      <c r="C706" s="151"/>
      <c r="D706" s="151"/>
      <c r="E706" s="151"/>
      <c r="F706" s="151"/>
      <c r="G706" s="151"/>
      <c r="H706" s="151"/>
      <c r="I706" s="151"/>
      <c r="J706" s="151"/>
      <c r="K706" s="156"/>
      <c r="L706" s="156"/>
      <c r="M706" s="151"/>
      <c r="N706" s="151"/>
      <c r="O706" s="151"/>
      <c r="P706" s="151"/>
      <c r="T706" s="151"/>
      <c r="U706" s="151"/>
      <c r="V706" s="151"/>
      <c r="W706" s="151"/>
      <c r="X706" s="151"/>
      <c r="Y706" s="151"/>
      <c r="Z706" s="151"/>
      <c r="AA706" s="151"/>
      <c r="AB706" s="151"/>
      <c r="AC706" s="151"/>
      <c r="AD706" s="151"/>
      <c r="AE706" s="151"/>
      <c r="AF706" s="151"/>
      <c r="AG706" s="151"/>
      <c r="AH706" s="151"/>
      <c r="AI706" s="151"/>
      <c r="AJ706" s="151"/>
      <c r="AK706" s="151"/>
    </row>
    <row r="707">
      <c r="A707" s="151"/>
      <c r="B707" s="151"/>
      <c r="C707" s="151"/>
      <c r="D707" s="151"/>
      <c r="E707" s="151"/>
      <c r="F707" s="151"/>
      <c r="G707" s="151"/>
      <c r="H707" s="151"/>
      <c r="I707" s="151"/>
      <c r="J707" s="151"/>
      <c r="K707" s="156"/>
      <c r="L707" s="156"/>
      <c r="M707" s="151"/>
      <c r="N707" s="151"/>
      <c r="O707" s="151"/>
      <c r="P707" s="151"/>
      <c r="T707" s="151"/>
      <c r="U707" s="151"/>
      <c r="V707" s="151"/>
      <c r="W707" s="151"/>
      <c r="X707" s="151"/>
      <c r="Y707" s="151"/>
      <c r="Z707" s="151"/>
      <c r="AA707" s="151"/>
      <c r="AB707" s="151"/>
      <c r="AC707" s="151"/>
      <c r="AD707" s="151"/>
      <c r="AE707" s="151"/>
      <c r="AF707" s="151"/>
      <c r="AG707" s="151"/>
      <c r="AH707" s="151"/>
      <c r="AI707" s="151"/>
      <c r="AJ707" s="151"/>
      <c r="AK707" s="151"/>
    </row>
    <row r="708">
      <c r="A708" s="151"/>
      <c r="B708" s="151"/>
      <c r="C708" s="151"/>
      <c r="D708" s="151"/>
      <c r="E708" s="151"/>
      <c r="F708" s="151"/>
      <c r="G708" s="151"/>
      <c r="H708" s="151"/>
      <c r="I708" s="151"/>
      <c r="J708" s="151"/>
      <c r="K708" s="156"/>
      <c r="L708" s="156"/>
      <c r="M708" s="151"/>
      <c r="N708" s="151"/>
      <c r="O708" s="151"/>
      <c r="P708" s="151"/>
      <c r="T708" s="151"/>
      <c r="U708" s="151"/>
      <c r="V708" s="151"/>
      <c r="W708" s="151"/>
      <c r="X708" s="151"/>
      <c r="Y708" s="151"/>
      <c r="Z708" s="151"/>
      <c r="AA708" s="151"/>
      <c r="AB708" s="151"/>
      <c r="AC708" s="151"/>
      <c r="AD708" s="151"/>
      <c r="AE708" s="151"/>
      <c r="AF708" s="151"/>
      <c r="AG708" s="151"/>
      <c r="AH708" s="151"/>
      <c r="AI708" s="151"/>
      <c r="AJ708" s="151"/>
      <c r="AK708" s="151"/>
    </row>
    <row r="709">
      <c r="A709" s="151"/>
      <c r="B709" s="151"/>
      <c r="C709" s="151"/>
      <c r="D709" s="151"/>
      <c r="E709" s="151"/>
      <c r="F709" s="151"/>
      <c r="G709" s="151"/>
      <c r="H709" s="151"/>
      <c r="I709" s="151"/>
      <c r="J709" s="151"/>
      <c r="K709" s="156"/>
      <c r="L709" s="156"/>
      <c r="M709" s="151"/>
      <c r="N709" s="151"/>
      <c r="O709" s="151"/>
      <c r="P709" s="151"/>
      <c r="T709" s="151"/>
      <c r="U709" s="151"/>
      <c r="V709" s="151"/>
      <c r="W709" s="151"/>
      <c r="X709" s="151"/>
      <c r="Y709" s="151"/>
      <c r="Z709" s="151"/>
      <c r="AA709" s="151"/>
      <c r="AB709" s="151"/>
      <c r="AC709" s="151"/>
      <c r="AD709" s="151"/>
      <c r="AE709" s="151"/>
      <c r="AF709" s="151"/>
      <c r="AG709" s="151"/>
      <c r="AH709" s="151"/>
      <c r="AI709" s="151"/>
      <c r="AJ709" s="151"/>
      <c r="AK709" s="151"/>
    </row>
    <row r="710">
      <c r="A710" s="151"/>
      <c r="B710" s="151"/>
      <c r="C710" s="151"/>
      <c r="D710" s="151"/>
      <c r="E710" s="151"/>
      <c r="F710" s="151"/>
      <c r="G710" s="151"/>
      <c r="H710" s="151"/>
      <c r="I710" s="151"/>
      <c r="J710" s="151"/>
      <c r="K710" s="156"/>
      <c r="L710" s="156"/>
      <c r="M710" s="151"/>
      <c r="N710" s="151"/>
      <c r="O710" s="151"/>
      <c r="P710" s="151"/>
      <c r="T710" s="151"/>
      <c r="U710" s="151"/>
      <c r="V710" s="151"/>
      <c r="W710" s="151"/>
      <c r="X710" s="151"/>
      <c r="Y710" s="151"/>
      <c r="Z710" s="151"/>
      <c r="AA710" s="151"/>
      <c r="AB710" s="151"/>
      <c r="AC710" s="151"/>
      <c r="AD710" s="151"/>
      <c r="AE710" s="151"/>
      <c r="AF710" s="151"/>
      <c r="AG710" s="151"/>
      <c r="AH710" s="151"/>
      <c r="AI710" s="151"/>
      <c r="AJ710" s="151"/>
      <c r="AK710" s="151"/>
    </row>
    <row r="711">
      <c r="A711" s="151"/>
      <c r="B711" s="151"/>
      <c r="C711" s="151"/>
      <c r="D711" s="151"/>
      <c r="E711" s="151"/>
      <c r="F711" s="151"/>
      <c r="G711" s="151"/>
      <c r="H711" s="151"/>
      <c r="I711" s="151"/>
      <c r="J711" s="151"/>
      <c r="K711" s="156"/>
      <c r="L711" s="156"/>
      <c r="M711" s="151"/>
      <c r="N711" s="151"/>
      <c r="O711" s="151"/>
      <c r="P711" s="151"/>
      <c r="T711" s="151"/>
      <c r="U711" s="151"/>
      <c r="V711" s="151"/>
      <c r="W711" s="151"/>
      <c r="X711" s="151"/>
      <c r="Y711" s="151"/>
      <c r="Z711" s="151"/>
      <c r="AA711" s="151"/>
      <c r="AB711" s="151"/>
      <c r="AC711" s="151"/>
      <c r="AD711" s="151"/>
      <c r="AE711" s="151"/>
      <c r="AF711" s="151"/>
      <c r="AG711" s="151"/>
      <c r="AH711" s="151"/>
      <c r="AI711" s="151"/>
      <c r="AJ711" s="151"/>
      <c r="AK711" s="151"/>
    </row>
    <row r="712">
      <c r="A712" s="151"/>
      <c r="B712" s="151"/>
      <c r="C712" s="151"/>
      <c r="D712" s="151"/>
      <c r="E712" s="151"/>
      <c r="F712" s="151"/>
      <c r="G712" s="151"/>
      <c r="H712" s="151"/>
      <c r="I712" s="151"/>
      <c r="J712" s="151"/>
      <c r="K712" s="156"/>
      <c r="L712" s="156"/>
      <c r="M712" s="151"/>
      <c r="N712" s="151"/>
      <c r="O712" s="151"/>
      <c r="P712" s="151"/>
      <c r="T712" s="151"/>
      <c r="U712" s="151"/>
      <c r="V712" s="151"/>
      <c r="W712" s="151"/>
      <c r="X712" s="151"/>
      <c r="Y712" s="151"/>
      <c r="Z712" s="151"/>
      <c r="AA712" s="151"/>
      <c r="AB712" s="151"/>
      <c r="AC712" s="151"/>
      <c r="AD712" s="151"/>
      <c r="AE712" s="151"/>
      <c r="AF712" s="151"/>
      <c r="AG712" s="151"/>
      <c r="AH712" s="151"/>
      <c r="AI712" s="151"/>
      <c r="AJ712" s="151"/>
      <c r="AK712" s="151"/>
    </row>
    <row r="713">
      <c r="A713" s="151"/>
      <c r="B713" s="151"/>
      <c r="C713" s="151"/>
      <c r="D713" s="151"/>
      <c r="E713" s="151"/>
      <c r="F713" s="151"/>
      <c r="G713" s="151"/>
      <c r="H713" s="151"/>
      <c r="I713" s="151"/>
      <c r="J713" s="151"/>
      <c r="K713" s="156"/>
      <c r="L713" s="156"/>
      <c r="M713" s="151"/>
      <c r="N713" s="151"/>
      <c r="O713" s="151"/>
      <c r="P713" s="151"/>
      <c r="T713" s="151"/>
      <c r="U713" s="151"/>
      <c r="V713" s="151"/>
      <c r="W713" s="151"/>
      <c r="X713" s="151"/>
      <c r="Y713" s="151"/>
      <c r="Z713" s="151"/>
      <c r="AA713" s="151"/>
      <c r="AB713" s="151"/>
      <c r="AC713" s="151"/>
      <c r="AD713" s="151"/>
      <c r="AE713" s="151"/>
      <c r="AF713" s="151"/>
      <c r="AG713" s="151"/>
      <c r="AH713" s="151"/>
      <c r="AI713" s="151"/>
      <c r="AJ713" s="151"/>
      <c r="AK713" s="151"/>
    </row>
    <row r="714">
      <c r="A714" s="151"/>
      <c r="B714" s="151"/>
      <c r="C714" s="151"/>
      <c r="D714" s="151"/>
      <c r="E714" s="151"/>
      <c r="F714" s="151"/>
      <c r="G714" s="151"/>
      <c r="H714" s="151"/>
      <c r="I714" s="151"/>
      <c r="J714" s="151"/>
      <c r="K714" s="156"/>
      <c r="L714" s="156"/>
      <c r="M714" s="151"/>
      <c r="N714" s="151"/>
      <c r="O714" s="151"/>
      <c r="P714" s="151"/>
      <c r="T714" s="151"/>
      <c r="U714" s="151"/>
      <c r="V714" s="151"/>
      <c r="W714" s="151"/>
      <c r="X714" s="151"/>
      <c r="Y714" s="151"/>
      <c r="Z714" s="151"/>
      <c r="AA714" s="151"/>
      <c r="AB714" s="151"/>
      <c r="AC714" s="151"/>
      <c r="AD714" s="151"/>
      <c r="AE714" s="151"/>
      <c r="AF714" s="151"/>
      <c r="AG714" s="151"/>
      <c r="AH714" s="151"/>
      <c r="AI714" s="151"/>
      <c r="AJ714" s="151"/>
      <c r="AK714" s="151"/>
    </row>
    <row r="715">
      <c r="A715" s="151"/>
      <c r="B715" s="151"/>
      <c r="C715" s="151"/>
      <c r="D715" s="151"/>
      <c r="E715" s="151"/>
      <c r="F715" s="151"/>
      <c r="G715" s="151"/>
      <c r="H715" s="151"/>
      <c r="I715" s="151"/>
      <c r="J715" s="151"/>
      <c r="K715" s="156"/>
      <c r="L715" s="156"/>
      <c r="M715" s="151"/>
      <c r="N715" s="151"/>
      <c r="O715" s="151"/>
      <c r="P715" s="151"/>
      <c r="T715" s="151"/>
      <c r="U715" s="151"/>
      <c r="V715" s="151"/>
      <c r="W715" s="151"/>
      <c r="X715" s="151"/>
      <c r="Y715" s="151"/>
      <c r="Z715" s="151"/>
      <c r="AA715" s="151"/>
      <c r="AB715" s="151"/>
      <c r="AC715" s="151"/>
      <c r="AD715" s="151"/>
      <c r="AE715" s="151"/>
      <c r="AF715" s="151"/>
      <c r="AG715" s="151"/>
      <c r="AH715" s="151"/>
      <c r="AI715" s="151"/>
      <c r="AJ715" s="151"/>
      <c r="AK715" s="151"/>
    </row>
    <row r="716">
      <c r="A716" s="151"/>
      <c r="B716" s="151"/>
      <c r="C716" s="151"/>
      <c r="D716" s="151"/>
      <c r="E716" s="151"/>
      <c r="F716" s="151"/>
      <c r="G716" s="151"/>
      <c r="H716" s="151"/>
      <c r="I716" s="151"/>
      <c r="J716" s="151"/>
      <c r="K716" s="156"/>
      <c r="L716" s="156"/>
      <c r="M716" s="151"/>
      <c r="N716" s="151"/>
      <c r="O716" s="151"/>
      <c r="P716" s="151"/>
      <c r="T716" s="151"/>
      <c r="U716" s="151"/>
      <c r="V716" s="151"/>
      <c r="W716" s="151"/>
      <c r="X716" s="151"/>
      <c r="Y716" s="151"/>
      <c r="Z716" s="151"/>
      <c r="AA716" s="151"/>
      <c r="AB716" s="151"/>
      <c r="AC716" s="151"/>
      <c r="AD716" s="151"/>
      <c r="AE716" s="151"/>
      <c r="AF716" s="151"/>
      <c r="AG716" s="151"/>
      <c r="AH716" s="151"/>
      <c r="AI716" s="151"/>
      <c r="AJ716" s="151"/>
      <c r="AK716" s="151"/>
    </row>
    <row r="717">
      <c r="A717" s="151"/>
      <c r="B717" s="151"/>
      <c r="C717" s="151"/>
      <c r="D717" s="151"/>
      <c r="E717" s="151"/>
      <c r="F717" s="151"/>
      <c r="G717" s="151"/>
      <c r="H717" s="151"/>
      <c r="I717" s="151"/>
      <c r="J717" s="151"/>
      <c r="K717" s="156"/>
      <c r="L717" s="156"/>
      <c r="M717" s="151"/>
      <c r="N717" s="151"/>
      <c r="O717" s="151"/>
      <c r="P717" s="151"/>
      <c r="T717" s="151"/>
      <c r="U717" s="151"/>
      <c r="V717" s="151"/>
      <c r="W717" s="151"/>
      <c r="X717" s="151"/>
      <c r="Y717" s="151"/>
      <c r="Z717" s="151"/>
      <c r="AA717" s="151"/>
      <c r="AB717" s="151"/>
      <c r="AC717" s="151"/>
      <c r="AD717" s="151"/>
      <c r="AE717" s="151"/>
      <c r="AF717" s="151"/>
      <c r="AG717" s="151"/>
      <c r="AH717" s="151"/>
      <c r="AI717" s="151"/>
      <c r="AJ717" s="151"/>
      <c r="AK717" s="151"/>
    </row>
    <row r="718">
      <c r="A718" s="151"/>
      <c r="B718" s="151"/>
      <c r="C718" s="151"/>
      <c r="D718" s="151"/>
      <c r="E718" s="151"/>
      <c r="F718" s="151"/>
      <c r="G718" s="151"/>
      <c r="H718" s="151"/>
      <c r="I718" s="151"/>
      <c r="J718" s="151"/>
      <c r="K718" s="156"/>
      <c r="L718" s="156"/>
      <c r="M718" s="151"/>
      <c r="N718" s="151"/>
      <c r="O718" s="151"/>
      <c r="P718" s="151"/>
      <c r="T718" s="151"/>
      <c r="U718" s="151"/>
      <c r="V718" s="151"/>
      <c r="W718" s="151"/>
      <c r="X718" s="151"/>
      <c r="Y718" s="151"/>
      <c r="Z718" s="151"/>
      <c r="AA718" s="151"/>
      <c r="AB718" s="151"/>
      <c r="AC718" s="151"/>
      <c r="AD718" s="151"/>
      <c r="AE718" s="151"/>
      <c r="AF718" s="151"/>
      <c r="AG718" s="151"/>
      <c r="AH718" s="151"/>
      <c r="AI718" s="151"/>
      <c r="AJ718" s="151"/>
      <c r="AK718" s="151"/>
    </row>
    <row r="719">
      <c r="A719" s="151"/>
      <c r="B719" s="151"/>
      <c r="C719" s="151"/>
      <c r="D719" s="151"/>
      <c r="E719" s="151"/>
      <c r="F719" s="151"/>
      <c r="G719" s="151"/>
      <c r="H719" s="151"/>
      <c r="I719" s="151"/>
      <c r="J719" s="151"/>
      <c r="K719" s="156"/>
      <c r="L719" s="156"/>
      <c r="M719" s="151"/>
      <c r="N719" s="151"/>
      <c r="O719" s="151"/>
      <c r="P719" s="151"/>
      <c r="T719" s="151"/>
      <c r="U719" s="151"/>
      <c r="V719" s="151"/>
      <c r="W719" s="151"/>
      <c r="X719" s="151"/>
      <c r="Y719" s="151"/>
      <c r="Z719" s="151"/>
      <c r="AA719" s="151"/>
      <c r="AB719" s="151"/>
      <c r="AC719" s="151"/>
      <c r="AD719" s="151"/>
      <c r="AE719" s="151"/>
      <c r="AF719" s="151"/>
      <c r="AG719" s="151"/>
      <c r="AH719" s="151"/>
      <c r="AI719" s="151"/>
      <c r="AJ719" s="151"/>
      <c r="AK719" s="151"/>
    </row>
    <row r="720">
      <c r="A720" s="151"/>
      <c r="B720" s="151"/>
      <c r="C720" s="151"/>
      <c r="D720" s="151"/>
      <c r="E720" s="151"/>
      <c r="F720" s="151"/>
      <c r="G720" s="151"/>
      <c r="H720" s="151"/>
      <c r="I720" s="151"/>
      <c r="J720" s="151"/>
      <c r="K720" s="156"/>
      <c r="L720" s="156"/>
      <c r="M720" s="151"/>
      <c r="N720" s="151"/>
      <c r="O720" s="151"/>
      <c r="P720" s="151"/>
      <c r="T720" s="151"/>
      <c r="U720" s="151"/>
      <c r="V720" s="151"/>
      <c r="W720" s="151"/>
      <c r="X720" s="151"/>
      <c r="Y720" s="151"/>
      <c r="Z720" s="151"/>
      <c r="AA720" s="151"/>
      <c r="AB720" s="151"/>
      <c r="AC720" s="151"/>
      <c r="AD720" s="151"/>
      <c r="AE720" s="151"/>
      <c r="AF720" s="151"/>
      <c r="AG720" s="151"/>
      <c r="AH720" s="151"/>
      <c r="AI720" s="151"/>
      <c r="AJ720" s="151"/>
      <c r="AK720" s="151"/>
    </row>
    <row r="721">
      <c r="A721" s="151"/>
      <c r="B721" s="151"/>
      <c r="C721" s="151"/>
      <c r="D721" s="151"/>
      <c r="E721" s="151"/>
      <c r="F721" s="151"/>
      <c r="G721" s="151"/>
      <c r="H721" s="151"/>
      <c r="I721" s="151"/>
      <c r="J721" s="151"/>
      <c r="K721" s="156"/>
      <c r="L721" s="156"/>
      <c r="M721" s="151"/>
      <c r="N721" s="151"/>
      <c r="O721" s="151"/>
      <c r="P721" s="151"/>
      <c r="T721" s="151"/>
      <c r="U721" s="151"/>
      <c r="V721" s="151"/>
      <c r="W721" s="151"/>
      <c r="X721" s="151"/>
      <c r="Y721" s="151"/>
      <c r="Z721" s="151"/>
      <c r="AA721" s="151"/>
      <c r="AB721" s="151"/>
      <c r="AC721" s="151"/>
      <c r="AD721" s="151"/>
      <c r="AE721" s="151"/>
      <c r="AF721" s="151"/>
      <c r="AG721" s="151"/>
      <c r="AH721" s="151"/>
      <c r="AI721" s="151"/>
      <c r="AJ721" s="151"/>
      <c r="AK721" s="151"/>
    </row>
    <row r="722">
      <c r="A722" s="151"/>
      <c r="B722" s="151"/>
      <c r="C722" s="151"/>
      <c r="D722" s="151"/>
      <c r="E722" s="151"/>
      <c r="F722" s="151"/>
      <c r="G722" s="151"/>
      <c r="H722" s="151"/>
      <c r="I722" s="151"/>
      <c r="J722" s="151"/>
      <c r="K722" s="156"/>
      <c r="L722" s="156"/>
      <c r="M722" s="151"/>
      <c r="N722" s="151"/>
      <c r="O722" s="151"/>
      <c r="P722" s="151"/>
      <c r="T722" s="151"/>
      <c r="U722" s="151"/>
      <c r="V722" s="151"/>
      <c r="W722" s="151"/>
      <c r="X722" s="151"/>
      <c r="Y722" s="151"/>
      <c r="Z722" s="151"/>
      <c r="AA722" s="151"/>
      <c r="AB722" s="151"/>
      <c r="AC722" s="151"/>
      <c r="AD722" s="151"/>
      <c r="AE722" s="151"/>
      <c r="AF722" s="151"/>
      <c r="AG722" s="151"/>
      <c r="AH722" s="151"/>
      <c r="AI722" s="151"/>
      <c r="AJ722" s="151"/>
      <c r="AK722" s="151"/>
    </row>
    <row r="723">
      <c r="A723" s="151"/>
      <c r="B723" s="151"/>
      <c r="C723" s="151"/>
      <c r="D723" s="151"/>
      <c r="E723" s="151"/>
      <c r="F723" s="151"/>
      <c r="G723" s="151"/>
      <c r="H723" s="151"/>
      <c r="I723" s="151"/>
      <c r="J723" s="151"/>
      <c r="K723" s="156"/>
      <c r="L723" s="156"/>
      <c r="M723" s="151"/>
      <c r="N723" s="151"/>
      <c r="O723" s="151"/>
      <c r="P723" s="151"/>
      <c r="T723" s="151"/>
      <c r="U723" s="151"/>
      <c r="V723" s="151"/>
      <c r="W723" s="151"/>
      <c r="X723" s="151"/>
      <c r="Y723" s="151"/>
      <c r="Z723" s="151"/>
      <c r="AA723" s="151"/>
      <c r="AB723" s="151"/>
      <c r="AC723" s="151"/>
      <c r="AD723" s="151"/>
      <c r="AE723" s="151"/>
      <c r="AF723" s="151"/>
      <c r="AG723" s="151"/>
      <c r="AH723" s="151"/>
      <c r="AI723" s="151"/>
      <c r="AJ723" s="151"/>
      <c r="AK723" s="151"/>
    </row>
    <row r="724">
      <c r="A724" s="151"/>
      <c r="B724" s="151"/>
      <c r="C724" s="151"/>
      <c r="D724" s="151"/>
      <c r="E724" s="151"/>
      <c r="F724" s="151"/>
      <c r="G724" s="151"/>
      <c r="H724" s="151"/>
      <c r="I724" s="151"/>
      <c r="J724" s="151"/>
      <c r="K724" s="156"/>
      <c r="L724" s="156"/>
      <c r="M724" s="151"/>
      <c r="N724" s="151"/>
      <c r="O724" s="151"/>
      <c r="P724" s="151"/>
      <c r="T724" s="151"/>
      <c r="U724" s="151"/>
      <c r="V724" s="151"/>
      <c r="W724" s="151"/>
      <c r="X724" s="151"/>
      <c r="Y724" s="151"/>
      <c r="Z724" s="151"/>
      <c r="AA724" s="151"/>
      <c r="AB724" s="151"/>
      <c r="AC724" s="151"/>
      <c r="AD724" s="151"/>
      <c r="AE724" s="151"/>
      <c r="AF724" s="151"/>
      <c r="AG724" s="151"/>
      <c r="AH724" s="151"/>
      <c r="AI724" s="151"/>
      <c r="AJ724" s="151"/>
      <c r="AK724" s="151"/>
    </row>
    <row r="725">
      <c r="A725" s="151"/>
      <c r="B725" s="151"/>
      <c r="C725" s="151"/>
      <c r="D725" s="151"/>
      <c r="E725" s="151"/>
      <c r="F725" s="151"/>
      <c r="G725" s="151"/>
      <c r="H725" s="151"/>
      <c r="I725" s="151"/>
      <c r="J725" s="151"/>
      <c r="K725" s="156"/>
      <c r="L725" s="156"/>
      <c r="M725" s="151"/>
      <c r="N725" s="151"/>
      <c r="O725" s="151"/>
      <c r="P725" s="151"/>
      <c r="T725" s="151"/>
      <c r="U725" s="151"/>
      <c r="V725" s="151"/>
      <c r="W725" s="151"/>
      <c r="X725" s="151"/>
      <c r="Y725" s="151"/>
      <c r="Z725" s="151"/>
      <c r="AA725" s="151"/>
      <c r="AB725" s="151"/>
      <c r="AC725" s="151"/>
      <c r="AD725" s="151"/>
      <c r="AE725" s="151"/>
      <c r="AF725" s="151"/>
      <c r="AG725" s="151"/>
      <c r="AH725" s="151"/>
      <c r="AI725" s="151"/>
      <c r="AJ725" s="151"/>
      <c r="AK725" s="151"/>
    </row>
    <row r="726">
      <c r="A726" s="151"/>
      <c r="B726" s="151"/>
      <c r="C726" s="151"/>
      <c r="D726" s="151"/>
      <c r="E726" s="151"/>
      <c r="F726" s="151"/>
      <c r="G726" s="151"/>
      <c r="H726" s="151"/>
      <c r="I726" s="151"/>
      <c r="J726" s="151"/>
      <c r="K726" s="156"/>
      <c r="L726" s="156"/>
      <c r="M726" s="151"/>
      <c r="N726" s="151"/>
      <c r="O726" s="151"/>
      <c r="P726" s="151"/>
      <c r="T726" s="151"/>
      <c r="U726" s="151"/>
      <c r="V726" s="151"/>
      <c r="W726" s="151"/>
      <c r="X726" s="151"/>
      <c r="Y726" s="151"/>
      <c r="Z726" s="151"/>
      <c r="AA726" s="151"/>
      <c r="AB726" s="151"/>
      <c r="AC726" s="151"/>
      <c r="AD726" s="151"/>
      <c r="AE726" s="151"/>
      <c r="AF726" s="151"/>
      <c r="AG726" s="151"/>
      <c r="AH726" s="151"/>
      <c r="AI726" s="151"/>
      <c r="AJ726" s="151"/>
      <c r="AK726" s="151"/>
    </row>
    <row r="727">
      <c r="A727" s="151"/>
      <c r="B727" s="151"/>
      <c r="C727" s="151"/>
      <c r="D727" s="151"/>
      <c r="E727" s="151"/>
      <c r="F727" s="151"/>
      <c r="G727" s="151"/>
      <c r="H727" s="151"/>
      <c r="I727" s="151"/>
      <c r="J727" s="151"/>
      <c r="K727" s="156"/>
      <c r="L727" s="156"/>
      <c r="M727" s="151"/>
      <c r="N727" s="151"/>
      <c r="O727" s="151"/>
      <c r="P727" s="151"/>
      <c r="T727" s="151"/>
      <c r="U727" s="151"/>
      <c r="V727" s="151"/>
      <c r="W727" s="151"/>
      <c r="X727" s="151"/>
      <c r="Y727" s="151"/>
      <c r="Z727" s="151"/>
      <c r="AA727" s="151"/>
      <c r="AB727" s="151"/>
      <c r="AC727" s="151"/>
      <c r="AD727" s="151"/>
      <c r="AE727" s="151"/>
      <c r="AF727" s="151"/>
      <c r="AG727" s="151"/>
      <c r="AH727" s="151"/>
      <c r="AI727" s="151"/>
      <c r="AJ727" s="151"/>
      <c r="AK727" s="151"/>
    </row>
    <row r="728">
      <c r="A728" s="151"/>
      <c r="B728" s="151"/>
      <c r="C728" s="151"/>
      <c r="D728" s="151"/>
      <c r="E728" s="151"/>
      <c r="F728" s="151"/>
      <c r="G728" s="151"/>
      <c r="H728" s="151"/>
      <c r="I728" s="151"/>
      <c r="J728" s="151"/>
      <c r="K728" s="156"/>
      <c r="L728" s="156"/>
      <c r="M728" s="151"/>
      <c r="N728" s="151"/>
      <c r="O728" s="151"/>
      <c r="P728" s="151"/>
      <c r="T728" s="151"/>
      <c r="U728" s="151"/>
      <c r="V728" s="151"/>
      <c r="W728" s="151"/>
      <c r="X728" s="151"/>
      <c r="Y728" s="151"/>
      <c r="Z728" s="151"/>
      <c r="AA728" s="151"/>
      <c r="AB728" s="151"/>
      <c r="AC728" s="151"/>
      <c r="AD728" s="151"/>
      <c r="AE728" s="151"/>
      <c r="AF728" s="151"/>
      <c r="AG728" s="151"/>
      <c r="AH728" s="151"/>
      <c r="AI728" s="151"/>
      <c r="AJ728" s="151"/>
      <c r="AK728" s="151"/>
    </row>
    <row r="729">
      <c r="A729" s="151"/>
      <c r="B729" s="151"/>
      <c r="C729" s="151"/>
      <c r="D729" s="151"/>
      <c r="E729" s="151"/>
      <c r="F729" s="151"/>
      <c r="G729" s="151"/>
      <c r="H729" s="151"/>
      <c r="I729" s="151"/>
      <c r="J729" s="151"/>
      <c r="K729" s="156"/>
      <c r="L729" s="156"/>
      <c r="M729" s="151"/>
      <c r="N729" s="151"/>
      <c r="O729" s="151"/>
      <c r="P729" s="151"/>
      <c r="T729" s="151"/>
      <c r="U729" s="151"/>
      <c r="V729" s="151"/>
      <c r="W729" s="151"/>
      <c r="X729" s="151"/>
      <c r="Y729" s="151"/>
      <c r="Z729" s="151"/>
      <c r="AA729" s="151"/>
      <c r="AB729" s="151"/>
      <c r="AC729" s="151"/>
      <c r="AD729" s="151"/>
      <c r="AE729" s="151"/>
      <c r="AF729" s="151"/>
      <c r="AG729" s="151"/>
      <c r="AH729" s="151"/>
      <c r="AI729" s="151"/>
      <c r="AJ729" s="151"/>
      <c r="AK729" s="151"/>
    </row>
    <row r="730">
      <c r="A730" s="151"/>
      <c r="B730" s="151"/>
      <c r="C730" s="151"/>
      <c r="D730" s="151"/>
      <c r="E730" s="151"/>
      <c r="F730" s="151"/>
      <c r="G730" s="151"/>
      <c r="H730" s="151"/>
      <c r="I730" s="151"/>
      <c r="J730" s="151"/>
      <c r="K730" s="156"/>
      <c r="L730" s="156"/>
      <c r="M730" s="151"/>
      <c r="N730" s="151"/>
      <c r="O730" s="151"/>
      <c r="P730" s="151"/>
      <c r="T730" s="151"/>
      <c r="U730" s="151"/>
      <c r="V730" s="151"/>
      <c r="W730" s="151"/>
      <c r="X730" s="151"/>
      <c r="Y730" s="151"/>
      <c r="Z730" s="151"/>
      <c r="AA730" s="151"/>
      <c r="AB730" s="151"/>
      <c r="AC730" s="151"/>
      <c r="AD730" s="151"/>
      <c r="AE730" s="151"/>
      <c r="AF730" s="151"/>
      <c r="AG730" s="151"/>
      <c r="AH730" s="151"/>
      <c r="AI730" s="151"/>
      <c r="AJ730" s="151"/>
      <c r="AK730" s="151"/>
    </row>
    <row r="731">
      <c r="A731" s="151"/>
      <c r="B731" s="151"/>
      <c r="C731" s="151"/>
      <c r="D731" s="151"/>
      <c r="E731" s="151"/>
      <c r="F731" s="151"/>
      <c r="G731" s="151"/>
      <c r="H731" s="151"/>
      <c r="I731" s="151"/>
      <c r="J731" s="151"/>
      <c r="K731" s="156"/>
      <c r="L731" s="156"/>
      <c r="M731" s="151"/>
      <c r="N731" s="151"/>
      <c r="O731" s="151"/>
      <c r="P731" s="151"/>
      <c r="T731" s="151"/>
      <c r="U731" s="151"/>
      <c r="V731" s="151"/>
      <c r="W731" s="151"/>
      <c r="X731" s="151"/>
      <c r="Y731" s="151"/>
      <c r="Z731" s="151"/>
      <c r="AA731" s="151"/>
      <c r="AB731" s="151"/>
      <c r="AC731" s="151"/>
      <c r="AD731" s="151"/>
      <c r="AE731" s="151"/>
      <c r="AF731" s="151"/>
      <c r="AG731" s="151"/>
      <c r="AH731" s="151"/>
      <c r="AI731" s="151"/>
      <c r="AJ731" s="151"/>
      <c r="AK731" s="151"/>
    </row>
    <row r="732">
      <c r="A732" s="151"/>
      <c r="B732" s="151"/>
      <c r="C732" s="151"/>
      <c r="D732" s="151"/>
      <c r="E732" s="151"/>
      <c r="F732" s="151"/>
      <c r="G732" s="151"/>
      <c r="H732" s="151"/>
      <c r="I732" s="151"/>
      <c r="J732" s="151"/>
      <c r="K732" s="156"/>
      <c r="L732" s="156"/>
      <c r="M732" s="151"/>
      <c r="N732" s="151"/>
      <c r="O732" s="151"/>
      <c r="P732" s="151"/>
      <c r="T732" s="151"/>
      <c r="U732" s="151"/>
      <c r="V732" s="151"/>
      <c r="W732" s="151"/>
      <c r="X732" s="151"/>
      <c r="Y732" s="151"/>
      <c r="Z732" s="151"/>
      <c r="AA732" s="151"/>
      <c r="AB732" s="151"/>
      <c r="AC732" s="151"/>
      <c r="AD732" s="151"/>
      <c r="AE732" s="151"/>
      <c r="AF732" s="151"/>
      <c r="AG732" s="151"/>
      <c r="AH732" s="151"/>
      <c r="AI732" s="151"/>
      <c r="AJ732" s="151"/>
      <c r="AK732" s="151"/>
    </row>
    <row r="733">
      <c r="A733" s="151"/>
      <c r="B733" s="151"/>
      <c r="C733" s="151"/>
      <c r="D733" s="151"/>
      <c r="E733" s="151"/>
      <c r="F733" s="151"/>
      <c r="G733" s="151"/>
      <c r="H733" s="151"/>
      <c r="I733" s="151"/>
      <c r="J733" s="151"/>
      <c r="K733" s="156"/>
      <c r="L733" s="156"/>
      <c r="M733" s="151"/>
      <c r="N733" s="151"/>
      <c r="O733" s="151"/>
      <c r="P733" s="151"/>
      <c r="T733" s="151"/>
      <c r="U733" s="151"/>
      <c r="V733" s="151"/>
      <c r="W733" s="151"/>
      <c r="X733" s="151"/>
      <c r="Y733" s="151"/>
      <c r="Z733" s="151"/>
      <c r="AA733" s="151"/>
      <c r="AB733" s="151"/>
      <c r="AC733" s="151"/>
      <c r="AD733" s="151"/>
      <c r="AE733" s="151"/>
      <c r="AF733" s="151"/>
      <c r="AG733" s="151"/>
      <c r="AH733" s="151"/>
      <c r="AI733" s="151"/>
      <c r="AJ733" s="151"/>
      <c r="AK733" s="151"/>
    </row>
    <row r="734">
      <c r="A734" s="151"/>
      <c r="B734" s="151"/>
      <c r="C734" s="151"/>
      <c r="D734" s="151"/>
      <c r="E734" s="151"/>
      <c r="F734" s="151"/>
      <c r="G734" s="151"/>
      <c r="H734" s="151"/>
      <c r="I734" s="151"/>
      <c r="J734" s="151"/>
      <c r="K734" s="156"/>
      <c r="L734" s="156"/>
      <c r="M734" s="151"/>
      <c r="N734" s="151"/>
      <c r="O734" s="151"/>
      <c r="P734" s="151"/>
      <c r="T734" s="151"/>
      <c r="U734" s="151"/>
      <c r="V734" s="151"/>
      <c r="W734" s="151"/>
      <c r="X734" s="151"/>
      <c r="Y734" s="151"/>
      <c r="Z734" s="151"/>
      <c r="AA734" s="151"/>
      <c r="AB734" s="151"/>
      <c r="AC734" s="151"/>
      <c r="AD734" s="151"/>
      <c r="AE734" s="151"/>
      <c r="AF734" s="151"/>
      <c r="AG734" s="151"/>
      <c r="AH734" s="151"/>
      <c r="AI734" s="151"/>
      <c r="AJ734" s="151"/>
      <c r="AK734" s="151"/>
    </row>
    <row r="735">
      <c r="A735" s="151"/>
      <c r="B735" s="151"/>
      <c r="C735" s="151"/>
      <c r="D735" s="151"/>
      <c r="E735" s="151"/>
      <c r="F735" s="151"/>
      <c r="G735" s="151"/>
      <c r="H735" s="151"/>
      <c r="I735" s="151"/>
      <c r="J735" s="151"/>
      <c r="K735" s="156"/>
      <c r="L735" s="156"/>
      <c r="M735" s="151"/>
      <c r="N735" s="151"/>
      <c r="O735" s="151"/>
      <c r="P735" s="151"/>
      <c r="T735" s="151"/>
      <c r="U735" s="151"/>
      <c r="V735" s="151"/>
      <c r="W735" s="151"/>
      <c r="X735" s="151"/>
      <c r="Y735" s="151"/>
      <c r="Z735" s="151"/>
      <c r="AA735" s="151"/>
      <c r="AB735" s="151"/>
      <c r="AC735" s="151"/>
      <c r="AD735" s="151"/>
      <c r="AE735" s="151"/>
      <c r="AF735" s="151"/>
      <c r="AG735" s="151"/>
      <c r="AH735" s="151"/>
      <c r="AI735" s="151"/>
      <c r="AJ735" s="151"/>
      <c r="AK735" s="151"/>
    </row>
    <row r="736">
      <c r="A736" s="151"/>
      <c r="B736" s="151"/>
      <c r="C736" s="151"/>
      <c r="D736" s="151"/>
      <c r="E736" s="151"/>
      <c r="F736" s="151"/>
      <c r="G736" s="151"/>
      <c r="H736" s="151"/>
      <c r="I736" s="151"/>
      <c r="J736" s="151"/>
      <c r="K736" s="156"/>
      <c r="L736" s="156"/>
      <c r="M736" s="151"/>
      <c r="N736" s="151"/>
      <c r="O736" s="151"/>
      <c r="P736" s="151"/>
      <c r="T736" s="151"/>
      <c r="U736" s="151"/>
      <c r="V736" s="151"/>
      <c r="W736" s="151"/>
      <c r="X736" s="151"/>
      <c r="Y736" s="151"/>
      <c r="Z736" s="151"/>
      <c r="AA736" s="151"/>
      <c r="AB736" s="151"/>
      <c r="AC736" s="151"/>
      <c r="AD736" s="151"/>
      <c r="AE736" s="151"/>
      <c r="AF736" s="151"/>
      <c r="AG736" s="151"/>
      <c r="AH736" s="151"/>
      <c r="AI736" s="151"/>
      <c r="AJ736" s="151"/>
      <c r="AK736" s="151"/>
    </row>
    <row r="737">
      <c r="A737" s="151"/>
      <c r="B737" s="151"/>
      <c r="C737" s="151"/>
      <c r="D737" s="151"/>
      <c r="E737" s="151"/>
      <c r="F737" s="151"/>
      <c r="G737" s="151"/>
      <c r="H737" s="151"/>
      <c r="I737" s="151"/>
      <c r="J737" s="151"/>
      <c r="K737" s="156"/>
      <c r="L737" s="156"/>
      <c r="M737" s="151"/>
      <c r="N737" s="151"/>
      <c r="O737" s="151"/>
      <c r="P737" s="151"/>
      <c r="T737" s="151"/>
      <c r="U737" s="151"/>
      <c r="V737" s="151"/>
      <c r="W737" s="151"/>
      <c r="X737" s="151"/>
      <c r="Y737" s="151"/>
      <c r="Z737" s="151"/>
      <c r="AA737" s="151"/>
      <c r="AB737" s="151"/>
      <c r="AC737" s="151"/>
      <c r="AD737" s="151"/>
      <c r="AE737" s="151"/>
      <c r="AF737" s="151"/>
      <c r="AG737" s="151"/>
      <c r="AH737" s="151"/>
      <c r="AI737" s="151"/>
      <c r="AJ737" s="151"/>
      <c r="AK737" s="151"/>
    </row>
    <row r="738">
      <c r="A738" s="151"/>
      <c r="B738" s="151"/>
      <c r="C738" s="151"/>
      <c r="D738" s="151"/>
      <c r="E738" s="151"/>
      <c r="F738" s="151"/>
      <c r="G738" s="151"/>
      <c r="H738" s="151"/>
      <c r="I738" s="151"/>
      <c r="J738" s="151"/>
      <c r="K738" s="156"/>
      <c r="L738" s="156"/>
      <c r="M738" s="151"/>
      <c r="N738" s="151"/>
      <c r="O738" s="151"/>
      <c r="P738" s="151"/>
      <c r="T738" s="151"/>
      <c r="U738" s="151"/>
      <c r="V738" s="151"/>
      <c r="W738" s="151"/>
      <c r="X738" s="151"/>
      <c r="Y738" s="151"/>
      <c r="Z738" s="151"/>
      <c r="AA738" s="151"/>
      <c r="AB738" s="151"/>
      <c r="AC738" s="151"/>
      <c r="AD738" s="151"/>
      <c r="AE738" s="151"/>
      <c r="AF738" s="151"/>
      <c r="AG738" s="151"/>
      <c r="AH738" s="151"/>
      <c r="AI738" s="151"/>
      <c r="AJ738" s="151"/>
      <c r="AK738" s="151"/>
    </row>
    <row r="739">
      <c r="A739" s="151"/>
      <c r="B739" s="151"/>
      <c r="C739" s="151"/>
      <c r="D739" s="151"/>
      <c r="E739" s="151"/>
      <c r="F739" s="151"/>
      <c r="G739" s="151"/>
      <c r="H739" s="151"/>
      <c r="I739" s="151"/>
      <c r="J739" s="151"/>
      <c r="K739" s="156"/>
      <c r="L739" s="156"/>
      <c r="M739" s="151"/>
      <c r="N739" s="151"/>
      <c r="O739" s="151"/>
      <c r="P739" s="151"/>
      <c r="T739" s="151"/>
      <c r="U739" s="151"/>
      <c r="V739" s="151"/>
      <c r="W739" s="151"/>
      <c r="X739" s="151"/>
      <c r="Y739" s="151"/>
      <c r="Z739" s="151"/>
      <c r="AA739" s="151"/>
      <c r="AB739" s="151"/>
      <c r="AC739" s="151"/>
      <c r="AD739" s="151"/>
      <c r="AE739" s="151"/>
      <c r="AF739" s="151"/>
      <c r="AG739" s="151"/>
      <c r="AH739" s="151"/>
      <c r="AI739" s="151"/>
      <c r="AJ739" s="151"/>
      <c r="AK739" s="151"/>
    </row>
    <row r="740">
      <c r="A740" s="151"/>
      <c r="B740" s="151"/>
      <c r="C740" s="151"/>
      <c r="D740" s="151"/>
      <c r="E740" s="151"/>
      <c r="F740" s="151"/>
      <c r="G740" s="151"/>
      <c r="H740" s="151"/>
      <c r="I740" s="151"/>
      <c r="J740" s="151"/>
      <c r="K740" s="156"/>
      <c r="L740" s="156"/>
      <c r="M740" s="151"/>
      <c r="N740" s="151"/>
      <c r="O740" s="151"/>
      <c r="P740" s="151"/>
      <c r="T740" s="151"/>
      <c r="U740" s="151"/>
      <c r="V740" s="151"/>
      <c r="W740" s="151"/>
      <c r="X740" s="151"/>
      <c r="Y740" s="151"/>
      <c r="Z740" s="151"/>
      <c r="AA740" s="151"/>
      <c r="AB740" s="151"/>
      <c r="AC740" s="151"/>
      <c r="AD740" s="151"/>
      <c r="AE740" s="151"/>
      <c r="AF740" s="151"/>
      <c r="AG740" s="151"/>
      <c r="AH740" s="151"/>
      <c r="AI740" s="151"/>
      <c r="AJ740" s="151"/>
      <c r="AK740" s="151"/>
    </row>
    <row r="741">
      <c r="A741" s="151"/>
      <c r="B741" s="151"/>
      <c r="C741" s="151"/>
      <c r="D741" s="151"/>
      <c r="E741" s="151"/>
      <c r="F741" s="151"/>
      <c r="G741" s="151"/>
      <c r="H741" s="151"/>
      <c r="I741" s="151"/>
      <c r="J741" s="151"/>
      <c r="K741" s="156"/>
      <c r="L741" s="156"/>
      <c r="M741" s="151"/>
      <c r="N741" s="151"/>
      <c r="O741" s="151"/>
      <c r="P741" s="151"/>
      <c r="T741" s="151"/>
      <c r="U741" s="151"/>
      <c r="V741" s="151"/>
      <c r="W741" s="151"/>
      <c r="X741" s="151"/>
      <c r="Y741" s="151"/>
      <c r="Z741" s="151"/>
      <c r="AA741" s="151"/>
      <c r="AB741" s="151"/>
      <c r="AC741" s="151"/>
      <c r="AD741" s="151"/>
      <c r="AE741" s="151"/>
      <c r="AF741" s="151"/>
      <c r="AG741" s="151"/>
      <c r="AH741" s="151"/>
      <c r="AI741" s="151"/>
      <c r="AJ741" s="151"/>
      <c r="AK741" s="151"/>
    </row>
    <row r="742">
      <c r="A742" s="151"/>
      <c r="B742" s="151"/>
      <c r="C742" s="151"/>
      <c r="D742" s="151"/>
      <c r="E742" s="151"/>
      <c r="F742" s="151"/>
      <c r="G742" s="151"/>
      <c r="H742" s="151"/>
      <c r="I742" s="151"/>
      <c r="J742" s="151"/>
      <c r="K742" s="156"/>
      <c r="L742" s="156"/>
      <c r="M742" s="151"/>
      <c r="N742" s="151"/>
      <c r="O742" s="151"/>
      <c r="P742" s="151"/>
      <c r="T742" s="151"/>
      <c r="U742" s="151"/>
      <c r="V742" s="151"/>
      <c r="W742" s="151"/>
      <c r="X742" s="151"/>
      <c r="Y742" s="151"/>
      <c r="Z742" s="151"/>
      <c r="AA742" s="151"/>
      <c r="AB742" s="151"/>
      <c r="AC742" s="151"/>
      <c r="AD742" s="151"/>
      <c r="AE742" s="151"/>
      <c r="AF742" s="151"/>
      <c r="AG742" s="151"/>
      <c r="AH742" s="151"/>
      <c r="AI742" s="151"/>
      <c r="AJ742" s="151"/>
      <c r="AK742" s="151"/>
    </row>
    <row r="743">
      <c r="A743" s="151"/>
      <c r="B743" s="151"/>
      <c r="C743" s="151"/>
      <c r="D743" s="151"/>
      <c r="E743" s="151"/>
      <c r="F743" s="151"/>
      <c r="G743" s="151"/>
      <c r="H743" s="151"/>
      <c r="I743" s="151"/>
      <c r="J743" s="151"/>
      <c r="K743" s="156"/>
      <c r="L743" s="156"/>
      <c r="M743" s="151"/>
      <c r="N743" s="151"/>
      <c r="O743" s="151"/>
      <c r="P743" s="151"/>
      <c r="T743" s="151"/>
      <c r="U743" s="151"/>
      <c r="V743" s="151"/>
      <c r="W743" s="151"/>
      <c r="X743" s="151"/>
      <c r="Y743" s="151"/>
      <c r="Z743" s="151"/>
      <c r="AA743" s="151"/>
      <c r="AB743" s="151"/>
      <c r="AC743" s="151"/>
      <c r="AD743" s="151"/>
      <c r="AE743" s="151"/>
      <c r="AF743" s="151"/>
      <c r="AG743" s="151"/>
      <c r="AH743" s="151"/>
      <c r="AI743" s="151"/>
      <c r="AJ743" s="151"/>
      <c r="AK743" s="151"/>
    </row>
    <row r="744">
      <c r="A744" s="151"/>
      <c r="B744" s="151"/>
      <c r="C744" s="151"/>
      <c r="D744" s="151"/>
      <c r="E744" s="151"/>
      <c r="F744" s="151"/>
      <c r="G744" s="151"/>
      <c r="H744" s="151"/>
      <c r="I744" s="151"/>
      <c r="J744" s="151"/>
      <c r="K744" s="156"/>
      <c r="L744" s="156"/>
      <c r="M744" s="151"/>
      <c r="N744" s="151"/>
      <c r="O744" s="151"/>
      <c r="P744" s="151"/>
      <c r="T744" s="151"/>
      <c r="U744" s="151"/>
      <c r="V744" s="151"/>
      <c r="W744" s="151"/>
      <c r="X744" s="151"/>
      <c r="Y744" s="151"/>
      <c r="Z744" s="151"/>
      <c r="AA744" s="151"/>
      <c r="AB744" s="151"/>
      <c r="AC744" s="151"/>
      <c r="AD744" s="151"/>
      <c r="AE744" s="151"/>
      <c r="AF744" s="151"/>
      <c r="AG744" s="151"/>
      <c r="AH744" s="151"/>
      <c r="AI744" s="151"/>
      <c r="AJ744" s="151"/>
      <c r="AK744" s="151"/>
    </row>
    <row r="745">
      <c r="A745" s="151"/>
      <c r="B745" s="151"/>
      <c r="C745" s="151"/>
      <c r="D745" s="151"/>
      <c r="E745" s="151"/>
      <c r="F745" s="151"/>
      <c r="G745" s="151"/>
      <c r="H745" s="151"/>
      <c r="I745" s="151"/>
      <c r="J745" s="151"/>
      <c r="K745" s="156"/>
      <c r="L745" s="156"/>
      <c r="M745" s="151"/>
      <c r="N745" s="151"/>
      <c r="O745" s="151"/>
      <c r="P745" s="151"/>
      <c r="T745" s="151"/>
      <c r="U745" s="151"/>
      <c r="V745" s="151"/>
      <c r="W745" s="151"/>
      <c r="X745" s="151"/>
      <c r="Y745" s="151"/>
      <c r="Z745" s="151"/>
      <c r="AA745" s="151"/>
      <c r="AB745" s="151"/>
      <c r="AC745" s="151"/>
      <c r="AD745" s="151"/>
      <c r="AE745" s="151"/>
      <c r="AF745" s="151"/>
      <c r="AG745" s="151"/>
      <c r="AH745" s="151"/>
      <c r="AI745" s="151"/>
      <c r="AJ745" s="151"/>
      <c r="AK745" s="151"/>
    </row>
    <row r="746">
      <c r="A746" s="151"/>
      <c r="B746" s="151"/>
      <c r="C746" s="151"/>
      <c r="D746" s="151"/>
      <c r="E746" s="151"/>
      <c r="F746" s="151"/>
      <c r="G746" s="151"/>
      <c r="H746" s="151"/>
      <c r="I746" s="151"/>
      <c r="J746" s="151"/>
      <c r="K746" s="156"/>
      <c r="L746" s="156"/>
      <c r="M746" s="151"/>
      <c r="N746" s="151"/>
      <c r="O746" s="151"/>
      <c r="P746" s="151"/>
      <c r="T746" s="151"/>
      <c r="U746" s="151"/>
      <c r="V746" s="151"/>
      <c r="W746" s="151"/>
      <c r="X746" s="151"/>
      <c r="Y746" s="151"/>
      <c r="Z746" s="151"/>
      <c r="AA746" s="151"/>
      <c r="AB746" s="151"/>
      <c r="AC746" s="151"/>
      <c r="AD746" s="151"/>
      <c r="AE746" s="151"/>
      <c r="AF746" s="151"/>
      <c r="AG746" s="151"/>
      <c r="AH746" s="151"/>
      <c r="AI746" s="151"/>
      <c r="AJ746" s="151"/>
      <c r="AK746" s="151"/>
    </row>
    <row r="747">
      <c r="A747" s="151"/>
      <c r="B747" s="151"/>
      <c r="C747" s="151"/>
      <c r="D747" s="151"/>
      <c r="E747" s="151"/>
      <c r="F747" s="151"/>
      <c r="G747" s="151"/>
      <c r="H747" s="151"/>
      <c r="I747" s="151"/>
      <c r="J747" s="151"/>
      <c r="K747" s="156"/>
      <c r="L747" s="156"/>
      <c r="M747" s="151"/>
      <c r="N747" s="151"/>
      <c r="O747" s="151"/>
      <c r="P747" s="151"/>
      <c r="T747" s="151"/>
      <c r="U747" s="151"/>
      <c r="V747" s="151"/>
      <c r="W747" s="151"/>
      <c r="X747" s="151"/>
      <c r="Y747" s="151"/>
      <c r="Z747" s="151"/>
      <c r="AA747" s="151"/>
      <c r="AB747" s="151"/>
      <c r="AC747" s="151"/>
      <c r="AD747" s="151"/>
      <c r="AE747" s="151"/>
      <c r="AF747" s="151"/>
      <c r="AG747" s="151"/>
      <c r="AH747" s="151"/>
      <c r="AI747" s="151"/>
      <c r="AJ747" s="151"/>
      <c r="AK747" s="151"/>
    </row>
    <row r="748">
      <c r="A748" s="151"/>
      <c r="B748" s="151"/>
      <c r="C748" s="151"/>
      <c r="D748" s="151"/>
      <c r="E748" s="151"/>
      <c r="F748" s="151"/>
      <c r="G748" s="151"/>
      <c r="H748" s="151"/>
      <c r="I748" s="151"/>
      <c r="J748" s="151"/>
      <c r="K748" s="156"/>
      <c r="L748" s="156"/>
      <c r="M748" s="151"/>
      <c r="N748" s="151"/>
      <c r="O748" s="151"/>
      <c r="P748" s="151"/>
      <c r="T748" s="151"/>
      <c r="U748" s="151"/>
      <c r="V748" s="151"/>
      <c r="W748" s="151"/>
      <c r="X748" s="151"/>
      <c r="Y748" s="151"/>
      <c r="Z748" s="151"/>
      <c r="AA748" s="151"/>
      <c r="AB748" s="151"/>
      <c r="AC748" s="151"/>
      <c r="AD748" s="151"/>
      <c r="AE748" s="151"/>
      <c r="AF748" s="151"/>
      <c r="AG748" s="151"/>
      <c r="AH748" s="151"/>
      <c r="AI748" s="151"/>
      <c r="AJ748" s="151"/>
      <c r="AK748" s="151"/>
    </row>
    <row r="749">
      <c r="A749" s="151"/>
      <c r="B749" s="151"/>
      <c r="C749" s="151"/>
      <c r="D749" s="151"/>
      <c r="E749" s="151"/>
      <c r="F749" s="151"/>
      <c r="G749" s="151"/>
      <c r="H749" s="151"/>
      <c r="I749" s="151"/>
      <c r="J749" s="151"/>
      <c r="K749" s="156"/>
      <c r="L749" s="156"/>
      <c r="M749" s="151"/>
      <c r="N749" s="151"/>
      <c r="O749" s="151"/>
      <c r="P749" s="151"/>
      <c r="T749" s="151"/>
      <c r="U749" s="151"/>
      <c r="V749" s="151"/>
      <c r="W749" s="151"/>
      <c r="X749" s="151"/>
      <c r="Y749" s="151"/>
      <c r="Z749" s="151"/>
      <c r="AA749" s="151"/>
      <c r="AB749" s="151"/>
      <c r="AC749" s="151"/>
      <c r="AD749" s="151"/>
      <c r="AE749" s="151"/>
      <c r="AF749" s="151"/>
      <c r="AG749" s="151"/>
      <c r="AH749" s="151"/>
      <c r="AI749" s="151"/>
      <c r="AJ749" s="151"/>
      <c r="AK749" s="151"/>
    </row>
    <row r="750">
      <c r="A750" s="151"/>
      <c r="B750" s="151"/>
      <c r="C750" s="151"/>
      <c r="D750" s="151"/>
      <c r="E750" s="151"/>
      <c r="F750" s="151"/>
      <c r="G750" s="151"/>
      <c r="H750" s="151"/>
      <c r="I750" s="151"/>
      <c r="J750" s="151"/>
      <c r="K750" s="156"/>
      <c r="L750" s="156"/>
      <c r="M750" s="151"/>
      <c r="N750" s="151"/>
      <c r="O750" s="151"/>
      <c r="P750" s="151"/>
      <c r="T750" s="151"/>
      <c r="U750" s="151"/>
      <c r="V750" s="151"/>
      <c r="W750" s="151"/>
      <c r="X750" s="151"/>
      <c r="Y750" s="151"/>
      <c r="Z750" s="151"/>
      <c r="AA750" s="151"/>
      <c r="AB750" s="151"/>
      <c r="AC750" s="151"/>
      <c r="AD750" s="151"/>
      <c r="AE750" s="151"/>
      <c r="AF750" s="151"/>
      <c r="AG750" s="151"/>
      <c r="AH750" s="151"/>
      <c r="AI750" s="151"/>
      <c r="AJ750" s="151"/>
      <c r="AK750" s="151"/>
    </row>
    <row r="751">
      <c r="A751" s="151"/>
      <c r="B751" s="151"/>
      <c r="C751" s="151"/>
      <c r="D751" s="151"/>
      <c r="E751" s="151"/>
      <c r="F751" s="151"/>
      <c r="G751" s="151"/>
      <c r="H751" s="151"/>
      <c r="I751" s="151"/>
      <c r="J751" s="151"/>
      <c r="K751" s="156"/>
      <c r="L751" s="156"/>
      <c r="M751" s="151"/>
      <c r="N751" s="151"/>
      <c r="O751" s="151"/>
      <c r="P751" s="151"/>
      <c r="T751" s="151"/>
      <c r="U751" s="151"/>
      <c r="V751" s="151"/>
      <c r="W751" s="151"/>
      <c r="X751" s="151"/>
      <c r="Y751" s="151"/>
      <c r="Z751" s="151"/>
      <c r="AA751" s="151"/>
      <c r="AB751" s="151"/>
      <c r="AC751" s="151"/>
      <c r="AD751" s="151"/>
      <c r="AE751" s="151"/>
      <c r="AF751" s="151"/>
      <c r="AG751" s="151"/>
      <c r="AH751" s="151"/>
      <c r="AI751" s="151"/>
      <c r="AJ751" s="151"/>
      <c r="AK751" s="151"/>
    </row>
    <row r="752">
      <c r="A752" s="151"/>
      <c r="B752" s="151"/>
      <c r="C752" s="151"/>
      <c r="D752" s="151"/>
      <c r="E752" s="151"/>
      <c r="F752" s="151"/>
      <c r="G752" s="151"/>
      <c r="H752" s="151"/>
      <c r="I752" s="151"/>
      <c r="J752" s="151"/>
      <c r="K752" s="156"/>
      <c r="L752" s="156"/>
      <c r="M752" s="151"/>
      <c r="N752" s="151"/>
      <c r="O752" s="151"/>
      <c r="P752" s="151"/>
      <c r="T752" s="151"/>
      <c r="U752" s="151"/>
      <c r="V752" s="151"/>
      <c r="W752" s="151"/>
      <c r="X752" s="151"/>
      <c r="Y752" s="151"/>
      <c r="Z752" s="151"/>
      <c r="AA752" s="151"/>
      <c r="AB752" s="151"/>
      <c r="AC752" s="151"/>
      <c r="AD752" s="151"/>
      <c r="AE752" s="151"/>
      <c r="AF752" s="151"/>
      <c r="AG752" s="151"/>
      <c r="AH752" s="151"/>
      <c r="AI752" s="151"/>
      <c r="AJ752" s="151"/>
      <c r="AK752" s="151"/>
    </row>
    <row r="753">
      <c r="A753" s="151"/>
      <c r="B753" s="151"/>
      <c r="C753" s="151"/>
      <c r="D753" s="151"/>
      <c r="E753" s="151"/>
      <c r="F753" s="151"/>
      <c r="G753" s="151"/>
      <c r="H753" s="151"/>
      <c r="I753" s="151"/>
      <c r="J753" s="151"/>
      <c r="K753" s="156"/>
      <c r="L753" s="156"/>
      <c r="M753" s="151"/>
      <c r="N753" s="151"/>
      <c r="O753" s="151"/>
      <c r="P753" s="151"/>
      <c r="T753" s="151"/>
      <c r="U753" s="151"/>
      <c r="V753" s="151"/>
      <c r="W753" s="151"/>
      <c r="X753" s="151"/>
      <c r="Y753" s="151"/>
      <c r="Z753" s="151"/>
      <c r="AA753" s="151"/>
      <c r="AB753" s="151"/>
      <c r="AC753" s="151"/>
      <c r="AD753" s="151"/>
      <c r="AE753" s="151"/>
      <c r="AF753" s="151"/>
      <c r="AG753" s="151"/>
      <c r="AH753" s="151"/>
      <c r="AI753" s="151"/>
      <c r="AJ753" s="151"/>
      <c r="AK753" s="151"/>
    </row>
    <row r="754">
      <c r="A754" s="151"/>
      <c r="B754" s="151"/>
      <c r="C754" s="151"/>
      <c r="D754" s="151"/>
      <c r="E754" s="151"/>
      <c r="F754" s="151"/>
      <c r="G754" s="151"/>
      <c r="H754" s="151"/>
      <c r="I754" s="151"/>
      <c r="J754" s="151"/>
      <c r="K754" s="156"/>
      <c r="L754" s="156"/>
      <c r="M754" s="151"/>
      <c r="N754" s="151"/>
      <c r="O754" s="151"/>
      <c r="P754" s="151"/>
      <c r="T754" s="151"/>
      <c r="U754" s="151"/>
      <c r="V754" s="151"/>
      <c r="W754" s="151"/>
      <c r="X754" s="151"/>
      <c r="Y754" s="151"/>
      <c r="Z754" s="151"/>
      <c r="AA754" s="151"/>
      <c r="AB754" s="151"/>
      <c r="AC754" s="151"/>
      <c r="AD754" s="151"/>
      <c r="AE754" s="151"/>
      <c r="AF754" s="151"/>
      <c r="AG754" s="151"/>
      <c r="AH754" s="151"/>
      <c r="AI754" s="151"/>
      <c r="AJ754" s="151"/>
      <c r="AK754" s="151"/>
    </row>
    <row r="755">
      <c r="A755" s="151"/>
      <c r="B755" s="151"/>
      <c r="C755" s="151"/>
      <c r="D755" s="151"/>
      <c r="E755" s="151"/>
      <c r="F755" s="151"/>
      <c r="G755" s="151"/>
      <c r="H755" s="151"/>
      <c r="I755" s="151"/>
      <c r="J755" s="151"/>
      <c r="K755" s="156"/>
      <c r="L755" s="156"/>
      <c r="M755" s="151"/>
      <c r="N755" s="151"/>
      <c r="O755" s="151"/>
      <c r="P755" s="151"/>
      <c r="T755" s="151"/>
      <c r="U755" s="151"/>
      <c r="V755" s="151"/>
      <c r="W755" s="151"/>
      <c r="X755" s="151"/>
      <c r="Y755" s="151"/>
      <c r="Z755" s="151"/>
      <c r="AA755" s="151"/>
      <c r="AB755" s="151"/>
      <c r="AC755" s="151"/>
      <c r="AD755" s="151"/>
      <c r="AE755" s="151"/>
      <c r="AF755" s="151"/>
      <c r="AG755" s="151"/>
      <c r="AH755" s="151"/>
      <c r="AI755" s="151"/>
      <c r="AJ755" s="151"/>
      <c r="AK755" s="151"/>
    </row>
    <row r="756">
      <c r="A756" s="151"/>
      <c r="B756" s="151"/>
      <c r="C756" s="151"/>
      <c r="D756" s="151"/>
      <c r="E756" s="151"/>
      <c r="F756" s="151"/>
      <c r="G756" s="151"/>
      <c r="H756" s="151"/>
      <c r="I756" s="151"/>
      <c r="J756" s="151"/>
      <c r="K756" s="156"/>
      <c r="L756" s="156"/>
      <c r="M756" s="151"/>
      <c r="N756" s="151"/>
      <c r="O756" s="151"/>
      <c r="P756" s="151"/>
      <c r="T756" s="151"/>
      <c r="U756" s="151"/>
      <c r="V756" s="151"/>
      <c r="W756" s="151"/>
      <c r="X756" s="151"/>
      <c r="Y756" s="151"/>
      <c r="Z756" s="151"/>
      <c r="AA756" s="151"/>
      <c r="AB756" s="151"/>
      <c r="AC756" s="151"/>
      <c r="AD756" s="151"/>
      <c r="AE756" s="151"/>
      <c r="AF756" s="151"/>
      <c r="AG756" s="151"/>
      <c r="AH756" s="151"/>
      <c r="AI756" s="151"/>
      <c r="AJ756" s="151"/>
      <c r="AK756" s="151"/>
    </row>
    <row r="757">
      <c r="A757" s="151"/>
      <c r="B757" s="151"/>
      <c r="C757" s="151"/>
      <c r="D757" s="151"/>
      <c r="E757" s="151"/>
      <c r="F757" s="151"/>
      <c r="G757" s="151"/>
      <c r="H757" s="151"/>
      <c r="I757" s="151"/>
      <c r="J757" s="151"/>
      <c r="K757" s="156"/>
      <c r="L757" s="156"/>
      <c r="M757" s="151"/>
      <c r="N757" s="151"/>
      <c r="O757" s="151"/>
      <c r="P757" s="151"/>
      <c r="T757" s="151"/>
      <c r="U757" s="151"/>
      <c r="V757" s="151"/>
      <c r="W757" s="151"/>
      <c r="X757" s="151"/>
      <c r="Y757" s="151"/>
      <c r="Z757" s="151"/>
      <c r="AA757" s="151"/>
      <c r="AB757" s="151"/>
      <c r="AC757" s="151"/>
      <c r="AD757" s="151"/>
      <c r="AE757" s="151"/>
      <c r="AF757" s="151"/>
      <c r="AG757" s="151"/>
      <c r="AH757" s="151"/>
      <c r="AI757" s="151"/>
      <c r="AJ757" s="151"/>
      <c r="AK757" s="151"/>
    </row>
    <row r="758">
      <c r="A758" s="151"/>
      <c r="B758" s="151"/>
      <c r="C758" s="151"/>
      <c r="D758" s="151"/>
      <c r="E758" s="151"/>
      <c r="F758" s="151"/>
      <c r="G758" s="151"/>
      <c r="H758" s="151"/>
      <c r="I758" s="151"/>
      <c r="J758" s="151"/>
      <c r="K758" s="156"/>
      <c r="L758" s="156"/>
      <c r="M758" s="151"/>
      <c r="N758" s="151"/>
      <c r="O758" s="151"/>
      <c r="P758" s="151"/>
      <c r="T758" s="151"/>
      <c r="U758" s="151"/>
      <c r="V758" s="151"/>
      <c r="W758" s="151"/>
      <c r="X758" s="151"/>
      <c r="Y758" s="151"/>
      <c r="Z758" s="151"/>
      <c r="AA758" s="151"/>
      <c r="AB758" s="151"/>
      <c r="AC758" s="151"/>
      <c r="AD758" s="151"/>
      <c r="AE758" s="151"/>
      <c r="AF758" s="151"/>
      <c r="AG758" s="151"/>
      <c r="AH758" s="151"/>
      <c r="AI758" s="151"/>
      <c r="AJ758" s="151"/>
      <c r="AK758" s="151"/>
    </row>
    <row r="759">
      <c r="A759" s="151"/>
      <c r="B759" s="151"/>
      <c r="C759" s="151"/>
      <c r="D759" s="151"/>
      <c r="E759" s="151"/>
      <c r="F759" s="151"/>
      <c r="G759" s="151"/>
      <c r="H759" s="151"/>
      <c r="I759" s="151"/>
      <c r="J759" s="151"/>
      <c r="K759" s="156"/>
      <c r="L759" s="156"/>
      <c r="M759" s="151"/>
      <c r="N759" s="151"/>
      <c r="O759" s="151"/>
      <c r="P759" s="151"/>
      <c r="T759" s="151"/>
      <c r="U759" s="151"/>
      <c r="V759" s="151"/>
      <c r="W759" s="151"/>
      <c r="X759" s="151"/>
      <c r="Y759" s="151"/>
      <c r="Z759" s="151"/>
      <c r="AA759" s="151"/>
      <c r="AB759" s="151"/>
      <c r="AC759" s="151"/>
      <c r="AD759" s="151"/>
      <c r="AE759" s="151"/>
      <c r="AF759" s="151"/>
      <c r="AG759" s="151"/>
      <c r="AH759" s="151"/>
      <c r="AI759" s="151"/>
      <c r="AJ759" s="151"/>
      <c r="AK759" s="151"/>
    </row>
    <row r="760">
      <c r="A760" s="151"/>
      <c r="B760" s="151"/>
      <c r="C760" s="151"/>
      <c r="D760" s="151"/>
      <c r="E760" s="151"/>
      <c r="F760" s="151"/>
      <c r="G760" s="151"/>
      <c r="H760" s="151"/>
      <c r="I760" s="151"/>
      <c r="J760" s="151"/>
      <c r="K760" s="156"/>
      <c r="L760" s="156"/>
      <c r="M760" s="151"/>
      <c r="N760" s="151"/>
      <c r="O760" s="151"/>
      <c r="P760" s="151"/>
      <c r="T760" s="151"/>
      <c r="U760" s="151"/>
      <c r="V760" s="151"/>
      <c r="W760" s="151"/>
      <c r="X760" s="151"/>
      <c r="Y760" s="151"/>
      <c r="Z760" s="151"/>
      <c r="AA760" s="151"/>
      <c r="AB760" s="151"/>
      <c r="AC760" s="151"/>
      <c r="AD760" s="151"/>
      <c r="AE760" s="151"/>
      <c r="AF760" s="151"/>
      <c r="AG760" s="151"/>
      <c r="AH760" s="151"/>
      <c r="AI760" s="151"/>
      <c r="AJ760" s="151"/>
      <c r="AK760" s="151"/>
    </row>
    <row r="761">
      <c r="A761" s="151"/>
      <c r="B761" s="151"/>
      <c r="C761" s="151"/>
      <c r="D761" s="151"/>
      <c r="E761" s="151"/>
      <c r="F761" s="151"/>
      <c r="G761" s="151"/>
      <c r="H761" s="151"/>
      <c r="I761" s="151"/>
      <c r="J761" s="151"/>
      <c r="K761" s="156"/>
      <c r="L761" s="156"/>
      <c r="M761" s="151"/>
      <c r="N761" s="151"/>
      <c r="O761" s="151"/>
      <c r="P761" s="151"/>
      <c r="T761" s="151"/>
      <c r="U761" s="151"/>
      <c r="V761" s="151"/>
      <c r="W761" s="151"/>
      <c r="X761" s="151"/>
      <c r="Y761" s="151"/>
      <c r="Z761" s="151"/>
      <c r="AA761" s="151"/>
      <c r="AB761" s="151"/>
      <c r="AC761" s="151"/>
      <c r="AD761" s="151"/>
      <c r="AE761" s="151"/>
      <c r="AF761" s="151"/>
      <c r="AG761" s="151"/>
      <c r="AH761" s="151"/>
      <c r="AI761" s="151"/>
      <c r="AJ761" s="151"/>
      <c r="AK761" s="151"/>
    </row>
    <row r="762">
      <c r="A762" s="151"/>
      <c r="B762" s="151"/>
      <c r="C762" s="151"/>
      <c r="D762" s="151"/>
      <c r="E762" s="151"/>
      <c r="F762" s="151"/>
      <c r="G762" s="151"/>
      <c r="H762" s="151"/>
      <c r="I762" s="151"/>
      <c r="J762" s="151"/>
      <c r="K762" s="156"/>
      <c r="L762" s="156"/>
      <c r="M762" s="151"/>
      <c r="N762" s="151"/>
      <c r="O762" s="151"/>
      <c r="P762" s="151"/>
      <c r="T762" s="151"/>
      <c r="U762" s="151"/>
      <c r="V762" s="151"/>
      <c r="W762" s="151"/>
      <c r="X762" s="151"/>
      <c r="Y762" s="151"/>
      <c r="Z762" s="151"/>
      <c r="AA762" s="151"/>
      <c r="AB762" s="151"/>
      <c r="AC762" s="151"/>
      <c r="AD762" s="151"/>
      <c r="AE762" s="151"/>
      <c r="AF762" s="151"/>
      <c r="AG762" s="151"/>
      <c r="AH762" s="151"/>
      <c r="AI762" s="151"/>
      <c r="AJ762" s="151"/>
      <c r="AK762" s="151"/>
    </row>
    <row r="763">
      <c r="A763" s="151"/>
      <c r="B763" s="151"/>
      <c r="C763" s="151"/>
      <c r="D763" s="151"/>
      <c r="E763" s="151"/>
      <c r="F763" s="151"/>
      <c r="G763" s="151"/>
      <c r="H763" s="151"/>
      <c r="I763" s="151"/>
      <c r="J763" s="151"/>
      <c r="K763" s="156"/>
      <c r="L763" s="156"/>
      <c r="M763" s="151"/>
      <c r="N763" s="151"/>
      <c r="O763" s="151"/>
      <c r="P763" s="151"/>
      <c r="T763" s="151"/>
      <c r="U763" s="151"/>
      <c r="V763" s="151"/>
      <c r="W763" s="151"/>
      <c r="X763" s="151"/>
      <c r="Y763" s="151"/>
      <c r="Z763" s="151"/>
      <c r="AA763" s="151"/>
      <c r="AB763" s="151"/>
      <c r="AC763" s="151"/>
      <c r="AD763" s="151"/>
      <c r="AE763" s="151"/>
      <c r="AF763" s="151"/>
      <c r="AG763" s="151"/>
      <c r="AH763" s="151"/>
      <c r="AI763" s="151"/>
      <c r="AJ763" s="151"/>
      <c r="AK763" s="151"/>
    </row>
    <row r="764">
      <c r="A764" s="151"/>
      <c r="B764" s="151"/>
      <c r="C764" s="151"/>
      <c r="D764" s="151"/>
      <c r="E764" s="151"/>
      <c r="F764" s="151"/>
      <c r="G764" s="151"/>
      <c r="H764" s="151"/>
      <c r="I764" s="151"/>
      <c r="J764" s="151"/>
      <c r="K764" s="156"/>
      <c r="L764" s="156"/>
      <c r="M764" s="151"/>
      <c r="N764" s="151"/>
      <c r="O764" s="151"/>
      <c r="P764" s="151"/>
      <c r="T764" s="151"/>
      <c r="U764" s="151"/>
      <c r="V764" s="151"/>
      <c r="W764" s="151"/>
      <c r="X764" s="151"/>
      <c r="Y764" s="151"/>
      <c r="Z764" s="151"/>
      <c r="AA764" s="151"/>
      <c r="AB764" s="151"/>
      <c r="AC764" s="151"/>
      <c r="AD764" s="151"/>
      <c r="AE764" s="151"/>
      <c r="AF764" s="151"/>
      <c r="AG764" s="151"/>
      <c r="AH764" s="151"/>
      <c r="AI764" s="151"/>
      <c r="AJ764" s="151"/>
      <c r="AK764" s="151"/>
    </row>
    <row r="765">
      <c r="A765" s="151"/>
      <c r="B765" s="151"/>
      <c r="C765" s="151"/>
      <c r="D765" s="151"/>
      <c r="E765" s="151"/>
      <c r="F765" s="151"/>
      <c r="G765" s="151"/>
      <c r="H765" s="151"/>
      <c r="I765" s="151"/>
      <c r="J765" s="151"/>
      <c r="K765" s="156"/>
      <c r="L765" s="156"/>
      <c r="M765" s="151"/>
      <c r="N765" s="151"/>
      <c r="O765" s="151"/>
      <c r="P765" s="151"/>
      <c r="T765" s="151"/>
      <c r="U765" s="151"/>
      <c r="V765" s="151"/>
      <c r="W765" s="151"/>
      <c r="X765" s="151"/>
      <c r="Y765" s="151"/>
      <c r="Z765" s="151"/>
      <c r="AA765" s="151"/>
      <c r="AB765" s="151"/>
      <c r="AC765" s="151"/>
      <c r="AD765" s="151"/>
      <c r="AE765" s="151"/>
      <c r="AF765" s="151"/>
      <c r="AG765" s="151"/>
      <c r="AH765" s="151"/>
      <c r="AI765" s="151"/>
      <c r="AJ765" s="151"/>
      <c r="AK765" s="151"/>
    </row>
    <row r="766">
      <c r="A766" s="151"/>
      <c r="B766" s="151"/>
      <c r="C766" s="151"/>
      <c r="D766" s="151"/>
      <c r="E766" s="151"/>
      <c r="F766" s="151"/>
      <c r="G766" s="151"/>
      <c r="H766" s="151"/>
      <c r="I766" s="151"/>
      <c r="J766" s="151"/>
      <c r="K766" s="156"/>
      <c r="L766" s="156"/>
      <c r="M766" s="151"/>
      <c r="N766" s="151"/>
      <c r="O766" s="151"/>
      <c r="P766" s="151"/>
      <c r="T766" s="151"/>
      <c r="U766" s="151"/>
      <c r="V766" s="151"/>
      <c r="W766" s="151"/>
      <c r="X766" s="151"/>
      <c r="Y766" s="151"/>
      <c r="Z766" s="151"/>
      <c r="AA766" s="151"/>
      <c r="AB766" s="151"/>
      <c r="AC766" s="151"/>
      <c r="AD766" s="151"/>
      <c r="AE766" s="151"/>
      <c r="AF766" s="151"/>
      <c r="AG766" s="151"/>
      <c r="AH766" s="151"/>
      <c r="AI766" s="151"/>
      <c r="AJ766" s="151"/>
      <c r="AK766" s="151"/>
    </row>
    <row r="767">
      <c r="A767" s="151"/>
      <c r="B767" s="151"/>
      <c r="C767" s="151"/>
      <c r="D767" s="151"/>
      <c r="E767" s="151"/>
      <c r="F767" s="151"/>
      <c r="G767" s="151"/>
      <c r="H767" s="151"/>
      <c r="I767" s="151"/>
      <c r="J767" s="151"/>
      <c r="K767" s="156"/>
      <c r="L767" s="156"/>
      <c r="M767" s="151"/>
      <c r="N767" s="151"/>
      <c r="O767" s="151"/>
      <c r="P767" s="151"/>
      <c r="T767" s="151"/>
      <c r="U767" s="151"/>
      <c r="V767" s="151"/>
      <c r="W767" s="151"/>
      <c r="X767" s="151"/>
      <c r="Y767" s="151"/>
      <c r="Z767" s="151"/>
      <c r="AA767" s="151"/>
      <c r="AB767" s="151"/>
      <c r="AC767" s="151"/>
      <c r="AD767" s="151"/>
      <c r="AE767" s="151"/>
      <c r="AF767" s="151"/>
      <c r="AG767" s="151"/>
      <c r="AH767" s="151"/>
      <c r="AI767" s="151"/>
      <c r="AJ767" s="151"/>
      <c r="AK767" s="151"/>
    </row>
    <row r="768">
      <c r="A768" s="151"/>
      <c r="B768" s="151"/>
      <c r="C768" s="151"/>
      <c r="D768" s="151"/>
      <c r="E768" s="151"/>
      <c r="F768" s="151"/>
      <c r="G768" s="151"/>
      <c r="H768" s="151"/>
      <c r="I768" s="151"/>
      <c r="J768" s="151"/>
      <c r="K768" s="156"/>
      <c r="L768" s="156"/>
      <c r="M768" s="151"/>
      <c r="N768" s="151"/>
      <c r="O768" s="151"/>
      <c r="P768" s="151"/>
      <c r="T768" s="151"/>
      <c r="U768" s="151"/>
      <c r="V768" s="151"/>
      <c r="W768" s="151"/>
      <c r="X768" s="151"/>
      <c r="Y768" s="151"/>
      <c r="Z768" s="151"/>
      <c r="AA768" s="151"/>
      <c r="AB768" s="151"/>
      <c r="AC768" s="151"/>
      <c r="AD768" s="151"/>
      <c r="AE768" s="151"/>
      <c r="AF768" s="151"/>
      <c r="AG768" s="151"/>
      <c r="AH768" s="151"/>
      <c r="AI768" s="151"/>
      <c r="AJ768" s="151"/>
      <c r="AK768" s="151"/>
    </row>
    <row r="769">
      <c r="A769" s="151"/>
      <c r="B769" s="151"/>
      <c r="C769" s="151"/>
      <c r="D769" s="151"/>
      <c r="E769" s="151"/>
      <c r="F769" s="151"/>
      <c r="G769" s="151"/>
      <c r="H769" s="151"/>
      <c r="I769" s="151"/>
      <c r="J769" s="151"/>
      <c r="K769" s="156"/>
      <c r="L769" s="156"/>
      <c r="M769" s="151"/>
      <c r="N769" s="151"/>
      <c r="O769" s="151"/>
      <c r="P769" s="151"/>
      <c r="T769" s="151"/>
      <c r="U769" s="151"/>
      <c r="V769" s="151"/>
      <c r="W769" s="151"/>
      <c r="X769" s="151"/>
      <c r="Y769" s="151"/>
      <c r="Z769" s="151"/>
      <c r="AA769" s="151"/>
      <c r="AB769" s="151"/>
      <c r="AC769" s="151"/>
      <c r="AD769" s="151"/>
      <c r="AE769" s="151"/>
      <c r="AF769" s="151"/>
      <c r="AG769" s="151"/>
      <c r="AH769" s="151"/>
      <c r="AI769" s="151"/>
      <c r="AJ769" s="151"/>
      <c r="AK769" s="151"/>
    </row>
    <row r="770">
      <c r="A770" s="151"/>
      <c r="B770" s="151"/>
      <c r="C770" s="151"/>
      <c r="D770" s="151"/>
      <c r="E770" s="151"/>
      <c r="F770" s="151"/>
      <c r="G770" s="151"/>
      <c r="H770" s="151"/>
      <c r="I770" s="151"/>
      <c r="J770" s="151"/>
      <c r="K770" s="156"/>
      <c r="L770" s="156"/>
      <c r="M770" s="151"/>
      <c r="N770" s="151"/>
      <c r="O770" s="151"/>
      <c r="P770" s="151"/>
      <c r="T770" s="151"/>
      <c r="U770" s="151"/>
      <c r="V770" s="151"/>
      <c r="W770" s="151"/>
      <c r="X770" s="151"/>
      <c r="Y770" s="151"/>
      <c r="Z770" s="151"/>
      <c r="AA770" s="151"/>
      <c r="AB770" s="151"/>
      <c r="AC770" s="151"/>
      <c r="AD770" s="151"/>
      <c r="AE770" s="151"/>
      <c r="AF770" s="151"/>
      <c r="AG770" s="151"/>
      <c r="AH770" s="151"/>
      <c r="AI770" s="151"/>
      <c r="AJ770" s="151"/>
      <c r="AK770" s="151"/>
    </row>
    <row r="771">
      <c r="A771" s="151"/>
      <c r="B771" s="151"/>
      <c r="C771" s="151"/>
      <c r="D771" s="151"/>
      <c r="E771" s="151"/>
      <c r="F771" s="151"/>
      <c r="G771" s="151"/>
      <c r="H771" s="151"/>
      <c r="I771" s="151"/>
      <c r="J771" s="151"/>
      <c r="K771" s="156"/>
      <c r="L771" s="156"/>
      <c r="M771" s="151"/>
      <c r="N771" s="151"/>
      <c r="O771" s="151"/>
      <c r="P771" s="151"/>
      <c r="T771" s="151"/>
      <c r="U771" s="151"/>
      <c r="V771" s="151"/>
      <c r="W771" s="151"/>
      <c r="X771" s="151"/>
      <c r="Y771" s="151"/>
      <c r="Z771" s="151"/>
      <c r="AA771" s="151"/>
      <c r="AB771" s="151"/>
      <c r="AC771" s="151"/>
      <c r="AD771" s="151"/>
      <c r="AE771" s="151"/>
      <c r="AF771" s="151"/>
      <c r="AG771" s="151"/>
      <c r="AH771" s="151"/>
      <c r="AI771" s="151"/>
      <c r="AJ771" s="151"/>
      <c r="AK771" s="151"/>
    </row>
    <row r="772">
      <c r="A772" s="151"/>
      <c r="B772" s="151"/>
      <c r="C772" s="151"/>
      <c r="D772" s="151"/>
      <c r="E772" s="151"/>
      <c r="F772" s="151"/>
      <c r="G772" s="151"/>
      <c r="H772" s="151"/>
      <c r="I772" s="151"/>
      <c r="J772" s="151"/>
      <c r="K772" s="156"/>
      <c r="L772" s="156"/>
      <c r="M772" s="151"/>
      <c r="N772" s="151"/>
      <c r="O772" s="151"/>
      <c r="P772" s="151"/>
      <c r="T772" s="151"/>
      <c r="U772" s="151"/>
      <c r="V772" s="151"/>
      <c r="W772" s="151"/>
      <c r="X772" s="151"/>
      <c r="Y772" s="151"/>
      <c r="Z772" s="151"/>
      <c r="AA772" s="151"/>
      <c r="AB772" s="151"/>
      <c r="AC772" s="151"/>
      <c r="AD772" s="151"/>
      <c r="AE772" s="151"/>
      <c r="AF772" s="151"/>
      <c r="AG772" s="151"/>
      <c r="AH772" s="151"/>
      <c r="AI772" s="151"/>
      <c r="AJ772" s="151"/>
      <c r="AK772" s="151"/>
    </row>
    <row r="773">
      <c r="A773" s="151"/>
      <c r="B773" s="151"/>
      <c r="C773" s="151"/>
      <c r="D773" s="151"/>
      <c r="E773" s="151"/>
      <c r="F773" s="151"/>
      <c r="G773" s="151"/>
      <c r="H773" s="151"/>
      <c r="I773" s="151"/>
      <c r="J773" s="151"/>
      <c r="K773" s="156"/>
      <c r="L773" s="156"/>
      <c r="M773" s="151"/>
      <c r="N773" s="151"/>
      <c r="O773" s="151"/>
      <c r="P773" s="151"/>
      <c r="T773" s="151"/>
      <c r="U773" s="151"/>
      <c r="V773" s="151"/>
      <c r="W773" s="151"/>
      <c r="X773" s="151"/>
      <c r="Y773" s="151"/>
      <c r="Z773" s="151"/>
      <c r="AA773" s="151"/>
      <c r="AB773" s="151"/>
      <c r="AC773" s="151"/>
      <c r="AD773" s="151"/>
      <c r="AE773" s="151"/>
      <c r="AF773" s="151"/>
      <c r="AG773" s="151"/>
      <c r="AH773" s="151"/>
      <c r="AI773" s="151"/>
      <c r="AJ773" s="151"/>
      <c r="AK773" s="151"/>
    </row>
    <row r="774">
      <c r="A774" s="151"/>
      <c r="B774" s="151"/>
      <c r="C774" s="151"/>
      <c r="D774" s="151"/>
      <c r="E774" s="151"/>
      <c r="F774" s="151"/>
      <c r="G774" s="151"/>
      <c r="H774" s="151"/>
      <c r="I774" s="151"/>
      <c r="J774" s="151"/>
      <c r="K774" s="156"/>
      <c r="L774" s="156"/>
      <c r="M774" s="151"/>
      <c r="N774" s="151"/>
      <c r="O774" s="151"/>
      <c r="P774" s="151"/>
      <c r="T774" s="151"/>
      <c r="U774" s="151"/>
      <c r="V774" s="151"/>
      <c r="W774" s="151"/>
      <c r="X774" s="151"/>
      <c r="Y774" s="151"/>
      <c r="Z774" s="151"/>
      <c r="AA774" s="151"/>
      <c r="AB774" s="151"/>
      <c r="AC774" s="151"/>
      <c r="AD774" s="151"/>
      <c r="AE774" s="151"/>
      <c r="AF774" s="151"/>
      <c r="AG774" s="151"/>
      <c r="AH774" s="151"/>
      <c r="AI774" s="151"/>
      <c r="AJ774" s="151"/>
      <c r="AK774" s="151"/>
    </row>
    <row r="775">
      <c r="A775" s="151"/>
      <c r="B775" s="151"/>
      <c r="C775" s="151"/>
      <c r="D775" s="151"/>
      <c r="E775" s="151"/>
      <c r="F775" s="151"/>
      <c r="G775" s="151"/>
      <c r="H775" s="151"/>
      <c r="I775" s="151"/>
      <c r="J775" s="151"/>
      <c r="K775" s="156"/>
      <c r="L775" s="156"/>
      <c r="M775" s="151"/>
      <c r="N775" s="151"/>
      <c r="O775" s="151"/>
      <c r="P775" s="151"/>
      <c r="T775" s="151"/>
      <c r="U775" s="151"/>
      <c r="V775" s="151"/>
      <c r="W775" s="151"/>
      <c r="X775" s="151"/>
      <c r="Y775" s="151"/>
      <c r="Z775" s="151"/>
      <c r="AA775" s="151"/>
      <c r="AB775" s="151"/>
      <c r="AC775" s="151"/>
      <c r="AD775" s="151"/>
      <c r="AE775" s="151"/>
      <c r="AF775" s="151"/>
      <c r="AG775" s="151"/>
      <c r="AH775" s="151"/>
      <c r="AI775" s="151"/>
      <c r="AJ775" s="151"/>
      <c r="AK775" s="151"/>
    </row>
    <row r="776">
      <c r="A776" s="151"/>
      <c r="B776" s="151"/>
      <c r="C776" s="151"/>
      <c r="D776" s="151"/>
      <c r="E776" s="151"/>
      <c r="F776" s="151"/>
      <c r="G776" s="151"/>
      <c r="H776" s="151"/>
      <c r="I776" s="151"/>
      <c r="J776" s="151"/>
      <c r="K776" s="156"/>
      <c r="L776" s="156"/>
      <c r="M776" s="151"/>
      <c r="N776" s="151"/>
      <c r="O776" s="151"/>
      <c r="P776" s="151"/>
      <c r="T776" s="151"/>
      <c r="U776" s="151"/>
      <c r="V776" s="151"/>
      <c r="W776" s="151"/>
      <c r="X776" s="151"/>
      <c r="Y776" s="151"/>
      <c r="Z776" s="151"/>
      <c r="AA776" s="151"/>
      <c r="AB776" s="151"/>
      <c r="AC776" s="151"/>
      <c r="AD776" s="151"/>
      <c r="AE776" s="151"/>
      <c r="AF776" s="151"/>
      <c r="AG776" s="151"/>
      <c r="AH776" s="151"/>
      <c r="AI776" s="151"/>
      <c r="AJ776" s="151"/>
      <c r="AK776" s="151"/>
    </row>
    <row r="777">
      <c r="A777" s="151"/>
      <c r="B777" s="151"/>
      <c r="C777" s="151"/>
      <c r="D777" s="151"/>
      <c r="E777" s="151"/>
      <c r="F777" s="151"/>
      <c r="G777" s="151"/>
      <c r="H777" s="151"/>
      <c r="I777" s="151"/>
      <c r="J777" s="151"/>
      <c r="K777" s="156"/>
      <c r="L777" s="156"/>
      <c r="M777" s="151"/>
      <c r="N777" s="151"/>
      <c r="O777" s="151"/>
      <c r="P777" s="151"/>
      <c r="T777" s="151"/>
      <c r="U777" s="151"/>
      <c r="V777" s="151"/>
      <c r="W777" s="151"/>
      <c r="X777" s="151"/>
      <c r="Y777" s="151"/>
      <c r="Z777" s="151"/>
      <c r="AA777" s="151"/>
      <c r="AB777" s="151"/>
      <c r="AC777" s="151"/>
      <c r="AD777" s="151"/>
      <c r="AE777" s="151"/>
      <c r="AF777" s="151"/>
      <c r="AG777" s="151"/>
      <c r="AH777" s="151"/>
      <c r="AI777" s="151"/>
      <c r="AJ777" s="151"/>
      <c r="AK777" s="151"/>
    </row>
    <row r="778">
      <c r="A778" s="151"/>
      <c r="B778" s="151"/>
      <c r="C778" s="151"/>
      <c r="D778" s="151"/>
      <c r="E778" s="151"/>
      <c r="F778" s="151"/>
      <c r="G778" s="151"/>
      <c r="H778" s="151"/>
      <c r="I778" s="151"/>
      <c r="J778" s="151"/>
      <c r="K778" s="156"/>
      <c r="L778" s="156"/>
      <c r="M778" s="151"/>
      <c r="N778" s="151"/>
      <c r="O778" s="151"/>
      <c r="P778" s="151"/>
      <c r="T778" s="151"/>
      <c r="U778" s="151"/>
      <c r="V778" s="151"/>
      <c r="W778" s="151"/>
      <c r="X778" s="151"/>
      <c r="Y778" s="151"/>
      <c r="Z778" s="151"/>
      <c r="AA778" s="151"/>
      <c r="AB778" s="151"/>
      <c r="AC778" s="151"/>
      <c r="AD778" s="151"/>
      <c r="AE778" s="151"/>
      <c r="AF778" s="151"/>
      <c r="AG778" s="151"/>
      <c r="AH778" s="151"/>
      <c r="AI778" s="151"/>
      <c r="AJ778" s="151"/>
      <c r="AK778" s="151"/>
    </row>
    <row r="779">
      <c r="A779" s="151"/>
      <c r="B779" s="151"/>
      <c r="C779" s="151"/>
      <c r="D779" s="151"/>
      <c r="E779" s="151"/>
      <c r="F779" s="151"/>
      <c r="G779" s="151"/>
      <c r="H779" s="151"/>
      <c r="I779" s="151"/>
      <c r="J779" s="151"/>
      <c r="K779" s="156"/>
      <c r="L779" s="156"/>
      <c r="M779" s="151"/>
      <c r="N779" s="151"/>
      <c r="O779" s="151"/>
      <c r="P779" s="151"/>
      <c r="T779" s="151"/>
      <c r="U779" s="151"/>
      <c r="V779" s="151"/>
      <c r="W779" s="151"/>
      <c r="X779" s="151"/>
      <c r="Y779" s="151"/>
      <c r="Z779" s="151"/>
      <c r="AA779" s="151"/>
      <c r="AB779" s="151"/>
      <c r="AC779" s="151"/>
      <c r="AD779" s="151"/>
      <c r="AE779" s="151"/>
      <c r="AF779" s="151"/>
      <c r="AG779" s="151"/>
      <c r="AH779" s="151"/>
      <c r="AI779" s="151"/>
      <c r="AJ779" s="151"/>
      <c r="AK779" s="151"/>
    </row>
    <row r="780">
      <c r="A780" s="151"/>
      <c r="B780" s="151"/>
      <c r="C780" s="151"/>
      <c r="D780" s="151"/>
      <c r="E780" s="151"/>
      <c r="F780" s="151"/>
      <c r="G780" s="151"/>
      <c r="H780" s="151"/>
      <c r="I780" s="151"/>
      <c r="J780" s="151"/>
      <c r="K780" s="156"/>
      <c r="L780" s="156"/>
      <c r="M780" s="151"/>
      <c r="N780" s="151"/>
      <c r="O780" s="151"/>
      <c r="P780" s="151"/>
      <c r="T780" s="151"/>
      <c r="U780" s="151"/>
      <c r="V780" s="151"/>
      <c r="W780" s="151"/>
      <c r="X780" s="151"/>
      <c r="Y780" s="151"/>
      <c r="Z780" s="151"/>
      <c r="AA780" s="151"/>
      <c r="AB780" s="151"/>
      <c r="AC780" s="151"/>
      <c r="AD780" s="151"/>
      <c r="AE780" s="151"/>
      <c r="AF780" s="151"/>
      <c r="AG780" s="151"/>
      <c r="AH780" s="151"/>
      <c r="AI780" s="151"/>
      <c r="AJ780" s="151"/>
      <c r="AK780" s="151"/>
    </row>
    <row r="781">
      <c r="A781" s="151"/>
      <c r="B781" s="151"/>
      <c r="C781" s="151"/>
      <c r="D781" s="151"/>
      <c r="E781" s="151"/>
      <c r="F781" s="151"/>
      <c r="G781" s="151"/>
      <c r="H781" s="151"/>
      <c r="I781" s="151"/>
      <c r="J781" s="151"/>
      <c r="K781" s="156"/>
      <c r="L781" s="156"/>
      <c r="M781" s="151"/>
      <c r="N781" s="151"/>
      <c r="O781" s="151"/>
      <c r="P781" s="151"/>
      <c r="T781" s="151"/>
      <c r="U781" s="151"/>
      <c r="V781" s="151"/>
      <c r="W781" s="151"/>
      <c r="X781" s="151"/>
      <c r="Y781" s="151"/>
      <c r="Z781" s="151"/>
      <c r="AA781" s="151"/>
      <c r="AB781" s="151"/>
      <c r="AC781" s="151"/>
      <c r="AD781" s="151"/>
      <c r="AE781" s="151"/>
      <c r="AF781" s="151"/>
      <c r="AG781" s="151"/>
      <c r="AH781" s="151"/>
      <c r="AI781" s="151"/>
      <c r="AJ781" s="151"/>
      <c r="AK781" s="151"/>
    </row>
    <row r="782">
      <c r="A782" s="151"/>
      <c r="B782" s="151"/>
      <c r="C782" s="151"/>
      <c r="D782" s="151"/>
      <c r="E782" s="151"/>
      <c r="F782" s="151"/>
      <c r="G782" s="151"/>
      <c r="H782" s="151"/>
      <c r="I782" s="151"/>
      <c r="J782" s="151"/>
      <c r="K782" s="156"/>
      <c r="L782" s="156"/>
      <c r="M782" s="151"/>
      <c r="N782" s="151"/>
      <c r="O782" s="151"/>
      <c r="P782" s="151"/>
      <c r="T782" s="151"/>
      <c r="U782" s="151"/>
      <c r="V782" s="151"/>
      <c r="W782" s="151"/>
      <c r="X782" s="151"/>
      <c r="Y782" s="151"/>
      <c r="Z782" s="151"/>
      <c r="AA782" s="151"/>
      <c r="AB782" s="151"/>
      <c r="AC782" s="151"/>
      <c r="AD782" s="151"/>
      <c r="AE782" s="151"/>
      <c r="AF782" s="151"/>
      <c r="AG782" s="151"/>
      <c r="AH782" s="151"/>
      <c r="AI782" s="151"/>
      <c r="AJ782" s="151"/>
      <c r="AK782" s="151"/>
    </row>
    <row r="783">
      <c r="A783" s="151"/>
      <c r="B783" s="151"/>
      <c r="C783" s="151"/>
      <c r="D783" s="151"/>
      <c r="E783" s="151"/>
      <c r="F783" s="151"/>
      <c r="G783" s="151"/>
      <c r="H783" s="151"/>
      <c r="I783" s="151"/>
      <c r="J783" s="151"/>
      <c r="K783" s="156"/>
      <c r="L783" s="156"/>
      <c r="M783" s="151"/>
      <c r="N783" s="151"/>
      <c r="O783" s="151"/>
      <c r="P783" s="151"/>
      <c r="T783" s="151"/>
      <c r="U783" s="151"/>
      <c r="V783" s="151"/>
      <c r="W783" s="151"/>
      <c r="X783" s="151"/>
      <c r="Y783" s="151"/>
      <c r="Z783" s="151"/>
      <c r="AA783" s="151"/>
      <c r="AB783" s="151"/>
      <c r="AC783" s="151"/>
      <c r="AD783" s="151"/>
      <c r="AE783" s="151"/>
      <c r="AF783" s="151"/>
      <c r="AG783" s="151"/>
      <c r="AH783" s="151"/>
      <c r="AI783" s="151"/>
      <c r="AJ783" s="151"/>
      <c r="AK783" s="151"/>
    </row>
    <row r="784">
      <c r="A784" s="151"/>
      <c r="B784" s="151"/>
      <c r="C784" s="151"/>
      <c r="D784" s="151"/>
      <c r="E784" s="151"/>
      <c r="F784" s="151"/>
      <c r="G784" s="151"/>
      <c r="H784" s="151"/>
      <c r="I784" s="151"/>
      <c r="J784" s="151"/>
      <c r="K784" s="156"/>
      <c r="L784" s="156"/>
      <c r="M784" s="151"/>
      <c r="N784" s="151"/>
      <c r="O784" s="151"/>
      <c r="P784" s="151"/>
      <c r="T784" s="151"/>
      <c r="U784" s="151"/>
      <c r="V784" s="151"/>
      <c r="W784" s="151"/>
      <c r="X784" s="151"/>
      <c r="Y784" s="151"/>
      <c r="Z784" s="151"/>
      <c r="AA784" s="151"/>
      <c r="AB784" s="151"/>
      <c r="AC784" s="151"/>
      <c r="AD784" s="151"/>
      <c r="AE784" s="151"/>
      <c r="AF784" s="151"/>
      <c r="AG784" s="151"/>
      <c r="AH784" s="151"/>
      <c r="AI784" s="151"/>
      <c r="AJ784" s="151"/>
      <c r="AK784" s="151"/>
    </row>
    <row r="785">
      <c r="A785" s="151"/>
      <c r="B785" s="151"/>
      <c r="C785" s="151"/>
      <c r="D785" s="151"/>
      <c r="E785" s="151"/>
      <c r="F785" s="151"/>
      <c r="G785" s="151"/>
      <c r="H785" s="151"/>
      <c r="I785" s="151"/>
      <c r="J785" s="151"/>
      <c r="K785" s="156"/>
      <c r="L785" s="156"/>
      <c r="M785" s="151"/>
      <c r="N785" s="151"/>
      <c r="O785" s="151"/>
      <c r="P785" s="151"/>
      <c r="T785" s="151"/>
      <c r="U785" s="151"/>
      <c r="V785" s="151"/>
      <c r="W785" s="151"/>
      <c r="X785" s="151"/>
      <c r="Y785" s="151"/>
      <c r="Z785" s="151"/>
      <c r="AA785" s="151"/>
      <c r="AB785" s="151"/>
      <c r="AC785" s="151"/>
      <c r="AD785" s="151"/>
      <c r="AE785" s="151"/>
      <c r="AF785" s="151"/>
      <c r="AG785" s="151"/>
      <c r="AH785" s="151"/>
      <c r="AI785" s="151"/>
      <c r="AJ785" s="151"/>
      <c r="AK785" s="151"/>
    </row>
    <row r="786">
      <c r="A786" s="151"/>
      <c r="B786" s="151"/>
      <c r="C786" s="151"/>
      <c r="D786" s="151"/>
      <c r="E786" s="151"/>
      <c r="F786" s="151"/>
      <c r="G786" s="151"/>
      <c r="H786" s="151"/>
      <c r="I786" s="151"/>
      <c r="J786" s="151"/>
      <c r="K786" s="156"/>
      <c r="L786" s="156"/>
      <c r="M786" s="151"/>
      <c r="N786" s="151"/>
      <c r="O786" s="151"/>
      <c r="P786" s="151"/>
      <c r="T786" s="151"/>
      <c r="U786" s="151"/>
      <c r="V786" s="151"/>
      <c r="W786" s="151"/>
      <c r="X786" s="151"/>
      <c r="Y786" s="151"/>
      <c r="Z786" s="151"/>
      <c r="AA786" s="151"/>
      <c r="AB786" s="151"/>
      <c r="AC786" s="151"/>
      <c r="AD786" s="151"/>
      <c r="AE786" s="151"/>
      <c r="AF786" s="151"/>
      <c r="AG786" s="151"/>
      <c r="AH786" s="151"/>
      <c r="AI786" s="151"/>
      <c r="AJ786" s="151"/>
      <c r="AK786" s="151"/>
    </row>
    <row r="787">
      <c r="A787" s="151"/>
      <c r="B787" s="151"/>
      <c r="C787" s="151"/>
      <c r="D787" s="151"/>
      <c r="E787" s="151"/>
      <c r="F787" s="151"/>
      <c r="G787" s="151"/>
      <c r="H787" s="151"/>
      <c r="I787" s="151"/>
      <c r="J787" s="151"/>
      <c r="K787" s="156"/>
      <c r="L787" s="156"/>
      <c r="M787" s="151"/>
      <c r="N787" s="151"/>
      <c r="O787" s="151"/>
      <c r="P787" s="151"/>
      <c r="T787" s="151"/>
      <c r="U787" s="151"/>
      <c r="V787" s="151"/>
      <c r="W787" s="151"/>
      <c r="X787" s="151"/>
      <c r="Y787" s="151"/>
      <c r="Z787" s="151"/>
      <c r="AA787" s="151"/>
      <c r="AB787" s="151"/>
      <c r="AC787" s="151"/>
      <c r="AD787" s="151"/>
      <c r="AE787" s="151"/>
      <c r="AF787" s="151"/>
      <c r="AG787" s="151"/>
      <c r="AH787" s="151"/>
      <c r="AI787" s="151"/>
      <c r="AJ787" s="151"/>
      <c r="AK787" s="151"/>
    </row>
    <row r="788">
      <c r="A788" s="151"/>
      <c r="B788" s="151"/>
      <c r="C788" s="151"/>
      <c r="D788" s="151"/>
      <c r="E788" s="151"/>
      <c r="F788" s="151"/>
      <c r="G788" s="151"/>
      <c r="H788" s="151"/>
      <c r="I788" s="151"/>
      <c r="J788" s="151"/>
      <c r="K788" s="156"/>
      <c r="L788" s="156"/>
      <c r="M788" s="151"/>
      <c r="N788" s="151"/>
      <c r="O788" s="151"/>
      <c r="P788" s="151"/>
      <c r="T788" s="151"/>
      <c r="U788" s="151"/>
      <c r="V788" s="151"/>
      <c r="W788" s="151"/>
      <c r="X788" s="151"/>
      <c r="Y788" s="151"/>
      <c r="Z788" s="151"/>
      <c r="AA788" s="151"/>
      <c r="AB788" s="151"/>
      <c r="AC788" s="151"/>
      <c r="AD788" s="151"/>
      <c r="AE788" s="151"/>
      <c r="AF788" s="151"/>
      <c r="AG788" s="151"/>
      <c r="AH788" s="151"/>
      <c r="AI788" s="151"/>
      <c r="AJ788" s="151"/>
      <c r="AK788" s="151"/>
    </row>
    <row r="789">
      <c r="A789" s="151"/>
      <c r="B789" s="151"/>
      <c r="C789" s="151"/>
      <c r="D789" s="151"/>
      <c r="E789" s="151"/>
      <c r="F789" s="151"/>
      <c r="G789" s="151"/>
      <c r="H789" s="151"/>
      <c r="I789" s="151"/>
      <c r="J789" s="151"/>
      <c r="K789" s="156"/>
      <c r="L789" s="156"/>
      <c r="M789" s="151"/>
      <c r="N789" s="151"/>
      <c r="O789" s="151"/>
      <c r="P789" s="151"/>
      <c r="T789" s="151"/>
      <c r="U789" s="151"/>
      <c r="V789" s="151"/>
      <c r="W789" s="151"/>
      <c r="X789" s="151"/>
      <c r="Y789" s="151"/>
      <c r="Z789" s="151"/>
      <c r="AA789" s="151"/>
      <c r="AB789" s="151"/>
      <c r="AC789" s="151"/>
      <c r="AD789" s="151"/>
      <c r="AE789" s="151"/>
      <c r="AF789" s="151"/>
      <c r="AG789" s="151"/>
      <c r="AH789" s="151"/>
      <c r="AI789" s="151"/>
      <c r="AJ789" s="151"/>
      <c r="AK789" s="151"/>
    </row>
    <row r="790">
      <c r="A790" s="151"/>
      <c r="B790" s="151"/>
      <c r="C790" s="151"/>
      <c r="D790" s="151"/>
      <c r="E790" s="151"/>
      <c r="F790" s="151"/>
      <c r="G790" s="151"/>
      <c r="H790" s="151"/>
      <c r="I790" s="151"/>
      <c r="J790" s="151"/>
      <c r="K790" s="156"/>
      <c r="L790" s="156"/>
      <c r="M790" s="151"/>
      <c r="N790" s="151"/>
      <c r="O790" s="151"/>
      <c r="P790" s="151"/>
      <c r="T790" s="151"/>
      <c r="U790" s="151"/>
      <c r="V790" s="151"/>
      <c r="W790" s="151"/>
      <c r="X790" s="151"/>
      <c r="Y790" s="151"/>
      <c r="Z790" s="151"/>
      <c r="AA790" s="151"/>
      <c r="AB790" s="151"/>
      <c r="AC790" s="151"/>
      <c r="AD790" s="151"/>
      <c r="AE790" s="151"/>
      <c r="AF790" s="151"/>
      <c r="AG790" s="151"/>
      <c r="AH790" s="151"/>
      <c r="AI790" s="151"/>
      <c r="AJ790" s="151"/>
      <c r="AK790" s="151"/>
    </row>
    <row r="791">
      <c r="A791" s="151"/>
      <c r="B791" s="151"/>
      <c r="C791" s="151"/>
      <c r="D791" s="151"/>
      <c r="E791" s="151"/>
      <c r="F791" s="151"/>
      <c r="G791" s="151"/>
      <c r="H791" s="151"/>
      <c r="I791" s="151"/>
      <c r="J791" s="151"/>
      <c r="K791" s="156"/>
      <c r="L791" s="156"/>
      <c r="M791" s="151"/>
      <c r="N791" s="151"/>
      <c r="O791" s="151"/>
      <c r="P791" s="151"/>
      <c r="T791" s="151"/>
      <c r="U791" s="151"/>
      <c r="V791" s="151"/>
      <c r="W791" s="151"/>
      <c r="X791" s="151"/>
      <c r="Y791" s="151"/>
      <c r="Z791" s="151"/>
      <c r="AA791" s="151"/>
      <c r="AB791" s="151"/>
      <c r="AC791" s="151"/>
      <c r="AD791" s="151"/>
      <c r="AE791" s="151"/>
      <c r="AF791" s="151"/>
      <c r="AG791" s="151"/>
      <c r="AH791" s="151"/>
      <c r="AI791" s="151"/>
      <c r="AJ791" s="151"/>
      <c r="AK791" s="151"/>
    </row>
    <row r="792">
      <c r="A792" s="151"/>
      <c r="B792" s="151"/>
      <c r="C792" s="151"/>
      <c r="D792" s="151"/>
      <c r="E792" s="151"/>
      <c r="F792" s="151"/>
      <c r="G792" s="151"/>
      <c r="H792" s="151"/>
      <c r="I792" s="151"/>
      <c r="J792" s="151"/>
      <c r="K792" s="156"/>
      <c r="L792" s="156"/>
      <c r="M792" s="151"/>
      <c r="N792" s="151"/>
      <c r="O792" s="151"/>
      <c r="P792" s="151"/>
      <c r="T792" s="151"/>
      <c r="U792" s="151"/>
      <c r="V792" s="151"/>
      <c r="W792" s="151"/>
      <c r="X792" s="151"/>
      <c r="Y792" s="151"/>
      <c r="Z792" s="151"/>
      <c r="AA792" s="151"/>
      <c r="AB792" s="151"/>
      <c r="AC792" s="151"/>
      <c r="AD792" s="151"/>
      <c r="AE792" s="151"/>
      <c r="AF792" s="151"/>
      <c r="AG792" s="151"/>
      <c r="AH792" s="151"/>
      <c r="AI792" s="151"/>
      <c r="AJ792" s="151"/>
      <c r="AK792" s="151"/>
    </row>
    <row r="793">
      <c r="A793" s="151"/>
      <c r="B793" s="151"/>
      <c r="C793" s="151"/>
      <c r="D793" s="151"/>
      <c r="E793" s="151"/>
      <c r="F793" s="151"/>
      <c r="G793" s="151"/>
      <c r="H793" s="151"/>
      <c r="I793" s="151"/>
      <c r="J793" s="151"/>
      <c r="K793" s="156"/>
      <c r="L793" s="156"/>
      <c r="M793" s="151"/>
      <c r="N793" s="151"/>
      <c r="O793" s="151"/>
      <c r="P793" s="151"/>
      <c r="T793" s="151"/>
      <c r="U793" s="151"/>
      <c r="V793" s="151"/>
      <c r="W793" s="151"/>
      <c r="X793" s="151"/>
      <c r="Y793" s="151"/>
      <c r="Z793" s="151"/>
      <c r="AA793" s="151"/>
      <c r="AB793" s="151"/>
      <c r="AC793" s="151"/>
      <c r="AD793" s="151"/>
      <c r="AE793" s="151"/>
      <c r="AF793" s="151"/>
      <c r="AG793" s="151"/>
      <c r="AH793" s="151"/>
      <c r="AI793" s="151"/>
      <c r="AJ793" s="151"/>
      <c r="AK793" s="151"/>
    </row>
    <row r="794">
      <c r="A794" s="151"/>
      <c r="B794" s="151"/>
      <c r="C794" s="151"/>
      <c r="D794" s="151"/>
      <c r="E794" s="151"/>
      <c r="F794" s="151"/>
      <c r="G794" s="151"/>
      <c r="H794" s="151"/>
      <c r="I794" s="151"/>
      <c r="J794" s="151"/>
      <c r="K794" s="156"/>
      <c r="L794" s="156"/>
      <c r="M794" s="151"/>
      <c r="N794" s="151"/>
      <c r="O794" s="151"/>
      <c r="P794" s="151"/>
      <c r="T794" s="151"/>
      <c r="U794" s="151"/>
      <c r="V794" s="151"/>
      <c r="W794" s="151"/>
      <c r="X794" s="151"/>
      <c r="Y794" s="151"/>
      <c r="Z794" s="151"/>
      <c r="AA794" s="151"/>
      <c r="AB794" s="151"/>
      <c r="AC794" s="151"/>
      <c r="AD794" s="151"/>
      <c r="AE794" s="151"/>
      <c r="AF794" s="151"/>
      <c r="AG794" s="151"/>
      <c r="AH794" s="151"/>
      <c r="AI794" s="151"/>
      <c r="AJ794" s="151"/>
      <c r="AK794" s="151"/>
    </row>
    <row r="795">
      <c r="A795" s="151"/>
      <c r="B795" s="151"/>
      <c r="C795" s="151"/>
      <c r="D795" s="151"/>
      <c r="E795" s="151"/>
      <c r="F795" s="151"/>
      <c r="G795" s="151"/>
      <c r="H795" s="151"/>
      <c r="I795" s="151"/>
      <c r="J795" s="151"/>
      <c r="K795" s="156"/>
      <c r="L795" s="156"/>
      <c r="M795" s="151"/>
      <c r="N795" s="151"/>
      <c r="O795" s="151"/>
      <c r="P795" s="151"/>
      <c r="T795" s="151"/>
      <c r="U795" s="151"/>
      <c r="V795" s="151"/>
      <c r="W795" s="151"/>
      <c r="X795" s="151"/>
      <c r="Y795" s="151"/>
      <c r="Z795" s="151"/>
      <c r="AA795" s="151"/>
      <c r="AB795" s="151"/>
      <c r="AC795" s="151"/>
      <c r="AD795" s="151"/>
      <c r="AE795" s="151"/>
      <c r="AF795" s="151"/>
      <c r="AG795" s="151"/>
      <c r="AH795" s="151"/>
      <c r="AI795" s="151"/>
      <c r="AJ795" s="151"/>
      <c r="AK795" s="151"/>
    </row>
    <row r="796">
      <c r="A796" s="151"/>
      <c r="B796" s="151"/>
      <c r="C796" s="151"/>
      <c r="D796" s="151"/>
      <c r="E796" s="151"/>
      <c r="F796" s="151"/>
      <c r="G796" s="151"/>
      <c r="H796" s="151"/>
      <c r="I796" s="151"/>
      <c r="J796" s="151"/>
      <c r="K796" s="156"/>
      <c r="L796" s="156"/>
      <c r="M796" s="151"/>
      <c r="N796" s="151"/>
      <c r="O796" s="151"/>
      <c r="P796" s="151"/>
      <c r="T796" s="151"/>
      <c r="U796" s="151"/>
      <c r="V796" s="151"/>
      <c r="W796" s="151"/>
      <c r="X796" s="151"/>
      <c r="Y796" s="151"/>
      <c r="Z796" s="151"/>
      <c r="AA796" s="151"/>
      <c r="AB796" s="151"/>
      <c r="AC796" s="151"/>
      <c r="AD796" s="151"/>
      <c r="AE796" s="151"/>
      <c r="AF796" s="151"/>
      <c r="AG796" s="151"/>
      <c r="AH796" s="151"/>
      <c r="AI796" s="151"/>
      <c r="AJ796" s="151"/>
      <c r="AK796" s="151"/>
    </row>
    <row r="797">
      <c r="A797" s="151"/>
      <c r="B797" s="151"/>
      <c r="C797" s="151"/>
      <c r="D797" s="151"/>
      <c r="E797" s="151"/>
      <c r="F797" s="151"/>
      <c r="G797" s="151"/>
      <c r="H797" s="151"/>
      <c r="I797" s="151"/>
      <c r="J797" s="151"/>
      <c r="K797" s="156"/>
      <c r="L797" s="156"/>
      <c r="M797" s="151"/>
      <c r="N797" s="151"/>
      <c r="O797" s="151"/>
      <c r="P797" s="151"/>
      <c r="T797" s="151"/>
      <c r="U797" s="151"/>
      <c r="V797" s="151"/>
      <c r="W797" s="151"/>
      <c r="X797" s="151"/>
      <c r="Y797" s="151"/>
      <c r="Z797" s="151"/>
      <c r="AA797" s="151"/>
      <c r="AB797" s="151"/>
      <c r="AC797" s="151"/>
      <c r="AD797" s="151"/>
      <c r="AE797" s="151"/>
      <c r="AF797" s="151"/>
      <c r="AG797" s="151"/>
      <c r="AH797" s="151"/>
      <c r="AI797" s="151"/>
      <c r="AJ797" s="151"/>
      <c r="AK797" s="151"/>
    </row>
    <row r="798">
      <c r="A798" s="151"/>
      <c r="B798" s="151"/>
      <c r="C798" s="151"/>
      <c r="D798" s="151"/>
      <c r="E798" s="151"/>
      <c r="F798" s="151"/>
      <c r="G798" s="151"/>
      <c r="H798" s="151"/>
      <c r="I798" s="151"/>
      <c r="J798" s="151"/>
      <c r="K798" s="156"/>
      <c r="L798" s="156"/>
      <c r="M798" s="151"/>
      <c r="N798" s="151"/>
      <c r="O798" s="151"/>
      <c r="P798" s="151"/>
      <c r="T798" s="151"/>
      <c r="U798" s="151"/>
      <c r="V798" s="151"/>
      <c r="W798" s="151"/>
      <c r="X798" s="151"/>
      <c r="Y798" s="151"/>
      <c r="Z798" s="151"/>
      <c r="AA798" s="151"/>
      <c r="AB798" s="151"/>
      <c r="AC798" s="151"/>
      <c r="AD798" s="151"/>
      <c r="AE798" s="151"/>
      <c r="AF798" s="151"/>
      <c r="AG798" s="151"/>
      <c r="AH798" s="151"/>
      <c r="AI798" s="151"/>
      <c r="AJ798" s="151"/>
      <c r="AK798" s="151"/>
    </row>
    <row r="799">
      <c r="A799" s="151"/>
      <c r="B799" s="151"/>
      <c r="C799" s="151"/>
      <c r="D799" s="151"/>
      <c r="E799" s="151"/>
      <c r="F799" s="151"/>
      <c r="G799" s="151"/>
      <c r="H799" s="151"/>
      <c r="I799" s="151"/>
      <c r="J799" s="151"/>
      <c r="K799" s="156"/>
      <c r="L799" s="156"/>
      <c r="M799" s="151"/>
      <c r="N799" s="151"/>
      <c r="O799" s="151"/>
      <c r="P799" s="151"/>
      <c r="T799" s="151"/>
      <c r="U799" s="151"/>
      <c r="V799" s="151"/>
      <c r="W799" s="151"/>
      <c r="X799" s="151"/>
      <c r="Y799" s="151"/>
      <c r="Z799" s="151"/>
      <c r="AA799" s="151"/>
      <c r="AB799" s="151"/>
      <c r="AC799" s="151"/>
      <c r="AD799" s="151"/>
      <c r="AE799" s="151"/>
      <c r="AF799" s="151"/>
      <c r="AG799" s="151"/>
      <c r="AH799" s="151"/>
      <c r="AI799" s="151"/>
      <c r="AJ799" s="151"/>
      <c r="AK799" s="151"/>
    </row>
    <row r="800">
      <c r="A800" s="151"/>
      <c r="B800" s="151"/>
      <c r="C800" s="151"/>
      <c r="D800" s="151"/>
      <c r="E800" s="151"/>
      <c r="F800" s="151"/>
      <c r="G800" s="151"/>
      <c r="H800" s="151"/>
      <c r="I800" s="151"/>
      <c r="J800" s="151"/>
      <c r="K800" s="156"/>
      <c r="L800" s="156"/>
      <c r="M800" s="151"/>
      <c r="N800" s="151"/>
      <c r="O800" s="151"/>
      <c r="P800" s="151"/>
      <c r="T800" s="151"/>
      <c r="U800" s="151"/>
      <c r="V800" s="151"/>
      <c r="W800" s="151"/>
      <c r="X800" s="151"/>
      <c r="Y800" s="151"/>
      <c r="Z800" s="151"/>
      <c r="AA800" s="151"/>
      <c r="AB800" s="151"/>
      <c r="AC800" s="151"/>
      <c r="AD800" s="151"/>
      <c r="AE800" s="151"/>
      <c r="AF800" s="151"/>
      <c r="AG800" s="151"/>
      <c r="AH800" s="151"/>
      <c r="AI800" s="151"/>
      <c r="AJ800" s="151"/>
      <c r="AK800" s="151"/>
    </row>
    <row r="801">
      <c r="A801" s="151"/>
      <c r="B801" s="151"/>
      <c r="C801" s="151"/>
      <c r="D801" s="151"/>
      <c r="E801" s="151"/>
      <c r="F801" s="151"/>
      <c r="G801" s="151"/>
      <c r="H801" s="151"/>
      <c r="I801" s="151"/>
      <c r="J801" s="151"/>
      <c r="K801" s="156"/>
      <c r="L801" s="156"/>
      <c r="M801" s="151"/>
      <c r="N801" s="151"/>
      <c r="O801" s="151"/>
      <c r="P801" s="151"/>
      <c r="T801" s="151"/>
      <c r="U801" s="151"/>
      <c r="V801" s="151"/>
      <c r="W801" s="151"/>
      <c r="X801" s="151"/>
      <c r="Y801" s="151"/>
      <c r="Z801" s="151"/>
      <c r="AA801" s="151"/>
      <c r="AB801" s="151"/>
      <c r="AC801" s="151"/>
      <c r="AD801" s="151"/>
      <c r="AE801" s="151"/>
      <c r="AF801" s="151"/>
      <c r="AG801" s="151"/>
      <c r="AH801" s="151"/>
      <c r="AI801" s="151"/>
      <c r="AJ801" s="151"/>
      <c r="AK801" s="151"/>
    </row>
    <row r="802">
      <c r="A802" s="151"/>
      <c r="B802" s="151"/>
      <c r="C802" s="151"/>
      <c r="D802" s="151"/>
      <c r="E802" s="151"/>
      <c r="F802" s="151"/>
      <c r="G802" s="151"/>
      <c r="H802" s="151"/>
      <c r="I802" s="151"/>
      <c r="J802" s="151"/>
      <c r="K802" s="156"/>
      <c r="L802" s="156"/>
      <c r="M802" s="151"/>
      <c r="N802" s="151"/>
      <c r="O802" s="151"/>
      <c r="P802" s="151"/>
      <c r="T802" s="151"/>
      <c r="U802" s="151"/>
      <c r="V802" s="151"/>
      <c r="W802" s="151"/>
      <c r="X802" s="151"/>
      <c r="Y802" s="151"/>
      <c r="Z802" s="151"/>
      <c r="AA802" s="151"/>
      <c r="AB802" s="151"/>
      <c r="AC802" s="151"/>
      <c r="AD802" s="151"/>
      <c r="AE802" s="151"/>
      <c r="AF802" s="151"/>
      <c r="AG802" s="151"/>
      <c r="AH802" s="151"/>
      <c r="AI802" s="151"/>
      <c r="AJ802" s="151"/>
      <c r="AK802" s="151"/>
    </row>
    <row r="803">
      <c r="A803" s="151"/>
      <c r="B803" s="151"/>
      <c r="C803" s="151"/>
      <c r="D803" s="151"/>
      <c r="E803" s="151"/>
      <c r="F803" s="151"/>
      <c r="G803" s="151"/>
      <c r="H803" s="151"/>
      <c r="I803" s="151"/>
      <c r="J803" s="151"/>
      <c r="K803" s="156"/>
      <c r="L803" s="156"/>
      <c r="M803" s="151"/>
      <c r="N803" s="151"/>
      <c r="O803" s="151"/>
      <c r="P803" s="151"/>
      <c r="T803" s="151"/>
      <c r="U803" s="151"/>
      <c r="V803" s="151"/>
      <c r="W803" s="151"/>
      <c r="X803" s="151"/>
      <c r="Y803" s="151"/>
      <c r="Z803" s="151"/>
      <c r="AA803" s="151"/>
      <c r="AB803" s="151"/>
      <c r="AC803" s="151"/>
      <c r="AD803" s="151"/>
      <c r="AE803" s="151"/>
      <c r="AF803" s="151"/>
      <c r="AG803" s="151"/>
      <c r="AH803" s="151"/>
      <c r="AI803" s="151"/>
      <c r="AJ803" s="151"/>
      <c r="AK803" s="151"/>
    </row>
    <row r="804">
      <c r="A804" s="151"/>
      <c r="B804" s="151"/>
      <c r="C804" s="151"/>
      <c r="D804" s="151"/>
      <c r="E804" s="151"/>
      <c r="F804" s="151"/>
      <c r="G804" s="151"/>
      <c r="H804" s="151"/>
      <c r="I804" s="151"/>
      <c r="J804" s="151"/>
      <c r="K804" s="156"/>
      <c r="L804" s="156"/>
      <c r="M804" s="151"/>
      <c r="N804" s="151"/>
      <c r="O804" s="151"/>
      <c r="P804" s="151"/>
      <c r="T804" s="151"/>
      <c r="U804" s="151"/>
      <c r="V804" s="151"/>
      <c r="W804" s="151"/>
      <c r="X804" s="151"/>
      <c r="Y804" s="151"/>
      <c r="Z804" s="151"/>
      <c r="AA804" s="151"/>
      <c r="AB804" s="151"/>
      <c r="AC804" s="151"/>
      <c r="AD804" s="151"/>
      <c r="AE804" s="151"/>
      <c r="AF804" s="151"/>
      <c r="AG804" s="151"/>
      <c r="AH804" s="151"/>
      <c r="AI804" s="151"/>
      <c r="AJ804" s="151"/>
      <c r="AK804" s="151"/>
    </row>
    <row r="805">
      <c r="A805" s="151"/>
      <c r="B805" s="151"/>
      <c r="C805" s="151"/>
      <c r="D805" s="151"/>
      <c r="E805" s="151"/>
      <c r="F805" s="151"/>
      <c r="G805" s="151"/>
      <c r="H805" s="151"/>
      <c r="I805" s="151"/>
      <c r="J805" s="151"/>
      <c r="K805" s="156"/>
      <c r="L805" s="156"/>
      <c r="M805" s="151"/>
      <c r="N805" s="151"/>
      <c r="O805" s="151"/>
      <c r="P805" s="151"/>
      <c r="T805" s="151"/>
      <c r="U805" s="151"/>
      <c r="V805" s="151"/>
      <c r="W805" s="151"/>
      <c r="X805" s="151"/>
      <c r="Y805" s="151"/>
      <c r="Z805" s="151"/>
      <c r="AA805" s="151"/>
      <c r="AB805" s="151"/>
      <c r="AC805" s="151"/>
      <c r="AD805" s="151"/>
      <c r="AE805" s="151"/>
      <c r="AF805" s="151"/>
      <c r="AG805" s="151"/>
      <c r="AH805" s="151"/>
      <c r="AI805" s="151"/>
      <c r="AJ805" s="151"/>
      <c r="AK805" s="151"/>
    </row>
    <row r="806">
      <c r="A806" s="151"/>
      <c r="B806" s="151"/>
      <c r="C806" s="151"/>
      <c r="D806" s="151"/>
      <c r="E806" s="151"/>
      <c r="F806" s="151"/>
      <c r="G806" s="151"/>
      <c r="H806" s="151"/>
      <c r="I806" s="151"/>
      <c r="J806" s="151"/>
      <c r="K806" s="156"/>
      <c r="L806" s="156"/>
      <c r="M806" s="151"/>
      <c r="N806" s="151"/>
      <c r="O806" s="151"/>
      <c r="P806" s="151"/>
      <c r="T806" s="151"/>
      <c r="U806" s="151"/>
      <c r="V806" s="151"/>
      <c r="W806" s="151"/>
      <c r="X806" s="151"/>
      <c r="Y806" s="151"/>
      <c r="Z806" s="151"/>
      <c r="AA806" s="151"/>
      <c r="AB806" s="151"/>
      <c r="AC806" s="151"/>
      <c r="AD806" s="151"/>
      <c r="AE806" s="151"/>
      <c r="AF806" s="151"/>
      <c r="AG806" s="151"/>
      <c r="AH806" s="151"/>
      <c r="AI806" s="151"/>
      <c r="AJ806" s="151"/>
      <c r="AK806" s="151"/>
    </row>
    <row r="807">
      <c r="A807" s="151"/>
      <c r="B807" s="151"/>
      <c r="C807" s="151"/>
      <c r="D807" s="151"/>
      <c r="E807" s="151"/>
      <c r="F807" s="151"/>
      <c r="G807" s="151"/>
      <c r="H807" s="151"/>
      <c r="I807" s="151"/>
      <c r="J807" s="151"/>
      <c r="K807" s="156"/>
      <c r="L807" s="156"/>
      <c r="M807" s="151"/>
      <c r="N807" s="151"/>
      <c r="O807" s="151"/>
      <c r="P807" s="151"/>
      <c r="T807" s="151"/>
      <c r="U807" s="151"/>
      <c r="V807" s="151"/>
      <c r="W807" s="151"/>
      <c r="X807" s="151"/>
      <c r="Y807" s="151"/>
      <c r="Z807" s="151"/>
      <c r="AA807" s="151"/>
      <c r="AB807" s="151"/>
      <c r="AC807" s="151"/>
      <c r="AD807" s="151"/>
      <c r="AE807" s="151"/>
      <c r="AF807" s="151"/>
      <c r="AG807" s="151"/>
      <c r="AH807" s="151"/>
      <c r="AI807" s="151"/>
      <c r="AJ807" s="151"/>
      <c r="AK807" s="151"/>
    </row>
    <row r="808">
      <c r="A808" s="151"/>
      <c r="B808" s="151"/>
      <c r="C808" s="151"/>
      <c r="D808" s="151"/>
      <c r="E808" s="151"/>
      <c r="F808" s="151"/>
      <c r="G808" s="151"/>
      <c r="H808" s="151"/>
      <c r="I808" s="151"/>
      <c r="J808" s="151"/>
      <c r="K808" s="156"/>
      <c r="L808" s="156"/>
      <c r="M808" s="151"/>
      <c r="N808" s="151"/>
      <c r="O808" s="151"/>
      <c r="P808" s="151"/>
      <c r="T808" s="151"/>
      <c r="U808" s="151"/>
      <c r="V808" s="151"/>
      <c r="W808" s="151"/>
      <c r="X808" s="151"/>
      <c r="Y808" s="151"/>
      <c r="Z808" s="151"/>
      <c r="AA808" s="151"/>
      <c r="AB808" s="151"/>
      <c r="AC808" s="151"/>
      <c r="AD808" s="151"/>
      <c r="AE808" s="151"/>
      <c r="AF808" s="151"/>
      <c r="AG808" s="151"/>
      <c r="AH808" s="151"/>
      <c r="AI808" s="151"/>
      <c r="AJ808" s="151"/>
      <c r="AK808" s="151"/>
    </row>
    <row r="809">
      <c r="A809" s="151"/>
      <c r="B809" s="151"/>
      <c r="C809" s="151"/>
      <c r="D809" s="151"/>
      <c r="E809" s="151"/>
      <c r="F809" s="151"/>
      <c r="G809" s="151"/>
      <c r="H809" s="151"/>
      <c r="I809" s="151"/>
      <c r="J809" s="151"/>
      <c r="K809" s="156"/>
      <c r="L809" s="156"/>
      <c r="M809" s="151"/>
      <c r="N809" s="151"/>
      <c r="O809" s="151"/>
      <c r="P809" s="151"/>
      <c r="T809" s="151"/>
      <c r="U809" s="151"/>
      <c r="V809" s="151"/>
      <c r="W809" s="151"/>
      <c r="X809" s="151"/>
      <c r="Y809" s="151"/>
      <c r="Z809" s="151"/>
      <c r="AA809" s="151"/>
      <c r="AB809" s="151"/>
      <c r="AC809" s="151"/>
      <c r="AD809" s="151"/>
      <c r="AE809" s="151"/>
      <c r="AF809" s="151"/>
      <c r="AG809" s="151"/>
      <c r="AH809" s="151"/>
      <c r="AI809" s="151"/>
      <c r="AJ809" s="151"/>
      <c r="AK809" s="151"/>
    </row>
    <row r="810">
      <c r="A810" s="151"/>
      <c r="B810" s="151"/>
      <c r="C810" s="151"/>
      <c r="D810" s="151"/>
      <c r="E810" s="151"/>
      <c r="F810" s="151"/>
      <c r="G810" s="151"/>
      <c r="H810" s="151"/>
      <c r="I810" s="151"/>
      <c r="J810" s="151"/>
      <c r="K810" s="156"/>
      <c r="L810" s="156"/>
      <c r="M810" s="151"/>
      <c r="N810" s="151"/>
      <c r="O810" s="151"/>
      <c r="P810" s="151"/>
      <c r="T810" s="151"/>
      <c r="U810" s="151"/>
      <c r="V810" s="151"/>
      <c r="W810" s="151"/>
      <c r="X810" s="151"/>
      <c r="Y810" s="151"/>
      <c r="Z810" s="151"/>
      <c r="AA810" s="151"/>
      <c r="AB810" s="151"/>
      <c r="AC810" s="151"/>
      <c r="AD810" s="151"/>
      <c r="AE810" s="151"/>
      <c r="AF810" s="151"/>
      <c r="AG810" s="151"/>
      <c r="AH810" s="151"/>
      <c r="AI810" s="151"/>
      <c r="AJ810" s="151"/>
      <c r="AK810" s="151"/>
    </row>
    <row r="811">
      <c r="A811" s="151"/>
      <c r="B811" s="151"/>
      <c r="C811" s="151"/>
      <c r="D811" s="151"/>
      <c r="E811" s="151"/>
      <c r="F811" s="151"/>
      <c r="G811" s="151"/>
      <c r="H811" s="151"/>
      <c r="I811" s="151"/>
      <c r="J811" s="151"/>
      <c r="K811" s="156"/>
      <c r="L811" s="156"/>
      <c r="M811" s="151"/>
      <c r="N811" s="151"/>
      <c r="O811" s="151"/>
      <c r="P811" s="151"/>
      <c r="T811" s="151"/>
      <c r="U811" s="151"/>
      <c r="V811" s="151"/>
      <c r="W811" s="151"/>
      <c r="X811" s="151"/>
      <c r="Y811" s="151"/>
      <c r="Z811" s="151"/>
      <c r="AA811" s="151"/>
      <c r="AB811" s="151"/>
      <c r="AC811" s="151"/>
      <c r="AD811" s="151"/>
      <c r="AE811" s="151"/>
      <c r="AF811" s="151"/>
      <c r="AG811" s="151"/>
      <c r="AH811" s="151"/>
      <c r="AI811" s="151"/>
      <c r="AJ811" s="151"/>
      <c r="AK811" s="151"/>
    </row>
    <row r="812">
      <c r="A812" s="151"/>
      <c r="B812" s="151"/>
      <c r="C812" s="151"/>
      <c r="D812" s="151"/>
      <c r="E812" s="151"/>
      <c r="F812" s="151"/>
      <c r="G812" s="151"/>
      <c r="H812" s="151"/>
      <c r="I812" s="151"/>
      <c r="J812" s="151"/>
      <c r="K812" s="156"/>
      <c r="L812" s="156"/>
      <c r="M812" s="151"/>
      <c r="N812" s="151"/>
      <c r="O812" s="151"/>
      <c r="P812" s="151"/>
      <c r="T812" s="151"/>
      <c r="U812" s="151"/>
      <c r="V812" s="151"/>
      <c r="W812" s="151"/>
      <c r="X812" s="151"/>
      <c r="Y812" s="151"/>
      <c r="Z812" s="151"/>
      <c r="AA812" s="151"/>
      <c r="AB812" s="151"/>
      <c r="AC812" s="151"/>
      <c r="AD812" s="151"/>
      <c r="AE812" s="151"/>
      <c r="AF812" s="151"/>
      <c r="AG812" s="151"/>
      <c r="AH812" s="151"/>
      <c r="AI812" s="151"/>
      <c r="AJ812" s="151"/>
      <c r="AK812" s="151"/>
    </row>
    <row r="813">
      <c r="A813" s="151"/>
      <c r="B813" s="151"/>
      <c r="C813" s="151"/>
      <c r="D813" s="151"/>
      <c r="E813" s="151"/>
      <c r="F813" s="151"/>
      <c r="G813" s="151"/>
      <c r="H813" s="151"/>
      <c r="I813" s="151"/>
      <c r="J813" s="151"/>
      <c r="K813" s="156"/>
      <c r="L813" s="156"/>
      <c r="M813" s="151"/>
      <c r="N813" s="151"/>
      <c r="O813" s="151"/>
      <c r="P813" s="151"/>
      <c r="T813" s="151"/>
      <c r="U813" s="151"/>
      <c r="V813" s="151"/>
      <c r="W813" s="151"/>
      <c r="X813" s="151"/>
      <c r="Y813" s="151"/>
      <c r="Z813" s="151"/>
      <c r="AA813" s="151"/>
      <c r="AB813" s="151"/>
      <c r="AC813" s="151"/>
      <c r="AD813" s="151"/>
      <c r="AE813" s="151"/>
      <c r="AF813" s="151"/>
      <c r="AG813" s="151"/>
      <c r="AH813" s="151"/>
      <c r="AI813" s="151"/>
      <c r="AJ813" s="151"/>
      <c r="AK813" s="151"/>
    </row>
    <row r="814">
      <c r="A814" s="151"/>
      <c r="B814" s="151"/>
      <c r="C814" s="151"/>
      <c r="D814" s="151"/>
      <c r="E814" s="151"/>
      <c r="F814" s="151"/>
      <c r="G814" s="151"/>
      <c r="H814" s="151"/>
      <c r="I814" s="151"/>
      <c r="J814" s="151"/>
      <c r="K814" s="156"/>
      <c r="L814" s="156"/>
      <c r="M814" s="151"/>
      <c r="N814" s="151"/>
      <c r="O814" s="151"/>
      <c r="P814" s="151"/>
      <c r="T814" s="151"/>
      <c r="U814" s="151"/>
      <c r="V814" s="151"/>
      <c r="W814" s="151"/>
      <c r="X814" s="151"/>
      <c r="Y814" s="151"/>
      <c r="Z814" s="151"/>
      <c r="AA814" s="151"/>
      <c r="AB814" s="151"/>
      <c r="AC814" s="151"/>
      <c r="AD814" s="151"/>
      <c r="AE814" s="151"/>
      <c r="AF814" s="151"/>
      <c r="AG814" s="151"/>
      <c r="AH814" s="151"/>
      <c r="AI814" s="151"/>
      <c r="AJ814" s="151"/>
      <c r="AK814" s="151"/>
    </row>
    <row r="815">
      <c r="A815" s="151"/>
      <c r="B815" s="151"/>
      <c r="C815" s="151"/>
      <c r="D815" s="151"/>
      <c r="E815" s="151"/>
      <c r="F815" s="151"/>
      <c r="G815" s="151"/>
      <c r="H815" s="151"/>
      <c r="I815" s="151"/>
      <c r="J815" s="151"/>
      <c r="K815" s="156"/>
      <c r="L815" s="156"/>
      <c r="M815" s="151"/>
      <c r="N815" s="151"/>
      <c r="O815" s="151"/>
      <c r="P815" s="151"/>
      <c r="T815" s="151"/>
      <c r="U815" s="151"/>
      <c r="V815" s="151"/>
      <c r="W815" s="151"/>
      <c r="X815" s="151"/>
      <c r="Y815" s="151"/>
      <c r="Z815" s="151"/>
      <c r="AA815" s="151"/>
      <c r="AB815" s="151"/>
      <c r="AC815" s="151"/>
      <c r="AD815" s="151"/>
      <c r="AE815" s="151"/>
      <c r="AF815" s="151"/>
      <c r="AG815" s="151"/>
      <c r="AH815" s="151"/>
      <c r="AI815" s="151"/>
      <c r="AJ815" s="151"/>
      <c r="AK815" s="151"/>
    </row>
    <row r="816">
      <c r="A816" s="151"/>
      <c r="B816" s="151"/>
      <c r="C816" s="151"/>
      <c r="D816" s="151"/>
      <c r="E816" s="151"/>
      <c r="F816" s="151"/>
      <c r="G816" s="151"/>
      <c r="H816" s="151"/>
      <c r="I816" s="151"/>
      <c r="J816" s="151"/>
      <c r="K816" s="156"/>
      <c r="L816" s="156"/>
      <c r="M816" s="151"/>
      <c r="N816" s="151"/>
      <c r="O816" s="151"/>
      <c r="P816" s="151"/>
      <c r="T816" s="151"/>
      <c r="U816" s="151"/>
      <c r="V816" s="151"/>
      <c r="W816" s="151"/>
      <c r="X816" s="151"/>
      <c r="Y816" s="151"/>
      <c r="Z816" s="151"/>
      <c r="AA816" s="151"/>
      <c r="AB816" s="151"/>
      <c r="AC816" s="151"/>
      <c r="AD816" s="151"/>
      <c r="AE816" s="151"/>
      <c r="AF816" s="151"/>
      <c r="AG816" s="151"/>
      <c r="AH816" s="151"/>
      <c r="AI816" s="151"/>
      <c r="AJ816" s="151"/>
      <c r="AK816" s="151"/>
    </row>
    <row r="817">
      <c r="A817" s="151"/>
      <c r="B817" s="151"/>
      <c r="C817" s="151"/>
      <c r="D817" s="151"/>
      <c r="E817" s="151"/>
      <c r="F817" s="151"/>
      <c r="G817" s="151"/>
      <c r="H817" s="151"/>
      <c r="I817" s="151"/>
      <c r="J817" s="151"/>
      <c r="K817" s="156"/>
      <c r="L817" s="156"/>
      <c r="M817" s="151"/>
      <c r="N817" s="151"/>
      <c r="O817" s="151"/>
      <c r="P817" s="151"/>
      <c r="T817" s="151"/>
      <c r="U817" s="151"/>
      <c r="V817" s="151"/>
      <c r="W817" s="151"/>
      <c r="X817" s="151"/>
      <c r="Y817" s="151"/>
      <c r="Z817" s="151"/>
      <c r="AA817" s="151"/>
      <c r="AB817" s="151"/>
      <c r="AC817" s="151"/>
      <c r="AD817" s="151"/>
      <c r="AE817" s="151"/>
      <c r="AF817" s="151"/>
      <c r="AG817" s="151"/>
      <c r="AH817" s="151"/>
      <c r="AI817" s="151"/>
      <c r="AJ817" s="151"/>
      <c r="AK817" s="151"/>
    </row>
    <row r="818">
      <c r="A818" s="151"/>
      <c r="B818" s="151"/>
      <c r="C818" s="151"/>
      <c r="D818" s="151"/>
      <c r="E818" s="151"/>
      <c r="F818" s="151"/>
      <c r="G818" s="151"/>
      <c r="H818" s="151"/>
      <c r="I818" s="151"/>
      <c r="J818" s="151"/>
      <c r="K818" s="156"/>
      <c r="L818" s="156"/>
      <c r="M818" s="151"/>
      <c r="N818" s="151"/>
      <c r="O818" s="151"/>
      <c r="P818" s="151"/>
      <c r="T818" s="151"/>
      <c r="U818" s="151"/>
      <c r="V818" s="151"/>
      <c r="W818" s="151"/>
      <c r="X818" s="151"/>
      <c r="Y818" s="151"/>
      <c r="Z818" s="151"/>
      <c r="AA818" s="151"/>
      <c r="AB818" s="151"/>
      <c r="AC818" s="151"/>
      <c r="AD818" s="151"/>
      <c r="AE818" s="151"/>
      <c r="AF818" s="151"/>
      <c r="AG818" s="151"/>
      <c r="AH818" s="151"/>
      <c r="AI818" s="151"/>
      <c r="AJ818" s="151"/>
      <c r="AK818" s="151"/>
    </row>
    <row r="819">
      <c r="A819" s="151"/>
      <c r="B819" s="151"/>
      <c r="C819" s="151"/>
      <c r="D819" s="151"/>
      <c r="E819" s="151"/>
      <c r="F819" s="151"/>
      <c r="G819" s="151"/>
      <c r="H819" s="151"/>
      <c r="I819" s="151"/>
      <c r="J819" s="151"/>
      <c r="K819" s="156"/>
      <c r="L819" s="156"/>
      <c r="M819" s="151"/>
      <c r="N819" s="151"/>
      <c r="O819" s="151"/>
      <c r="P819" s="151"/>
      <c r="T819" s="151"/>
      <c r="U819" s="151"/>
      <c r="V819" s="151"/>
      <c r="W819" s="151"/>
      <c r="X819" s="151"/>
      <c r="Y819" s="151"/>
      <c r="Z819" s="151"/>
      <c r="AA819" s="151"/>
      <c r="AB819" s="151"/>
      <c r="AC819" s="151"/>
      <c r="AD819" s="151"/>
      <c r="AE819" s="151"/>
      <c r="AF819" s="151"/>
      <c r="AG819" s="151"/>
      <c r="AH819" s="151"/>
      <c r="AI819" s="151"/>
      <c r="AJ819" s="151"/>
      <c r="AK819" s="151"/>
    </row>
    <row r="820">
      <c r="A820" s="151"/>
      <c r="B820" s="151"/>
      <c r="C820" s="151"/>
      <c r="D820" s="151"/>
      <c r="E820" s="151"/>
      <c r="F820" s="151"/>
      <c r="G820" s="151"/>
      <c r="H820" s="151"/>
      <c r="I820" s="151"/>
      <c r="J820" s="151"/>
      <c r="K820" s="156"/>
      <c r="L820" s="156"/>
      <c r="M820" s="151"/>
      <c r="N820" s="151"/>
      <c r="O820" s="151"/>
      <c r="P820" s="151"/>
      <c r="T820" s="151"/>
      <c r="U820" s="151"/>
      <c r="V820" s="151"/>
      <c r="W820" s="151"/>
      <c r="X820" s="151"/>
      <c r="Y820" s="151"/>
      <c r="Z820" s="151"/>
      <c r="AA820" s="151"/>
      <c r="AB820" s="151"/>
      <c r="AC820" s="151"/>
      <c r="AD820" s="151"/>
      <c r="AE820" s="151"/>
      <c r="AF820" s="151"/>
      <c r="AG820" s="151"/>
      <c r="AH820" s="151"/>
      <c r="AI820" s="151"/>
      <c r="AJ820" s="151"/>
      <c r="AK820" s="151"/>
    </row>
    <row r="821">
      <c r="A821" s="151"/>
      <c r="B821" s="151"/>
      <c r="C821" s="151"/>
      <c r="D821" s="151"/>
      <c r="E821" s="151"/>
      <c r="F821" s="151"/>
      <c r="G821" s="151"/>
      <c r="H821" s="151"/>
      <c r="I821" s="151"/>
      <c r="J821" s="151"/>
      <c r="K821" s="156"/>
      <c r="L821" s="156"/>
      <c r="M821" s="151"/>
      <c r="N821" s="151"/>
      <c r="O821" s="151"/>
      <c r="P821" s="151"/>
      <c r="T821" s="151"/>
      <c r="U821" s="151"/>
      <c r="V821" s="151"/>
      <c r="W821" s="151"/>
      <c r="X821" s="151"/>
      <c r="Y821" s="151"/>
      <c r="Z821" s="151"/>
      <c r="AA821" s="151"/>
      <c r="AB821" s="151"/>
      <c r="AC821" s="151"/>
      <c r="AD821" s="151"/>
      <c r="AE821" s="151"/>
      <c r="AF821" s="151"/>
      <c r="AG821" s="151"/>
      <c r="AH821" s="151"/>
      <c r="AI821" s="151"/>
      <c r="AJ821" s="151"/>
      <c r="AK821" s="151"/>
    </row>
    <row r="822">
      <c r="A822" s="151"/>
      <c r="B822" s="151"/>
      <c r="C822" s="151"/>
      <c r="D822" s="151"/>
      <c r="E822" s="151"/>
      <c r="F822" s="151"/>
      <c r="G822" s="151"/>
      <c r="H822" s="151"/>
      <c r="I822" s="151"/>
      <c r="J822" s="151"/>
      <c r="K822" s="156"/>
      <c r="L822" s="156"/>
      <c r="M822" s="151"/>
      <c r="N822" s="151"/>
      <c r="O822" s="151"/>
      <c r="P822" s="151"/>
      <c r="T822" s="151"/>
      <c r="U822" s="151"/>
      <c r="V822" s="151"/>
      <c r="W822" s="151"/>
      <c r="X822" s="151"/>
      <c r="Y822" s="151"/>
      <c r="Z822" s="151"/>
      <c r="AA822" s="151"/>
      <c r="AB822" s="151"/>
      <c r="AC822" s="151"/>
      <c r="AD822" s="151"/>
      <c r="AE822" s="151"/>
      <c r="AF822" s="151"/>
      <c r="AG822" s="151"/>
      <c r="AH822" s="151"/>
      <c r="AI822" s="151"/>
      <c r="AJ822" s="151"/>
      <c r="AK822" s="151"/>
    </row>
    <row r="823">
      <c r="A823" s="151"/>
      <c r="B823" s="151"/>
      <c r="C823" s="151"/>
      <c r="D823" s="151"/>
      <c r="E823" s="151"/>
      <c r="F823" s="151"/>
      <c r="G823" s="151"/>
      <c r="H823" s="151"/>
      <c r="I823" s="151"/>
      <c r="J823" s="151"/>
      <c r="K823" s="156"/>
      <c r="L823" s="156"/>
      <c r="M823" s="151"/>
      <c r="N823" s="151"/>
      <c r="O823" s="151"/>
      <c r="P823" s="151"/>
      <c r="T823" s="151"/>
      <c r="U823" s="151"/>
      <c r="V823" s="151"/>
      <c r="W823" s="151"/>
      <c r="X823" s="151"/>
      <c r="Y823" s="151"/>
      <c r="Z823" s="151"/>
      <c r="AA823" s="151"/>
      <c r="AB823" s="151"/>
      <c r="AC823" s="151"/>
      <c r="AD823" s="151"/>
      <c r="AE823" s="151"/>
      <c r="AF823" s="151"/>
      <c r="AG823" s="151"/>
      <c r="AH823" s="151"/>
      <c r="AI823" s="151"/>
      <c r="AJ823" s="151"/>
      <c r="AK823" s="151"/>
    </row>
    <row r="824">
      <c r="A824" s="151"/>
      <c r="B824" s="151"/>
      <c r="C824" s="151"/>
      <c r="D824" s="151"/>
      <c r="E824" s="151"/>
      <c r="F824" s="151"/>
      <c r="G824" s="151"/>
      <c r="H824" s="151"/>
      <c r="I824" s="151"/>
      <c r="J824" s="151"/>
      <c r="K824" s="156"/>
      <c r="L824" s="156"/>
      <c r="M824" s="151"/>
      <c r="N824" s="151"/>
      <c r="O824" s="151"/>
      <c r="P824" s="151"/>
      <c r="T824" s="151"/>
      <c r="U824" s="151"/>
      <c r="V824" s="151"/>
      <c r="W824" s="151"/>
      <c r="X824" s="151"/>
      <c r="Y824" s="151"/>
      <c r="Z824" s="151"/>
      <c r="AA824" s="151"/>
      <c r="AB824" s="151"/>
      <c r="AC824" s="151"/>
      <c r="AD824" s="151"/>
      <c r="AE824" s="151"/>
      <c r="AF824" s="151"/>
      <c r="AG824" s="151"/>
      <c r="AH824" s="151"/>
      <c r="AI824" s="151"/>
      <c r="AJ824" s="151"/>
      <c r="AK824" s="151"/>
    </row>
    <row r="825">
      <c r="A825" s="151"/>
      <c r="B825" s="151"/>
      <c r="C825" s="151"/>
      <c r="D825" s="151"/>
      <c r="E825" s="151"/>
      <c r="F825" s="151"/>
      <c r="G825" s="151"/>
      <c r="H825" s="151"/>
      <c r="I825" s="151"/>
      <c r="J825" s="151"/>
      <c r="K825" s="156"/>
      <c r="L825" s="156"/>
      <c r="M825" s="151"/>
      <c r="N825" s="151"/>
      <c r="O825" s="151"/>
      <c r="P825" s="151"/>
      <c r="T825" s="151"/>
      <c r="U825" s="151"/>
      <c r="V825" s="151"/>
      <c r="W825" s="151"/>
      <c r="X825" s="151"/>
      <c r="Y825" s="151"/>
      <c r="Z825" s="151"/>
      <c r="AA825" s="151"/>
      <c r="AB825" s="151"/>
      <c r="AC825" s="151"/>
      <c r="AD825" s="151"/>
      <c r="AE825" s="151"/>
      <c r="AF825" s="151"/>
      <c r="AG825" s="151"/>
      <c r="AH825" s="151"/>
      <c r="AI825" s="151"/>
      <c r="AJ825" s="151"/>
      <c r="AK825" s="151"/>
    </row>
    <row r="826">
      <c r="A826" s="151"/>
      <c r="B826" s="151"/>
      <c r="C826" s="151"/>
      <c r="D826" s="151"/>
      <c r="E826" s="151"/>
      <c r="F826" s="151"/>
      <c r="G826" s="151"/>
      <c r="H826" s="151"/>
      <c r="I826" s="151"/>
      <c r="J826" s="151"/>
      <c r="K826" s="156"/>
      <c r="L826" s="156"/>
      <c r="M826" s="151"/>
      <c r="N826" s="151"/>
      <c r="O826" s="151"/>
      <c r="P826" s="151"/>
      <c r="T826" s="151"/>
      <c r="U826" s="151"/>
      <c r="V826" s="151"/>
      <c r="W826" s="151"/>
      <c r="X826" s="151"/>
      <c r="Y826" s="151"/>
      <c r="Z826" s="151"/>
      <c r="AA826" s="151"/>
      <c r="AB826" s="151"/>
      <c r="AC826" s="151"/>
      <c r="AD826" s="151"/>
      <c r="AE826" s="151"/>
      <c r="AF826" s="151"/>
      <c r="AG826" s="151"/>
      <c r="AH826" s="151"/>
      <c r="AI826" s="151"/>
      <c r="AJ826" s="151"/>
      <c r="AK826" s="151"/>
    </row>
    <row r="827">
      <c r="A827" s="151"/>
      <c r="B827" s="151"/>
      <c r="C827" s="151"/>
      <c r="D827" s="151"/>
      <c r="E827" s="151"/>
      <c r="F827" s="151"/>
      <c r="G827" s="151"/>
      <c r="H827" s="151"/>
      <c r="I827" s="151"/>
      <c r="J827" s="151"/>
      <c r="K827" s="156"/>
      <c r="L827" s="156"/>
      <c r="M827" s="151"/>
      <c r="N827" s="151"/>
      <c r="O827" s="151"/>
      <c r="P827" s="151"/>
      <c r="T827" s="151"/>
      <c r="U827" s="151"/>
      <c r="V827" s="151"/>
      <c r="W827" s="151"/>
      <c r="X827" s="151"/>
      <c r="Y827" s="151"/>
      <c r="Z827" s="151"/>
      <c r="AA827" s="151"/>
      <c r="AB827" s="151"/>
      <c r="AC827" s="151"/>
      <c r="AD827" s="151"/>
      <c r="AE827" s="151"/>
      <c r="AF827" s="151"/>
      <c r="AG827" s="151"/>
      <c r="AH827" s="151"/>
      <c r="AI827" s="151"/>
      <c r="AJ827" s="151"/>
      <c r="AK827" s="151"/>
    </row>
    <row r="828">
      <c r="A828" s="151"/>
      <c r="B828" s="151"/>
      <c r="C828" s="151"/>
      <c r="D828" s="151"/>
      <c r="E828" s="151"/>
      <c r="F828" s="151"/>
      <c r="G828" s="151"/>
      <c r="H828" s="151"/>
      <c r="I828" s="151"/>
      <c r="J828" s="151"/>
      <c r="K828" s="156"/>
      <c r="L828" s="156"/>
      <c r="M828" s="151"/>
      <c r="N828" s="151"/>
      <c r="O828" s="151"/>
      <c r="P828" s="151"/>
      <c r="T828" s="151"/>
      <c r="U828" s="151"/>
      <c r="V828" s="151"/>
      <c r="W828" s="151"/>
      <c r="X828" s="151"/>
      <c r="Y828" s="151"/>
      <c r="Z828" s="151"/>
      <c r="AA828" s="151"/>
      <c r="AB828" s="151"/>
      <c r="AC828" s="151"/>
      <c r="AD828" s="151"/>
      <c r="AE828" s="151"/>
      <c r="AF828" s="151"/>
      <c r="AG828" s="151"/>
      <c r="AH828" s="151"/>
      <c r="AI828" s="151"/>
      <c r="AJ828" s="151"/>
      <c r="AK828" s="151"/>
    </row>
    <row r="829">
      <c r="A829" s="151"/>
      <c r="B829" s="151"/>
      <c r="C829" s="151"/>
      <c r="D829" s="151"/>
      <c r="E829" s="151"/>
      <c r="F829" s="151"/>
      <c r="G829" s="151"/>
      <c r="H829" s="151"/>
      <c r="I829" s="151"/>
      <c r="J829" s="151"/>
      <c r="K829" s="156"/>
      <c r="L829" s="156"/>
      <c r="M829" s="151"/>
      <c r="N829" s="151"/>
      <c r="O829" s="151"/>
      <c r="P829" s="151"/>
      <c r="T829" s="151"/>
      <c r="U829" s="151"/>
      <c r="V829" s="151"/>
      <c r="W829" s="151"/>
      <c r="X829" s="151"/>
      <c r="Y829" s="151"/>
      <c r="Z829" s="151"/>
      <c r="AA829" s="151"/>
      <c r="AB829" s="151"/>
      <c r="AC829" s="151"/>
      <c r="AD829" s="151"/>
      <c r="AE829" s="151"/>
      <c r="AF829" s="151"/>
      <c r="AG829" s="151"/>
      <c r="AH829" s="151"/>
      <c r="AI829" s="151"/>
      <c r="AJ829" s="151"/>
      <c r="AK829" s="151"/>
    </row>
    <row r="830">
      <c r="A830" s="151"/>
      <c r="B830" s="151"/>
      <c r="C830" s="151"/>
      <c r="D830" s="151"/>
      <c r="E830" s="151"/>
      <c r="F830" s="151"/>
      <c r="G830" s="151"/>
      <c r="H830" s="151"/>
      <c r="I830" s="151"/>
      <c r="J830" s="151"/>
      <c r="K830" s="156"/>
      <c r="L830" s="156"/>
      <c r="M830" s="151"/>
      <c r="N830" s="151"/>
      <c r="O830" s="151"/>
      <c r="P830" s="151"/>
      <c r="T830" s="151"/>
      <c r="U830" s="151"/>
      <c r="V830" s="151"/>
      <c r="W830" s="151"/>
      <c r="X830" s="151"/>
      <c r="Y830" s="151"/>
      <c r="Z830" s="151"/>
      <c r="AA830" s="151"/>
      <c r="AB830" s="151"/>
      <c r="AC830" s="151"/>
      <c r="AD830" s="151"/>
      <c r="AE830" s="151"/>
      <c r="AF830" s="151"/>
      <c r="AG830" s="151"/>
      <c r="AH830" s="151"/>
      <c r="AI830" s="151"/>
      <c r="AJ830" s="151"/>
      <c r="AK830" s="151"/>
    </row>
    <row r="831">
      <c r="A831" s="151"/>
      <c r="B831" s="151"/>
      <c r="C831" s="151"/>
      <c r="D831" s="151"/>
      <c r="E831" s="151"/>
      <c r="F831" s="151"/>
      <c r="G831" s="151"/>
      <c r="H831" s="151"/>
      <c r="I831" s="151"/>
      <c r="J831" s="151"/>
      <c r="K831" s="156"/>
      <c r="L831" s="156"/>
      <c r="M831" s="151"/>
      <c r="N831" s="151"/>
      <c r="O831" s="151"/>
      <c r="P831" s="151"/>
      <c r="T831" s="151"/>
      <c r="U831" s="151"/>
      <c r="V831" s="151"/>
      <c r="W831" s="151"/>
      <c r="X831" s="151"/>
      <c r="Y831" s="151"/>
      <c r="Z831" s="151"/>
      <c r="AA831" s="151"/>
      <c r="AB831" s="151"/>
      <c r="AC831" s="151"/>
      <c r="AD831" s="151"/>
      <c r="AE831" s="151"/>
      <c r="AF831" s="151"/>
      <c r="AG831" s="151"/>
      <c r="AH831" s="151"/>
      <c r="AI831" s="151"/>
      <c r="AJ831" s="151"/>
      <c r="AK831" s="151"/>
    </row>
    <row r="832">
      <c r="A832" s="151"/>
      <c r="B832" s="151"/>
      <c r="C832" s="151"/>
      <c r="D832" s="151"/>
      <c r="E832" s="151"/>
      <c r="F832" s="151"/>
      <c r="G832" s="151"/>
      <c r="H832" s="151"/>
      <c r="I832" s="151"/>
      <c r="J832" s="151"/>
      <c r="K832" s="156"/>
      <c r="L832" s="156"/>
      <c r="M832" s="151"/>
      <c r="N832" s="151"/>
      <c r="O832" s="151"/>
      <c r="P832" s="151"/>
      <c r="T832" s="151"/>
      <c r="U832" s="151"/>
      <c r="V832" s="151"/>
      <c r="W832" s="151"/>
      <c r="X832" s="151"/>
      <c r="Y832" s="151"/>
      <c r="Z832" s="151"/>
      <c r="AA832" s="151"/>
      <c r="AB832" s="151"/>
      <c r="AC832" s="151"/>
      <c r="AD832" s="151"/>
      <c r="AE832" s="151"/>
      <c r="AF832" s="151"/>
      <c r="AG832" s="151"/>
      <c r="AH832" s="151"/>
      <c r="AI832" s="151"/>
      <c r="AJ832" s="151"/>
      <c r="AK832" s="151"/>
    </row>
    <row r="833">
      <c r="A833" s="151"/>
      <c r="B833" s="151"/>
      <c r="C833" s="151"/>
      <c r="D833" s="151"/>
      <c r="E833" s="151"/>
      <c r="F833" s="151"/>
      <c r="G833" s="151"/>
      <c r="H833" s="151"/>
      <c r="I833" s="151"/>
      <c r="J833" s="151"/>
      <c r="K833" s="156"/>
      <c r="L833" s="156"/>
      <c r="M833" s="151"/>
      <c r="N833" s="151"/>
      <c r="O833" s="151"/>
      <c r="P833" s="151"/>
      <c r="T833" s="151"/>
      <c r="U833" s="151"/>
      <c r="V833" s="151"/>
      <c r="W833" s="151"/>
      <c r="X833" s="151"/>
      <c r="Y833" s="151"/>
      <c r="Z833" s="151"/>
      <c r="AA833" s="151"/>
      <c r="AB833" s="151"/>
      <c r="AC833" s="151"/>
      <c r="AD833" s="151"/>
      <c r="AE833" s="151"/>
      <c r="AF833" s="151"/>
      <c r="AG833" s="151"/>
      <c r="AH833" s="151"/>
      <c r="AI833" s="151"/>
      <c r="AJ833" s="151"/>
      <c r="AK833" s="151"/>
    </row>
    <row r="834">
      <c r="A834" s="151"/>
      <c r="B834" s="151"/>
      <c r="C834" s="151"/>
      <c r="D834" s="151"/>
      <c r="E834" s="151"/>
      <c r="F834" s="151"/>
      <c r="G834" s="151"/>
      <c r="H834" s="151"/>
      <c r="I834" s="151"/>
      <c r="J834" s="151"/>
      <c r="K834" s="156"/>
      <c r="L834" s="156"/>
      <c r="M834" s="151"/>
      <c r="N834" s="151"/>
      <c r="O834" s="151"/>
      <c r="P834" s="151"/>
      <c r="T834" s="151"/>
      <c r="U834" s="151"/>
      <c r="V834" s="151"/>
      <c r="W834" s="151"/>
      <c r="X834" s="151"/>
      <c r="Y834" s="151"/>
      <c r="Z834" s="151"/>
      <c r="AA834" s="151"/>
      <c r="AB834" s="151"/>
      <c r="AC834" s="151"/>
      <c r="AD834" s="151"/>
      <c r="AE834" s="151"/>
      <c r="AF834" s="151"/>
      <c r="AG834" s="151"/>
      <c r="AH834" s="151"/>
      <c r="AI834" s="151"/>
      <c r="AJ834" s="151"/>
      <c r="AK834" s="151"/>
    </row>
    <row r="835">
      <c r="A835" s="151"/>
      <c r="B835" s="151"/>
      <c r="C835" s="151"/>
      <c r="D835" s="151"/>
      <c r="E835" s="151"/>
      <c r="F835" s="151"/>
      <c r="G835" s="151"/>
      <c r="H835" s="151"/>
      <c r="I835" s="151"/>
      <c r="J835" s="151"/>
      <c r="K835" s="156"/>
      <c r="L835" s="156"/>
      <c r="M835" s="151"/>
      <c r="N835" s="151"/>
      <c r="O835" s="151"/>
      <c r="P835" s="151"/>
      <c r="T835" s="151"/>
      <c r="U835" s="151"/>
      <c r="V835" s="151"/>
      <c r="W835" s="151"/>
      <c r="X835" s="151"/>
      <c r="Y835" s="151"/>
      <c r="Z835" s="151"/>
      <c r="AA835" s="151"/>
      <c r="AB835" s="151"/>
      <c r="AC835" s="151"/>
      <c r="AD835" s="151"/>
      <c r="AE835" s="151"/>
      <c r="AF835" s="151"/>
      <c r="AG835" s="151"/>
      <c r="AH835" s="151"/>
      <c r="AI835" s="151"/>
      <c r="AJ835" s="151"/>
      <c r="AK835" s="151"/>
    </row>
    <row r="836">
      <c r="A836" s="151"/>
      <c r="B836" s="151"/>
      <c r="C836" s="151"/>
      <c r="D836" s="151"/>
      <c r="E836" s="151"/>
      <c r="F836" s="151"/>
      <c r="G836" s="151"/>
      <c r="H836" s="151"/>
      <c r="I836" s="151"/>
      <c r="J836" s="151"/>
      <c r="K836" s="156"/>
      <c r="L836" s="156"/>
      <c r="M836" s="151"/>
      <c r="N836" s="151"/>
      <c r="O836" s="151"/>
      <c r="P836" s="151"/>
      <c r="T836" s="151"/>
      <c r="U836" s="151"/>
      <c r="V836" s="151"/>
      <c r="W836" s="151"/>
      <c r="X836" s="151"/>
      <c r="Y836" s="151"/>
      <c r="Z836" s="151"/>
      <c r="AA836" s="151"/>
      <c r="AB836" s="151"/>
      <c r="AC836" s="151"/>
      <c r="AD836" s="151"/>
      <c r="AE836" s="151"/>
      <c r="AF836" s="151"/>
      <c r="AG836" s="151"/>
      <c r="AH836" s="151"/>
      <c r="AI836" s="151"/>
      <c r="AJ836" s="151"/>
      <c r="AK836" s="151"/>
    </row>
    <row r="837">
      <c r="A837" s="151"/>
      <c r="B837" s="151"/>
      <c r="C837" s="151"/>
      <c r="D837" s="151"/>
      <c r="E837" s="151"/>
      <c r="F837" s="151"/>
      <c r="G837" s="151"/>
      <c r="H837" s="151"/>
      <c r="I837" s="151"/>
      <c r="J837" s="151"/>
      <c r="K837" s="156"/>
      <c r="L837" s="156"/>
      <c r="M837" s="151"/>
      <c r="N837" s="151"/>
      <c r="O837" s="151"/>
      <c r="P837" s="151"/>
      <c r="T837" s="151"/>
      <c r="U837" s="151"/>
      <c r="V837" s="151"/>
      <c r="W837" s="151"/>
      <c r="X837" s="151"/>
      <c r="Y837" s="151"/>
      <c r="Z837" s="151"/>
      <c r="AA837" s="151"/>
      <c r="AB837" s="151"/>
      <c r="AC837" s="151"/>
      <c r="AD837" s="151"/>
      <c r="AE837" s="151"/>
      <c r="AF837" s="151"/>
      <c r="AG837" s="151"/>
      <c r="AH837" s="151"/>
      <c r="AI837" s="151"/>
      <c r="AJ837" s="151"/>
      <c r="AK837" s="151"/>
    </row>
    <row r="838">
      <c r="A838" s="151"/>
      <c r="B838" s="151"/>
      <c r="C838" s="151"/>
      <c r="D838" s="151"/>
      <c r="E838" s="151"/>
      <c r="F838" s="151"/>
      <c r="G838" s="151"/>
      <c r="H838" s="151"/>
      <c r="I838" s="151"/>
      <c r="J838" s="151"/>
      <c r="K838" s="156"/>
      <c r="L838" s="156"/>
      <c r="M838" s="151"/>
      <c r="N838" s="151"/>
      <c r="O838" s="151"/>
      <c r="P838" s="151"/>
      <c r="T838" s="151"/>
      <c r="U838" s="151"/>
      <c r="V838" s="151"/>
      <c r="W838" s="151"/>
      <c r="X838" s="151"/>
      <c r="Y838" s="151"/>
      <c r="Z838" s="151"/>
      <c r="AA838" s="151"/>
      <c r="AB838" s="151"/>
      <c r="AC838" s="151"/>
      <c r="AD838" s="151"/>
      <c r="AE838" s="151"/>
      <c r="AF838" s="151"/>
      <c r="AG838" s="151"/>
      <c r="AH838" s="151"/>
      <c r="AI838" s="151"/>
      <c r="AJ838" s="151"/>
      <c r="AK838" s="151"/>
    </row>
    <row r="839">
      <c r="A839" s="151"/>
      <c r="B839" s="151"/>
      <c r="C839" s="151"/>
      <c r="D839" s="151"/>
      <c r="E839" s="151"/>
      <c r="F839" s="151"/>
      <c r="G839" s="151"/>
      <c r="H839" s="151"/>
      <c r="I839" s="151"/>
      <c r="J839" s="151"/>
      <c r="K839" s="156"/>
      <c r="L839" s="156"/>
      <c r="M839" s="151"/>
      <c r="N839" s="151"/>
      <c r="O839" s="151"/>
      <c r="P839" s="151"/>
      <c r="T839" s="151"/>
      <c r="U839" s="151"/>
      <c r="V839" s="151"/>
      <c r="W839" s="151"/>
      <c r="X839" s="151"/>
      <c r="Y839" s="151"/>
      <c r="Z839" s="151"/>
      <c r="AA839" s="151"/>
      <c r="AB839" s="151"/>
      <c r="AC839" s="151"/>
      <c r="AD839" s="151"/>
      <c r="AE839" s="151"/>
      <c r="AF839" s="151"/>
      <c r="AG839" s="151"/>
      <c r="AH839" s="151"/>
      <c r="AI839" s="151"/>
      <c r="AJ839" s="151"/>
      <c r="AK839" s="151"/>
    </row>
    <row r="840">
      <c r="A840" s="151"/>
      <c r="B840" s="151"/>
      <c r="C840" s="151"/>
      <c r="D840" s="151"/>
      <c r="E840" s="151"/>
      <c r="F840" s="151"/>
      <c r="G840" s="151"/>
      <c r="H840" s="151"/>
      <c r="I840" s="151"/>
      <c r="J840" s="151"/>
      <c r="K840" s="156"/>
      <c r="L840" s="156"/>
      <c r="M840" s="151"/>
      <c r="N840" s="151"/>
      <c r="O840" s="151"/>
      <c r="P840" s="151"/>
      <c r="T840" s="151"/>
      <c r="U840" s="151"/>
      <c r="V840" s="151"/>
      <c r="W840" s="151"/>
      <c r="X840" s="151"/>
      <c r="Y840" s="151"/>
      <c r="Z840" s="151"/>
      <c r="AA840" s="151"/>
      <c r="AB840" s="151"/>
      <c r="AC840" s="151"/>
      <c r="AD840" s="151"/>
      <c r="AE840" s="151"/>
      <c r="AF840" s="151"/>
      <c r="AG840" s="151"/>
      <c r="AH840" s="151"/>
      <c r="AI840" s="151"/>
      <c r="AJ840" s="151"/>
      <c r="AK840" s="151"/>
    </row>
    <row r="841">
      <c r="A841" s="151"/>
      <c r="B841" s="151"/>
      <c r="C841" s="151"/>
      <c r="D841" s="151"/>
      <c r="E841" s="151"/>
      <c r="F841" s="151"/>
      <c r="G841" s="151"/>
      <c r="H841" s="151"/>
      <c r="I841" s="151"/>
      <c r="J841" s="151"/>
      <c r="K841" s="156"/>
      <c r="L841" s="156"/>
      <c r="M841" s="151"/>
      <c r="N841" s="151"/>
      <c r="O841" s="151"/>
      <c r="P841" s="151"/>
      <c r="T841" s="151"/>
      <c r="U841" s="151"/>
      <c r="V841" s="151"/>
      <c r="W841" s="151"/>
      <c r="X841" s="151"/>
      <c r="Y841" s="151"/>
      <c r="Z841" s="151"/>
      <c r="AA841" s="151"/>
      <c r="AB841" s="151"/>
      <c r="AC841" s="151"/>
      <c r="AD841" s="151"/>
      <c r="AE841" s="151"/>
      <c r="AF841" s="151"/>
      <c r="AG841" s="151"/>
      <c r="AH841" s="151"/>
      <c r="AI841" s="151"/>
      <c r="AJ841" s="151"/>
      <c r="AK841" s="151"/>
    </row>
    <row r="842">
      <c r="A842" s="151"/>
      <c r="B842" s="151"/>
      <c r="C842" s="151"/>
      <c r="D842" s="151"/>
      <c r="E842" s="151"/>
      <c r="F842" s="151"/>
      <c r="G842" s="151"/>
      <c r="H842" s="151"/>
      <c r="I842" s="151"/>
      <c r="J842" s="151"/>
      <c r="K842" s="156"/>
      <c r="L842" s="156"/>
      <c r="M842" s="151"/>
      <c r="N842" s="151"/>
      <c r="O842" s="151"/>
      <c r="P842" s="151"/>
      <c r="T842" s="151"/>
      <c r="U842" s="151"/>
      <c r="V842" s="151"/>
      <c r="W842" s="151"/>
      <c r="X842" s="151"/>
      <c r="Y842" s="151"/>
      <c r="Z842" s="151"/>
      <c r="AA842" s="151"/>
      <c r="AB842" s="151"/>
      <c r="AC842" s="151"/>
      <c r="AD842" s="151"/>
      <c r="AE842" s="151"/>
      <c r="AF842" s="151"/>
      <c r="AG842" s="151"/>
      <c r="AH842" s="151"/>
      <c r="AI842" s="151"/>
      <c r="AJ842" s="151"/>
      <c r="AK842" s="151"/>
    </row>
    <row r="843">
      <c r="A843" s="151"/>
      <c r="B843" s="151"/>
      <c r="C843" s="151"/>
      <c r="D843" s="151"/>
      <c r="E843" s="151"/>
      <c r="F843" s="151"/>
      <c r="G843" s="151"/>
      <c r="H843" s="151"/>
      <c r="I843" s="151"/>
      <c r="J843" s="151"/>
      <c r="K843" s="156"/>
      <c r="L843" s="156"/>
      <c r="M843" s="151"/>
      <c r="N843" s="151"/>
      <c r="O843" s="151"/>
      <c r="P843" s="151"/>
      <c r="T843" s="151"/>
      <c r="U843" s="151"/>
      <c r="V843" s="151"/>
      <c r="W843" s="151"/>
      <c r="X843" s="151"/>
      <c r="Y843" s="151"/>
      <c r="Z843" s="151"/>
      <c r="AA843" s="151"/>
      <c r="AB843" s="151"/>
      <c r="AC843" s="151"/>
      <c r="AD843" s="151"/>
      <c r="AE843" s="151"/>
      <c r="AF843" s="151"/>
      <c r="AG843" s="151"/>
      <c r="AH843" s="151"/>
      <c r="AI843" s="151"/>
      <c r="AJ843" s="151"/>
      <c r="AK843" s="151"/>
    </row>
    <row r="844">
      <c r="A844" s="151"/>
      <c r="B844" s="151"/>
      <c r="C844" s="151"/>
      <c r="D844" s="151"/>
      <c r="E844" s="151"/>
      <c r="F844" s="151"/>
      <c r="G844" s="151"/>
      <c r="H844" s="151"/>
      <c r="I844" s="151"/>
      <c r="J844" s="151"/>
      <c r="K844" s="156"/>
      <c r="L844" s="156"/>
      <c r="M844" s="151"/>
      <c r="N844" s="151"/>
      <c r="O844" s="151"/>
      <c r="P844" s="151"/>
      <c r="T844" s="151"/>
      <c r="U844" s="151"/>
      <c r="V844" s="151"/>
      <c r="W844" s="151"/>
      <c r="X844" s="151"/>
      <c r="Y844" s="151"/>
      <c r="Z844" s="151"/>
      <c r="AA844" s="151"/>
      <c r="AB844" s="151"/>
      <c r="AC844" s="151"/>
      <c r="AD844" s="151"/>
      <c r="AE844" s="151"/>
      <c r="AF844" s="151"/>
      <c r="AG844" s="151"/>
      <c r="AH844" s="151"/>
      <c r="AI844" s="151"/>
      <c r="AJ844" s="151"/>
      <c r="AK844" s="151"/>
    </row>
    <row r="845">
      <c r="A845" s="151"/>
      <c r="B845" s="151"/>
      <c r="C845" s="151"/>
      <c r="D845" s="151"/>
      <c r="E845" s="151"/>
      <c r="F845" s="151"/>
      <c r="G845" s="151"/>
      <c r="H845" s="151"/>
      <c r="I845" s="151"/>
      <c r="J845" s="151"/>
      <c r="K845" s="156"/>
      <c r="L845" s="156"/>
      <c r="M845" s="151"/>
      <c r="N845" s="151"/>
      <c r="O845" s="151"/>
      <c r="P845" s="151"/>
      <c r="T845" s="151"/>
      <c r="U845" s="151"/>
      <c r="V845" s="151"/>
      <c r="W845" s="151"/>
      <c r="X845" s="151"/>
      <c r="Y845" s="151"/>
      <c r="Z845" s="151"/>
      <c r="AA845" s="151"/>
      <c r="AB845" s="151"/>
      <c r="AC845" s="151"/>
      <c r="AD845" s="151"/>
      <c r="AE845" s="151"/>
      <c r="AF845" s="151"/>
      <c r="AG845" s="151"/>
      <c r="AH845" s="151"/>
      <c r="AI845" s="151"/>
      <c r="AJ845" s="151"/>
      <c r="AK845" s="151"/>
    </row>
    <row r="846">
      <c r="A846" s="151"/>
      <c r="B846" s="151"/>
      <c r="C846" s="151"/>
      <c r="D846" s="151"/>
      <c r="E846" s="151"/>
      <c r="F846" s="151"/>
      <c r="G846" s="151"/>
      <c r="H846" s="151"/>
      <c r="I846" s="151"/>
      <c r="J846" s="151"/>
      <c r="K846" s="156"/>
      <c r="L846" s="156"/>
      <c r="M846" s="151"/>
      <c r="N846" s="151"/>
      <c r="O846" s="151"/>
      <c r="P846" s="151"/>
      <c r="T846" s="151"/>
      <c r="U846" s="151"/>
      <c r="V846" s="151"/>
      <c r="W846" s="151"/>
      <c r="X846" s="151"/>
      <c r="Y846" s="151"/>
      <c r="Z846" s="151"/>
      <c r="AA846" s="151"/>
      <c r="AB846" s="151"/>
      <c r="AC846" s="151"/>
      <c r="AD846" s="151"/>
      <c r="AE846" s="151"/>
      <c r="AF846" s="151"/>
      <c r="AG846" s="151"/>
      <c r="AH846" s="151"/>
      <c r="AI846" s="151"/>
      <c r="AJ846" s="151"/>
      <c r="AK846" s="151"/>
    </row>
    <row r="847">
      <c r="A847" s="151"/>
      <c r="B847" s="151"/>
      <c r="C847" s="151"/>
      <c r="D847" s="151"/>
      <c r="E847" s="151"/>
      <c r="F847" s="151"/>
      <c r="G847" s="151"/>
      <c r="H847" s="151"/>
      <c r="I847" s="151"/>
      <c r="J847" s="151"/>
      <c r="K847" s="156"/>
      <c r="L847" s="156"/>
      <c r="M847" s="151"/>
      <c r="N847" s="151"/>
      <c r="O847" s="151"/>
      <c r="P847" s="151"/>
      <c r="T847" s="151"/>
      <c r="U847" s="151"/>
      <c r="V847" s="151"/>
      <c r="W847" s="151"/>
      <c r="X847" s="151"/>
      <c r="Y847" s="151"/>
      <c r="Z847" s="151"/>
      <c r="AA847" s="151"/>
      <c r="AB847" s="151"/>
      <c r="AC847" s="151"/>
      <c r="AD847" s="151"/>
      <c r="AE847" s="151"/>
      <c r="AF847" s="151"/>
      <c r="AG847" s="151"/>
      <c r="AH847" s="151"/>
      <c r="AI847" s="151"/>
      <c r="AJ847" s="151"/>
      <c r="AK847" s="151"/>
    </row>
    <row r="848">
      <c r="A848" s="151"/>
      <c r="B848" s="151"/>
      <c r="C848" s="151"/>
      <c r="D848" s="151"/>
      <c r="E848" s="151"/>
      <c r="F848" s="151"/>
      <c r="G848" s="151"/>
      <c r="H848" s="151"/>
      <c r="I848" s="151"/>
      <c r="J848" s="151"/>
      <c r="K848" s="156"/>
      <c r="L848" s="156"/>
      <c r="M848" s="151"/>
      <c r="N848" s="151"/>
      <c r="O848" s="151"/>
      <c r="P848" s="151"/>
      <c r="T848" s="151"/>
      <c r="U848" s="151"/>
      <c r="V848" s="151"/>
      <c r="W848" s="151"/>
      <c r="X848" s="151"/>
      <c r="Y848" s="151"/>
      <c r="Z848" s="151"/>
      <c r="AA848" s="151"/>
      <c r="AB848" s="151"/>
      <c r="AC848" s="151"/>
      <c r="AD848" s="151"/>
      <c r="AE848" s="151"/>
      <c r="AF848" s="151"/>
      <c r="AG848" s="151"/>
      <c r="AH848" s="151"/>
      <c r="AI848" s="151"/>
      <c r="AJ848" s="151"/>
      <c r="AK848" s="151"/>
    </row>
    <row r="849">
      <c r="A849" s="151"/>
      <c r="B849" s="151"/>
      <c r="C849" s="151"/>
      <c r="D849" s="151"/>
      <c r="E849" s="151"/>
      <c r="F849" s="151"/>
      <c r="G849" s="151"/>
      <c r="H849" s="151"/>
      <c r="I849" s="151"/>
      <c r="J849" s="151"/>
      <c r="K849" s="156"/>
      <c r="L849" s="156"/>
      <c r="M849" s="151"/>
      <c r="N849" s="151"/>
      <c r="O849" s="151"/>
      <c r="P849" s="151"/>
      <c r="T849" s="151"/>
      <c r="U849" s="151"/>
      <c r="V849" s="151"/>
      <c r="W849" s="151"/>
      <c r="X849" s="151"/>
      <c r="Y849" s="151"/>
      <c r="Z849" s="151"/>
      <c r="AA849" s="151"/>
      <c r="AB849" s="151"/>
      <c r="AC849" s="151"/>
      <c r="AD849" s="151"/>
      <c r="AE849" s="151"/>
      <c r="AF849" s="151"/>
      <c r="AG849" s="151"/>
      <c r="AH849" s="151"/>
      <c r="AI849" s="151"/>
      <c r="AJ849" s="151"/>
      <c r="AK849" s="151"/>
    </row>
    <row r="850">
      <c r="A850" s="151"/>
      <c r="B850" s="151"/>
      <c r="C850" s="151"/>
      <c r="D850" s="151"/>
      <c r="E850" s="151"/>
      <c r="F850" s="151"/>
      <c r="G850" s="151"/>
      <c r="H850" s="151"/>
      <c r="I850" s="151"/>
      <c r="J850" s="151"/>
      <c r="K850" s="156"/>
      <c r="L850" s="156"/>
      <c r="M850" s="151"/>
      <c r="N850" s="151"/>
      <c r="O850" s="151"/>
      <c r="P850" s="151"/>
      <c r="T850" s="151"/>
      <c r="U850" s="151"/>
      <c r="V850" s="151"/>
      <c r="W850" s="151"/>
      <c r="X850" s="151"/>
      <c r="Y850" s="151"/>
      <c r="Z850" s="151"/>
      <c r="AA850" s="151"/>
      <c r="AB850" s="151"/>
      <c r="AC850" s="151"/>
      <c r="AD850" s="151"/>
      <c r="AE850" s="151"/>
      <c r="AF850" s="151"/>
      <c r="AG850" s="151"/>
      <c r="AH850" s="151"/>
      <c r="AI850" s="151"/>
      <c r="AJ850" s="151"/>
      <c r="AK850" s="151"/>
    </row>
    <row r="851">
      <c r="A851" s="151"/>
      <c r="B851" s="151"/>
      <c r="C851" s="151"/>
      <c r="D851" s="151"/>
      <c r="E851" s="151"/>
      <c r="F851" s="151"/>
      <c r="G851" s="151"/>
      <c r="H851" s="151"/>
      <c r="I851" s="151"/>
      <c r="J851" s="151"/>
      <c r="K851" s="156"/>
      <c r="L851" s="156"/>
      <c r="M851" s="151"/>
      <c r="N851" s="151"/>
      <c r="O851" s="151"/>
      <c r="P851" s="151"/>
      <c r="T851" s="151"/>
      <c r="U851" s="151"/>
      <c r="V851" s="151"/>
      <c r="W851" s="151"/>
      <c r="X851" s="151"/>
      <c r="Y851" s="151"/>
      <c r="Z851" s="151"/>
      <c r="AA851" s="151"/>
      <c r="AB851" s="151"/>
      <c r="AC851" s="151"/>
      <c r="AD851" s="151"/>
      <c r="AE851" s="151"/>
      <c r="AF851" s="151"/>
      <c r="AG851" s="151"/>
      <c r="AH851" s="151"/>
      <c r="AI851" s="151"/>
      <c r="AJ851" s="151"/>
      <c r="AK851" s="151"/>
    </row>
    <row r="852">
      <c r="A852" s="151"/>
      <c r="B852" s="151"/>
      <c r="C852" s="151"/>
      <c r="D852" s="151"/>
      <c r="E852" s="151"/>
      <c r="F852" s="151"/>
      <c r="G852" s="151"/>
      <c r="H852" s="151"/>
      <c r="I852" s="151"/>
      <c r="J852" s="151"/>
      <c r="K852" s="156"/>
      <c r="L852" s="156"/>
      <c r="M852" s="151"/>
      <c r="N852" s="151"/>
      <c r="O852" s="151"/>
      <c r="P852" s="151"/>
      <c r="T852" s="151"/>
      <c r="U852" s="151"/>
      <c r="V852" s="151"/>
      <c r="W852" s="151"/>
      <c r="X852" s="151"/>
      <c r="Y852" s="151"/>
      <c r="Z852" s="151"/>
      <c r="AA852" s="151"/>
      <c r="AB852" s="151"/>
      <c r="AC852" s="151"/>
      <c r="AD852" s="151"/>
      <c r="AE852" s="151"/>
      <c r="AF852" s="151"/>
      <c r="AG852" s="151"/>
      <c r="AH852" s="151"/>
      <c r="AI852" s="151"/>
      <c r="AJ852" s="151"/>
      <c r="AK852" s="151"/>
    </row>
    <row r="853">
      <c r="A853" s="151"/>
      <c r="B853" s="151"/>
      <c r="C853" s="151"/>
      <c r="D853" s="151"/>
      <c r="E853" s="151"/>
      <c r="F853" s="151"/>
      <c r="G853" s="151"/>
      <c r="H853" s="151"/>
      <c r="I853" s="151"/>
      <c r="J853" s="151"/>
      <c r="K853" s="156"/>
      <c r="L853" s="156"/>
      <c r="M853" s="151"/>
      <c r="N853" s="151"/>
      <c r="O853" s="151"/>
      <c r="P853" s="151"/>
      <c r="T853" s="151"/>
      <c r="U853" s="151"/>
      <c r="V853" s="151"/>
      <c r="W853" s="151"/>
      <c r="X853" s="151"/>
      <c r="Y853" s="151"/>
      <c r="Z853" s="151"/>
      <c r="AA853" s="151"/>
      <c r="AB853" s="151"/>
      <c r="AC853" s="151"/>
      <c r="AD853" s="151"/>
      <c r="AE853" s="151"/>
      <c r="AF853" s="151"/>
      <c r="AG853" s="151"/>
      <c r="AH853" s="151"/>
      <c r="AI853" s="151"/>
      <c r="AJ853" s="151"/>
      <c r="AK853" s="151"/>
    </row>
    <row r="854">
      <c r="A854" s="151"/>
      <c r="B854" s="151"/>
      <c r="C854" s="151"/>
      <c r="D854" s="151"/>
      <c r="E854" s="151"/>
      <c r="F854" s="151"/>
      <c r="G854" s="151"/>
      <c r="H854" s="151"/>
      <c r="I854" s="151"/>
      <c r="J854" s="151"/>
      <c r="K854" s="156"/>
      <c r="L854" s="156"/>
      <c r="M854" s="151"/>
      <c r="N854" s="151"/>
      <c r="O854" s="151"/>
      <c r="P854" s="151"/>
      <c r="T854" s="151"/>
      <c r="U854" s="151"/>
      <c r="V854" s="151"/>
      <c r="W854" s="151"/>
      <c r="X854" s="151"/>
      <c r="Y854" s="151"/>
      <c r="Z854" s="151"/>
      <c r="AA854" s="151"/>
      <c r="AB854" s="151"/>
      <c r="AC854" s="151"/>
      <c r="AD854" s="151"/>
      <c r="AE854" s="151"/>
      <c r="AF854" s="151"/>
      <c r="AG854" s="151"/>
      <c r="AH854" s="151"/>
      <c r="AI854" s="151"/>
      <c r="AJ854" s="151"/>
      <c r="AK854" s="151"/>
    </row>
    <row r="855">
      <c r="A855" s="151"/>
      <c r="B855" s="151"/>
      <c r="C855" s="151"/>
      <c r="D855" s="151"/>
      <c r="E855" s="151"/>
      <c r="F855" s="151"/>
      <c r="G855" s="151"/>
      <c r="H855" s="151"/>
      <c r="I855" s="151"/>
      <c r="J855" s="151"/>
      <c r="K855" s="156"/>
      <c r="L855" s="156"/>
      <c r="M855" s="151"/>
      <c r="N855" s="151"/>
      <c r="O855" s="151"/>
      <c r="P855" s="151"/>
      <c r="T855" s="151"/>
      <c r="U855" s="151"/>
      <c r="V855" s="151"/>
      <c r="W855" s="151"/>
      <c r="X855" s="151"/>
      <c r="Y855" s="151"/>
      <c r="Z855" s="151"/>
      <c r="AA855" s="151"/>
      <c r="AB855" s="151"/>
      <c r="AC855" s="151"/>
      <c r="AD855" s="151"/>
      <c r="AE855" s="151"/>
      <c r="AF855" s="151"/>
      <c r="AG855" s="151"/>
      <c r="AH855" s="151"/>
      <c r="AI855" s="151"/>
      <c r="AJ855" s="151"/>
      <c r="AK855" s="151"/>
    </row>
    <row r="856">
      <c r="A856" s="151"/>
      <c r="B856" s="151"/>
      <c r="C856" s="151"/>
      <c r="D856" s="151"/>
      <c r="E856" s="151"/>
      <c r="F856" s="151"/>
      <c r="G856" s="151"/>
      <c r="H856" s="151"/>
      <c r="I856" s="151"/>
      <c r="J856" s="151"/>
      <c r="K856" s="156"/>
      <c r="L856" s="156"/>
      <c r="M856" s="151"/>
      <c r="N856" s="151"/>
      <c r="O856" s="151"/>
      <c r="P856" s="151"/>
      <c r="T856" s="151"/>
      <c r="U856" s="151"/>
      <c r="V856" s="151"/>
      <c r="W856" s="151"/>
      <c r="X856" s="151"/>
      <c r="Y856" s="151"/>
      <c r="Z856" s="151"/>
      <c r="AA856" s="151"/>
      <c r="AB856" s="151"/>
      <c r="AC856" s="151"/>
      <c r="AD856" s="151"/>
      <c r="AE856" s="151"/>
      <c r="AF856" s="151"/>
      <c r="AG856" s="151"/>
      <c r="AH856" s="151"/>
      <c r="AI856" s="151"/>
      <c r="AJ856" s="151"/>
      <c r="AK856" s="151"/>
    </row>
    <row r="857">
      <c r="A857" s="151"/>
      <c r="B857" s="151"/>
      <c r="C857" s="151"/>
      <c r="D857" s="151"/>
      <c r="E857" s="151"/>
      <c r="F857" s="151"/>
      <c r="G857" s="151"/>
      <c r="H857" s="151"/>
      <c r="I857" s="151"/>
      <c r="J857" s="151"/>
      <c r="K857" s="156"/>
      <c r="L857" s="156"/>
      <c r="M857" s="151"/>
      <c r="N857" s="151"/>
      <c r="O857" s="151"/>
      <c r="P857" s="151"/>
      <c r="T857" s="151"/>
      <c r="U857" s="151"/>
      <c r="V857" s="151"/>
      <c r="W857" s="151"/>
      <c r="X857" s="151"/>
      <c r="Y857" s="151"/>
      <c r="Z857" s="151"/>
      <c r="AA857" s="151"/>
      <c r="AB857" s="151"/>
      <c r="AC857" s="151"/>
      <c r="AD857" s="151"/>
      <c r="AE857" s="151"/>
      <c r="AF857" s="151"/>
      <c r="AG857" s="151"/>
      <c r="AH857" s="151"/>
      <c r="AI857" s="151"/>
      <c r="AJ857" s="151"/>
      <c r="AK857" s="151"/>
    </row>
    <row r="858">
      <c r="A858" s="151"/>
      <c r="B858" s="151"/>
      <c r="C858" s="151"/>
      <c r="D858" s="151"/>
      <c r="E858" s="151"/>
      <c r="F858" s="151"/>
      <c r="G858" s="151"/>
      <c r="H858" s="151"/>
      <c r="I858" s="151"/>
      <c r="J858" s="151"/>
      <c r="K858" s="156"/>
      <c r="L858" s="156"/>
      <c r="M858" s="151"/>
      <c r="N858" s="151"/>
      <c r="O858" s="151"/>
      <c r="P858" s="151"/>
      <c r="T858" s="151"/>
      <c r="U858" s="151"/>
      <c r="V858" s="151"/>
      <c r="W858" s="151"/>
      <c r="X858" s="151"/>
      <c r="Y858" s="151"/>
      <c r="Z858" s="151"/>
      <c r="AA858" s="151"/>
      <c r="AB858" s="151"/>
      <c r="AC858" s="151"/>
      <c r="AD858" s="151"/>
      <c r="AE858" s="151"/>
      <c r="AF858" s="151"/>
      <c r="AG858" s="151"/>
      <c r="AH858" s="151"/>
      <c r="AI858" s="151"/>
      <c r="AJ858" s="151"/>
      <c r="AK858" s="151"/>
    </row>
    <row r="859">
      <c r="A859" s="151"/>
      <c r="B859" s="151"/>
      <c r="C859" s="151"/>
      <c r="D859" s="151"/>
      <c r="E859" s="151"/>
      <c r="F859" s="151"/>
      <c r="G859" s="151"/>
      <c r="H859" s="151"/>
      <c r="I859" s="151"/>
      <c r="J859" s="151"/>
      <c r="K859" s="156"/>
      <c r="L859" s="156"/>
      <c r="M859" s="151"/>
      <c r="N859" s="151"/>
      <c r="O859" s="151"/>
      <c r="P859" s="151"/>
      <c r="T859" s="151"/>
      <c r="U859" s="151"/>
      <c r="V859" s="151"/>
      <c r="W859" s="151"/>
      <c r="X859" s="151"/>
      <c r="Y859" s="151"/>
      <c r="Z859" s="151"/>
      <c r="AA859" s="151"/>
      <c r="AB859" s="151"/>
      <c r="AC859" s="151"/>
      <c r="AD859" s="151"/>
      <c r="AE859" s="151"/>
      <c r="AF859" s="151"/>
      <c r="AG859" s="151"/>
      <c r="AH859" s="151"/>
      <c r="AI859" s="151"/>
      <c r="AJ859" s="151"/>
      <c r="AK859" s="151"/>
    </row>
    <row r="860">
      <c r="A860" s="151"/>
      <c r="B860" s="151"/>
      <c r="C860" s="151"/>
      <c r="D860" s="151"/>
      <c r="E860" s="151"/>
      <c r="F860" s="151"/>
      <c r="G860" s="151"/>
      <c r="H860" s="151"/>
      <c r="I860" s="151"/>
      <c r="J860" s="151"/>
      <c r="K860" s="156"/>
      <c r="L860" s="156"/>
      <c r="M860" s="151"/>
      <c r="N860" s="151"/>
      <c r="O860" s="151"/>
      <c r="P860" s="151"/>
      <c r="T860" s="151"/>
      <c r="U860" s="151"/>
      <c r="V860" s="151"/>
      <c r="W860" s="151"/>
      <c r="X860" s="151"/>
      <c r="Y860" s="151"/>
      <c r="Z860" s="151"/>
      <c r="AA860" s="151"/>
      <c r="AB860" s="151"/>
      <c r="AC860" s="151"/>
      <c r="AD860" s="151"/>
      <c r="AE860" s="151"/>
      <c r="AF860" s="151"/>
      <c r="AG860" s="151"/>
      <c r="AH860" s="151"/>
      <c r="AI860" s="151"/>
      <c r="AJ860" s="151"/>
      <c r="AK860" s="151"/>
    </row>
    <row r="861">
      <c r="A861" s="151"/>
      <c r="B861" s="151"/>
      <c r="C861" s="151"/>
      <c r="D861" s="151"/>
      <c r="E861" s="151"/>
      <c r="F861" s="151"/>
      <c r="G861" s="151"/>
      <c r="H861" s="151"/>
      <c r="I861" s="151"/>
      <c r="J861" s="151"/>
      <c r="K861" s="156"/>
      <c r="L861" s="156"/>
      <c r="M861" s="151"/>
      <c r="N861" s="151"/>
      <c r="O861" s="151"/>
      <c r="P861" s="151"/>
      <c r="T861" s="151"/>
      <c r="U861" s="151"/>
      <c r="V861" s="151"/>
      <c r="W861" s="151"/>
      <c r="X861" s="151"/>
      <c r="Y861" s="151"/>
      <c r="Z861" s="151"/>
      <c r="AA861" s="151"/>
      <c r="AB861" s="151"/>
      <c r="AC861" s="151"/>
      <c r="AD861" s="151"/>
      <c r="AE861" s="151"/>
      <c r="AF861" s="151"/>
      <c r="AG861" s="151"/>
      <c r="AH861" s="151"/>
      <c r="AI861" s="151"/>
      <c r="AJ861" s="151"/>
      <c r="AK861" s="151"/>
    </row>
    <row r="862">
      <c r="A862" s="151"/>
      <c r="B862" s="151"/>
      <c r="C862" s="151"/>
      <c r="D862" s="151"/>
      <c r="E862" s="151"/>
      <c r="F862" s="151"/>
      <c r="G862" s="151"/>
      <c r="H862" s="151"/>
      <c r="I862" s="151"/>
      <c r="J862" s="151"/>
      <c r="K862" s="156"/>
      <c r="L862" s="156"/>
      <c r="M862" s="151"/>
      <c r="N862" s="151"/>
      <c r="O862" s="151"/>
      <c r="P862" s="151"/>
      <c r="T862" s="151"/>
      <c r="U862" s="151"/>
      <c r="V862" s="151"/>
      <c r="W862" s="151"/>
      <c r="X862" s="151"/>
      <c r="Y862" s="151"/>
      <c r="Z862" s="151"/>
      <c r="AA862" s="151"/>
      <c r="AB862" s="151"/>
      <c r="AC862" s="151"/>
      <c r="AD862" s="151"/>
      <c r="AE862" s="151"/>
      <c r="AF862" s="151"/>
      <c r="AG862" s="151"/>
      <c r="AH862" s="151"/>
      <c r="AI862" s="151"/>
      <c r="AJ862" s="151"/>
      <c r="AK862" s="151"/>
    </row>
    <row r="863">
      <c r="A863" s="151"/>
      <c r="B863" s="151"/>
      <c r="C863" s="151"/>
      <c r="D863" s="151"/>
      <c r="E863" s="151"/>
      <c r="F863" s="151"/>
      <c r="G863" s="151"/>
      <c r="H863" s="151"/>
      <c r="I863" s="151"/>
      <c r="J863" s="151"/>
      <c r="K863" s="156"/>
      <c r="L863" s="156"/>
      <c r="M863" s="151"/>
      <c r="N863" s="151"/>
      <c r="O863" s="151"/>
      <c r="P863" s="151"/>
      <c r="T863" s="151"/>
      <c r="U863" s="151"/>
      <c r="V863" s="151"/>
      <c r="W863" s="151"/>
      <c r="X863" s="151"/>
      <c r="Y863" s="151"/>
      <c r="Z863" s="151"/>
      <c r="AA863" s="151"/>
      <c r="AB863" s="151"/>
      <c r="AC863" s="151"/>
      <c r="AD863" s="151"/>
      <c r="AE863" s="151"/>
      <c r="AF863" s="151"/>
      <c r="AG863" s="151"/>
      <c r="AH863" s="151"/>
      <c r="AI863" s="151"/>
      <c r="AJ863" s="151"/>
      <c r="AK863" s="151"/>
    </row>
    <row r="864">
      <c r="A864" s="151"/>
      <c r="B864" s="151"/>
      <c r="C864" s="151"/>
      <c r="D864" s="151"/>
      <c r="E864" s="151"/>
      <c r="F864" s="151"/>
      <c r="G864" s="151"/>
      <c r="H864" s="151"/>
      <c r="I864" s="151"/>
      <c r="J864" s="151"/>
      <c r="K864" s="156"/>
      <c r="L864" s="156"/>
      <c r="M864" s="151"/>
      <c r="N864" s="151"/>
      <c r="O864" s="151"/>
      <c r="P864" s="151"/>
      <c r="T864" s="151"/>
      <c r="U864" s="151"/>
      <c r="V864" s="151"/>
      <c r="W864" s="151"/>
      <c r="X864" s="151"/>
      <c r="Y864" s="151"/>
      <c r="Z864" s="151"/>
      <c r="AA864" s="151"/>
      <c r="AB864" s="151"/>
      <c r="AC864" s="151"/>
      <c r="AD864" s="151"/>
      <c r="AE864" s="151"/>
      <c r="AF864" s="151"/>
      <c r="AG864" s="151"/>
      <c r="AH864" s="151"/>
      <c r="AI864" s="151"/>
      <c r="AJ864" s="151"/>
      <c r="AK864" s="151"/>
    </row>
    <row r="865">
      <c r="A865" s="151"/>
      <c r="B865" s="151"/>
      <c r="C865" s="151"/>
      <c r="D865" s="151"/>
      <c r="E865" s="151"/>
      <c r="F865" s="151"/>
      <c r="G865" s="151"/>
      <c r="H865" s="151"/>
      <c r="I865" s="151"/>
      <c r="J865" s="151"/>
      <c r="K865" s="156"/>
      <c r="L865" s="156"/>
      <c r="M865" s="151"/>
      <c r="N865" s="151"/>
      <c r="O865" s="151"/>
      <c r="P865" s="151"/>
      <c r="T865" s="151"/>
      <c r="U865" s="151"/>
      <c r="V865" s="151"/>
      <c r="W865" s="151"/>
      <c r="X865" s="151"/>
      <c r="Y865" s="151"/>
      <c r="Z865" s="151"/>
      <c r="AA865" s="151"/>
      <c r="AB865" s="151"/>
      <c r="AC865" s="151"/>
      <c r="AD865" s="151"/>
      <c r="AE865" s="151"/>
      <c r="AF865" s="151"/>
      <c r="AG865" s="151"/>
      <c r="AH865" s="151"/>
      <c r="AI865" s="151"/>
      <c r="AJ865" s="151"/>
      <c r="AK865" s="151"/>
    </row>
    <row r="866">
      <c r="A866" s="151"/>
      <c r="B866" s="151"/>
      <c r="C866" s="151"/>
      <c r="D866" s="151"/>
      <c r="E866" s="151"/>
      <c r="F866" s="151"/>
      <c r="G866" s="151"/>
      <c r="H866" s="151"/>
      <c r="I866" s="151"/>
      <c r="J866" s="151"/>
      <c r="K866" s="156"/>
      <c r="L866" s="156"/>
      <c r="M866" s="151"/>
      <c r="N866" s="151"/>
      <c r="O866" s="151"/>
      <c r="P866" s="151"/>
      <c r="T866" s="151"/>
      <c r="U866" s="151"/>
      <c r="V866" s="151"/>
      <c r="W866" s="151"/>
      <c r="X866" s="151"/>
      <c r="Y866" s="151"/>
      <c r="Z866" s="151"/>
      <c r="AA866" s="151"/>
      <c r="AB866" s="151"/>
      <c r="AC866" s="151"/>
      <c r="AD866" s="151"/>
      <c r="AE866" s="151"/>
      <c r="AF866" s="151"/>
      <c r="AG866" s="151"/>
      <c r="AH866" s="151"/>
      <c r="AI866" s="151"/>
      <c r="AJ866" s="151"/>
      <c r="AK866" s="151"/>
    </row>
    <row r="867">
      <c r="A867" s="151"/>
      <c r="B867" s="151"/>
      <c r="C867" s="151"/>
      <c r="D867" s="151"/>
      <c r="E867" s="151"/>
      <c r="F867" s="151"/>
      <c r="G867" s="151"/>
      <c r="H867" s="151"/>
      <c r="I867" s="151"/>
      <c r="J867" s="151"/>
      <c r="K867" s="156"/>
      <c r="L867" s="156"/>
      <c r="M867" s="151"/>
      <c r="N867" s="151"/>
      <c r="O867" s="151"/>
      <c r="P867" s="151"/>
      <c r="T867" s="151"/>
      <c r="U867" s="151"/>
      <c r="V867" s="151"/>
      <c r="W867" s="151"/>
      <c r="X867" s="151"/>
      <c r="Y867" s="151"/>
      <c r="Z867" s="151"/>
      <c r="AA867" s="151"/>
      <c r="AB867" s="151"/>
      <c r="AC867" s="151"/>
      <c r="AD867" s="151"/>
      <c r="AE867" s="151"/>
      <c r="AF867" s="151"/>
      <c r="AG867" s="151"/>
      <c r="AH867" s="151"/>
      <c r="AI867" s="151"/>
      <c r="AJ867" s="151"/>
      <c r="AK867" s="151"/>
    </row>
    <row r="868">
      <c r="A868" s="151"/>
      <c r="B868" s="151"/>
      <c r="C868" s="151"/>
      <c r="D868" s="151"/>
      <c r="E868" s="151"/>
      <c r="F868" s="151"/>
      <c r="G868" s="151"/>
      <c r="H868" s="151"/>
      <c r="I868" s="151"/>
      <c r="J868" s="151"/>
      <c r="K868" s="156"/>
      <c r="L868" s="156"/>
      <c r="M868" s="151"/>
      <c r="N868" s="151"/>
      <c r="O868" s="151"/>
      <c r="P868" s="151"/>
      <c r="T868" s="151"/>
      <c r="U868" s="151"/>
      <c r="V868" s="151"/>
      <c r="W868" s="151"/>
      <c r="X868" s="151"/>
      <c r="Y868" s="151"/>
      <c r="Z868" s="151"/>
      <c r="AA868" s="151"/>
      <c r="AB868" s="151"/>
      <c r="AC868" s="151"/>
      <c r="AD868" s="151"/>
      <c r="AE868" s="151"/>
      <c r="AF868" s="151"/>
      <c r="AG868" s="151"/>
      <c r="AH868" s="151"/>
      <c r="AI868" s="151"/>
      <c r="AJ868" s="151"/>
      <c r="AK868" s="151"/>
    </row>
    <row r="869">
      <c r="A869" s="151"/>
      <c r="B869" s="151"/>
      <c r="C869" s="151"/>
      <c r="D869" s="151"/>
      <c r="E869" s="151"/>
      <c r="F869" s="151"/>
      <c r="G869" s="151"/>
      <c r="H869" s="151"/>
      <c r="I869" s="151"/>
      <c r="J869" s="151"/>
      <c r="K869" s="156"/>
      <c r="L869" s="156"/>
      <c r="M869" s="151"/>
      <c r="N869" s="151"/>
      <c r="O869" s="151"/>
      <c r="P869" s="151"/>
      <c r="T869" s="151"/>
      <c r="U869" s="151"/>
      <c r="V869" s="151"/>
      <c r="W869" s="151"/>
      <c r="X869" s="151"/>
      <c r="Y869" s="151"/>
      <c r="Z869" s="151"/>
      <c r="AA869" s="151"/>
      <c r="AB869" s="151"/>
      <c r="AC869" s="151"/>
      <c r="AD869" s="151"/>
      <c r="AE869" s="151"/>
      <c r="AF869" s="151"/>
      <c r="AG869" s="151"/>
      <c r="AH869" s="151"/>
      <c r="AI869" s="151"/>
      <c r="AJ869" s="151"/>
      <c r="AK869" s="151"/>
    </row>
    <row r="870">
      <c r="A870" s="151"/>
      <c r="B870" s="151"/>
      <c r="C870" s="151"/>
      <c r="D870" s="151"/>
      <c r="E870" s="151"/>
      <c r="F870" s="151"/>
      <c r="G870" s="151"/>
      <c r="H870" s="151"/>
      <c r="I870" s="151"/>
      <c r="J870" s="151"/>
      <c r="K870" s="156"/>
      <c r="L870" s="156"/>
      <c r="M870" s="151"/>
      <c r="N870" s="151"/>
      <c r="O870" s="151"/>
      <c r="P870" s="151"/>
      <c r="T870" s="151"/>
      <c r="U870" s="151"/>
      <c r="V870" s="151"/>
      <c r="W870" s="151"/>
      <c r="X870" s="151"/>
      <c r="Y870" s="151"/>
      <c r="Z870" s="151"/>
      <c r="AA870" s="151"/>
      <c r="AB870" s="151"/>
      <c r="AC870" s="151"/>
      <c r="AD870" s="151"/>
      <c r="AE870" s="151"/>
      <c r="AF870" s="151"/>
      <c r="AG870" s="151"/>
      <c r="AH870" s="151"/>
      <c r="AI870" s="151"/>
      <c r="AJ870" s="151"/>
      <c r="AK870" s="151"/>
    </row>
    <row r="871">
      <c r="A871" s="151"/>
      <c r="B871" s="151"/>
      <c r="C871" s="151"/>
      <c r="D871" s="151"/>
      <c r="E871" s="151"/>
      <c r="F871" s="151"/>
      <c r="G871" s="151"/>
      <c r="H871" s="151"/>
      <c r="I871" s="151"/>
      <c r="J871" s="151"/>
      <c r="K871" s="156"/>
      <c r="L871" s="156"/>
      <c r="M871" s="151"/>
      <c r="N871" s="151"/>
      <c r="O871" s="151"/>
      <c r="P871" s="151"/>
      <c r="T871" s="151"/>
      <c r="U871" s="151"/>
      <c r="V871" s="151"/>
      <c r="W871" s="151"/>
      <c r="X871" s="151"/>
      <c r="Y871" s="151"/>
      <c r="Z871" s="151"/>
      <c r="AA871" s="151"/>
      <c r="AB871" s="151"/>
      <c r="AC871" s="151"/>
      <c r="AD871" s="151"/>
      <c r="AE871" s="151"/>
      <c r="AF871" s="151"/>
      <c r="AG871" s="151"/>
      <c r="AH871" s="151"/>
      <c r="AI871" s="151"/>
      <c r="AJ871" s="151"/>
      <c r="AK871" s="151"/>
    </row>
    <row r="872">
      <c r="A872" s="151"/>
      <c r="B872" s="151"/>
      <c r="C872" s="151"/>
      <c r="D872" s="151"/>
      <c r="E872" s="151"/>
      <c r="F872" s="151"/>
      <c r="G872" s="151"/>
      <c r="H872" s="151"/>
      <c r="I872" s="151"/>
      <c r="J872" s="151"/>
      <c r="K872" s="156"/>
      <c r="L872" s="156"/>
      <c r="M872" s="151"/>
      <c r="N872" s="151"/>
      <c r="O872" s="151"/>
      <c r="P872" s="151"/>
      <c r="T872" s="151"/>
      <c r="U872" s="151"/>
      <c r="V872" s="151"/>
      <c r="W872" s="151"/>
      <c r="X872" s="151"/>
      <c r="Y872" s="151"/>
      <c r="Z872" s="151"/>
      <c r="AA872" s="151"/>
      <c r="AB872" s="151"/>
      <c r="AC872" s="151"/>
      <c r="AD872" s="151"/>
      <c r="AE872" s="151"/>
      <c r="AF872" s="151"/>
      <c r="AG872" s="151"/>
      <c r="AH872" s="151"/>
      <c r="AI872" s="151"/>
      <c r="AJ872" s="151"/>
      <c r="AK872" s="151"/>
    </row>
    <row r="873">
      <c r="A873" s="151"/>
      <c r="B873" s="151"/>
      <c r="C873" s="151"/>
      <c r="D873" s="151"/>
      <c r="E873" s="151"/>
      <c r="F873" s="151"/>
      <c r="G873" s="151"/>
      <c r="H873" s="151"/>
      <c r="I873" s="151"/>
      <c r="J873" s="151"/>
      <c r="K873" s="156"/>
      <c r="L873" s="156"/>
      <c r="M873" s="151"/>
      <c r="N873" s="151"/>
      <c r="O873" s="151"/>
      <c r="P873" s="151"/>
      <c r="T873" s="151"/>
      <c r="U873" s="151"/>
      <c r="V873" s="151"/>
      <c r="W873" s="151"/>
      <c r="X873" s="151"/>
      <c r="Y873" s="151"/>
      <c r="Z873" s="151"/>
      <c r="AA873" s="151"/>
      <c r="AB873" s="151"/>
      <c r="AC873" s="151"/>
      <c r="AD873" s="151"/>
      <c r="AE873" s="151"/>
      <c r="AF873" s="151"/>
      <c r="AG873" s="151"/>
      <c r="AH873" s="151"/>
      <c r="AI873" s="151"/>
      <c r="AJ873" s="151"/>
      <c r="AK873" s="151"/>
    </row>
    <row r="874">
      <c r="A874" s="151"/>
      <c r="B874" s="151"/>
      <c r="C874" s="151"/>
      <c r="D874" s="151"/>
      <c r="E874" s="151"/>
      <c r="F874" s="151"/>
      <c r="G874" s="151"/>
      <c r="H874" s="151"/>
      <c r="I874" s="151"/>
      <c r="J874" s="151"/>
      <c r="K874" s="156"/>
      <c r="L874" s="156"/>
      <c r="M874" s="151"/>
      <c r="N874" s="151"/>
      <c r="O874" s="151"/>
      <c r="P874" s="151"/>
      <c r="T874" s="151"/>
      <c r="U874" s="151"/>
      <c r="V874" s="151"/>
      <c r="W874" s="151"/>
      <c r="X874" s="151"/>
      <c r="Y874" s="151"/>
      <c r="Z874" s="151"/>
      <c r="AA874" s="151"/>
      <c r="AB874" s="151"/>
      <c r="AC874" s="151"/>
      <c r="AD874" s="151"/>
      <c r="AE874" s="151"/>
      <c r="AF874" s="151"/>
      <c r="AG874" s="151"/>
      <c r="AH874" s="151"/>
      <c r="AI874" s="151"/>
      <c r="AJ874" s="151"/>
      <c r="AK874" s="151"/>
    </row>
    <row r="875">
      <c r="A875" s="151"/>
      <c r="B875" s="151"/>
      <c r="C875" s="151"/>
      <c r="D875" s="151"/>
      <c r="E875" s="151"/>
      <c r="F875" s="151"/>
      <c r="G875" s="151"/>
      <c r="H875" s="151"/>
      <c r="I875" s="151"/>
      <c r="J875" s="151"/>
      <c r="K875" s="156"/>
      <c r="L875" s="156"/>
      <c r="M875" s="151"/>
      <c r="N875" s="151"/>
      <c r="O875" s="151"/>
      <c r="P875" s="151"/>
      <c r="T875" s="151"/>
      <c r="U875" s="151"/>
      <c r="V875" s="151"/>
      <c r="W875" s="151"/>
      <c r="X875" s="151"/>
      <c r="Y875" s="151"/>
      <c r="Z875" s="151"/>
      <c r="AA875" s="151"/>
      <c r="AB875" s="151"/>
      <c r="AC875" s="151"/>
      <c r="AD875" s="151"/>
      <c r="AE875" s="151"/>
      <c r="AF875" s="151"/>
      <c r="AG875" s="151"/>
      <c r="AH875" s="151"/>
      <c r="AI875" s="151"/>
      <c r="AJ875" s="151"/>
      <c r="AK875" s="151"/>
    </row>
    <row r="876">
      <c r="A876" s="151"/>
      <c r="B876" s="151"/>
      <c r="C876" s="151"/>
      <c r="D876" s="151"/>
      <c r="E876" s="151"/>
      <c r="F876" s="151"/>
      <c r="G876" s="151"/>
      <c r="H876" s="151"/>
      <c r="I876" s="151"/>
      <c r="J876" s="151"/>
      <c r="K876" s="156"/>
      <c r="L876" s="156"/>
      <c r="M876" s="151"/>
      <c r="N876" s="151"/>
      <c r="O876" s="151"/>
      <c r="P876" s="151"/>
      <c r="T876" s="151"/>
      <c r="U876" s="151"/>
      <c r="V876" s="151"/>
      <c r="W876" s="151"/>
      <c r="X876" s="151"/>
      <c r="Y876" s="151"/>
      <c r="Z876" s="151"/>
      <c r="AA876" s="151"/>
      <c r="AB876" s="151"/>
      <c r="AC876" s="151"/>
      <c r="AD876" s="151"/>
      <c r="AE876" s="151"/>
      <c r="AF876" s="151"/>
      <c r="AG876" s="151"/>
      <c r="AH876" s="151"/>
      <c r="AI876" s="151"/>
      <c r="AJ876" s="151"/>
      <c r="AK876" s="151"/>
    </row>
    <row r="877">
      <c r="A877" s="151"/>
      <c r="B877" s="151"/>
      <c r="C877" s="151"/>
      <c r="D877" s="151"/>
      <c r="E877" s="151"/>
      <c r="F877" s="151"/>
      <c r="G877" s="151"/>
      <c r="H877" s="151"/>
      <c r="I877" s="151"/>
      <c r="J877" s="151"/>
      <c r="K877" s="156"/>
      <c r="L877" s="156"/>
      <c r="M877" s="151"/>
      <c r="N877" s="151"/>
      <c r="O877" s="151"/>
      <c r="P877" s="151"/>
      <c r="T877" s="151"/>
      <c r="U877" s="151"/>
      <c r="V877" s="151"/>
      <c r="W877" s="151"/>
      <c r="X877" s="151"/>
      <c r="Y877" s="151"/>
      <c r="Z877" s="151"/>
      <c r="AA877" s="151"/>
      <c r="AB877" s="151"/>
      <c r="AC877" s="151"/>
      <c r="AD877" s="151"/>
      <c r="AE877" s="151"/>
      <c r="AF877" s="151"/>
      <c r="AG877" s="151"/>
      <c r="AH877" s="151"/>
      <c r="AI877" s="151"/>
      <c r="AJ877" s="151"/>
      <c r="AK877" s="151"/>
    </row>
    <row r="878">
      <c r="A878" s="151"/>
      <c r="B878" s="151"/>
      <c r="C878" s="151"/>
      <c r="D878" s="151"/>
      <c r="E878" s="151"/>
      <c r="F878" s="151"/>
      <c r="G878" s="151"/>
      <c r="H878" s="151"/>
      <c r="I878" s="151"/>
      <c r="J878" s="151"/>
      <c r="K878" s="156"/>
      <c r="L878" s="156"/>
      <c r="M878" s="151"/>
      <c r="N878" s="151"/>
      <c r="O878" s="151"/>
      <c r="P878" s="151"/>
      <c r="T878" s="151"/>
      <c r="U878" s="151"/>
      <c r="V878" s="151"/>
      <c r="W878" s="151"/>
      <c r="X878" s="151"/>
      <c r="Y878" s="151"/>
      <c r="Z878" s="151"/>
      <c r="AA878" s="151"/>
      <c r="AB878" s="151"/>
      <c r="AC878" s="151"/>
      <c r="AD878" s="151"/>
      <c r="AE878" s="151"/>
      <c r="AF878" s="151"/>
      <c r="AG878" s="151"/>
      <c r="AH878" s="151"/>
      <c r="AI878" s="151"/>
      <c r="AJ878" s="151"/>
      <c r="AK878" s="151"/>
    </row>
    <row r="879">
      <c r="A879" s="151"/>
      <c r="B879" s="151"/>
      <c r="C879" s="151"/>
      <c r="D879" s="151"/>
      <c r="E879" s="151"/>
      <c r="F879" s="151"/>
      <c r="G879" s="151"/>
      <c r="H879" s="151"/>
      <c r="I879" s="151"/>
      <c r="J879" s="151"/>
      <c r="K879" s="156"/>
      <c r="L879" s="156"/>
      <c r="M879" s="151"/>
      <c r="N879" s="151"/>
      <c r="O879" s="151"/>
      <c r="P879" s="151"/>
      <c r="T879" s="151"/>
      <c r="U879" s="151"/>
      <c r="V879" s="151"/>
      <c r="W879" s="151"/>
      <c r="X879" s="151"/>
      <c r="Y879" s="151"/>
      <c r="Z879" s="151"/>
      <c r="AA879" s="151"/>
      <c r="AB879" s="151"/>
      <c r="AC879" s="151"/>
      <c r="AD879" s="151"/>
      <c r="AE879" s="151"/>
      <c r="AF879" s="151"/>
      <c r="AG879" s="151"/>
      <c r="AH879" s="151"/>
      <c r="AI879" s="151"/>
      <c r="AJ879" s="151"/>
      <c r="AK879" s="151"/>
    </row>
    <row r="880">
      <c r="A880" s="151"/>
      <c r="B880" s="151"/>
      <c r="C880" s="151"/>
      <c r="D880" s="151"/>
      <c r="E880" s="151"/>
      <c r="F880" s="151"/>
      <c r="G880" s="151"/>
      <c r="H880" s="151"/>
      <c r="I880" s="151"/>
      <c r="J880" s="151"/>
      <c r="K880" s="156"/>
      <c r="L880" s="156"/>
      <c r="M880" s="151"/>
      <c r="N880" s="151"/>
      <c r="O880" s="151"/>
      <c r="P880" s="151"/>
      <c r="T880" s="151"/>
      <c r="U880" s="151"/>
      <c r="V880" s="151"/>
      <c r="W880" s="151"/>
      <c r="X880" s="151"/>
      <c r="Y880" s="151"/>
      <c r="Z880" s="151"/>
      <c r="AA880" s="151"/>
      <c r="AB880" s="151"/>
      <c r="AC880" s="151"/>
      <c r="AD880" s="151"/>
      <c r="AE880" s="151"/>
      <c r="AF880" s="151"/>
      <c r="AG880" s="151"/>
      <c r="AH880" s="151"/>
      <c r="AI880" s="151"/>
      <c r="AJ880" s="151"/>
      <c r="AK880" s="151"/>
    </row>
    <row r="881">
      <c r="A881" s="151"/>
      <c r="B881" s="151"/>
      <c r="C881" s="151"/>
      <c r="D881" s="151"/>
      <c r="E881" s="151"/>
      <c r="F881" s="151"/>
      <c r="G881" s="151"/>
      <c r="H881" s="151"/>
      <c r="I881" s="151"/>
      <c r="J881" s="151"/>
      <c r="K881" s="156"/>
      <c r="L881" s="156"/>
      <c r="M881" s="151"/>
      <c r="N881" s="151"/>
      <c r="O881" s="151"/>
      <c r="P881" s="151"/>
      <c r="T881" s="151"/>
      <c r="U881" s="151"/>
      <c r="V881" s="151"/>
      <c r="W881" s="151"/>
      <c r="X881" s="151"/>
      <c r="Y881" s="151"/>
      <c r="Z881" s="151"/>
      <c r="AA881" s="151"/>
      <c r="AB881" s="151"/>
      <c r="AC881" s="151"/>
      <c r="AD881" s="151"/>
      <c r="AE881" s="151"/>
      <c r="AF881" s="151"/>
      <c r="AG881" s="151"/>
      <c r="AH881" s="151"/>
      <c r="AI881" s="151"/>
      <c r="AJ881" s="151"/>
      <c r="AK881" s="151"/>
    </row>
    <row r="882">
      <c r="A882" s="151"/>
      <c r="B882" s="151"/>
      <c r="C882" s="151"/>
      <c r="D882" s="151"/>
      <c r="E882" s="151"/>
      <c r="F882" s="151"/>
      <c r="G882" s="151"/>
      <c r="H882" s="151"/>
      <c r="I882" s="151"/>
      <c r="J882" s="151"/>
      <c r="K882" s="156"/>
      <c r="L882" s="156"/>
      <c r="M882" s="151"/>
      <c r="N882" s="151"/>
      <c r="O882" s="151"/>
      <c r="P882" s="151"/>
      <c r="T882" s="151"/>
      <c r="U882" s="151"/>
      <c r="V882" s="151"/>
      <c r="W882" s="151"/>
      <c r="X882" s="151"/>
      <c r="Y882" s="151"/>
      <c r="Z882" s="151"/>
      <c r="AA882" s="151"/>
      <c r="AB882" s="151"/>
      <c r="AC882" s="151"/>
      <c r="AD882" s="151"/>
      <c r="AE882" s="151"/>
      <c r="AF882" s="151"/>
      <c r="AG882" s="151"/>
      <c r="AH882" s="151"/>
      <c r="AI882" s="151"/>
      <c r="AJ882" s="151"/>
      <c r="AK882" s="151"/>
    </row>
    <row r="883">
      <c r="A883" s="151"/>
      <c r="B883" s="151"/>
      <c r="C883" s="151"/>
      <c r="D883" s="151"/>
      <c r="E883" s="151"/>
      <c r="F883" s="151"/>
      <c r="G883" s="151"/>
      <c r="H883" s="151"/>
      <c r="I883" s="151"/>
      <c r="J883" s="151"/>
      <c r="K883" s="156"/>
      <c r="L883" s="156"/>
      <c r="M883" s="151"/>
      <c r="N883" s="151"/>
      <c r="O883" s="151"/>
      <c r="P883" s="151"/>
      <c r="T883" s="151"/>
      <c r="U883" s="151"/>
      <c r="V883" s="151"/>
      <c r="W883" s="151"/>
      <c r="X883" s="151"/>
      <c r="Y883" s="151"/>
      <c r="Z883" s="151"/>
      <c r="AA883" s="151"/>
      <c r="AB883" s="151"/>
      <c r="AC883" s="151"/>
      <c r="AD883" s="151"/>
      <c r="AE883" s="151"/>
      <c r="AF883" s="151"/>
      <c r="AG883" s="151"/>
      <c r="AH883" s="151"/>
      <c r="AI883" s="151"/>
      <c r="AJ883" s="151"/>
      <c r="AK883" s="151"/>
    </row>
    <row r="884">
      <c r="A884" s="151"/>
      <c r="B884" s="151"/>
      <c r="C884" s="151"/>
      <c r="D884" s="151"/>
      <c r="E884" s="151"/>
      <c r="F884" s="151"/>
      <c r="G884" s="151"/>
      <c r="H884" s="151"/>
      <c r="I884" s="151"/>
      <c r="J884" s="151"/>
      <c r="K884" s="156"/>
      <c r="L884" s="156"/>
      <c r="M884" s="151"/>
      <c r="N884" s="151"/>
      <c r="O884" s="151"/>
      <c r="P884" s="151"/>
      <c r="T884" s="151"/>
      <c r="U884" s="151"/>
      <c r="V884" s="151"/>
      <c r="W884" s="151"/>
      <c r="X884" s="151"/>
      <c r="Y884" s="151"/>
      <c r="Z884" s="151"/>
      <c r="AA884" s="151"/>
      <c r="AB884" s="151"/>
      <c r="AC884" s="151"/>
      <c r="AD884" s="151"/>
      <c r="AE884" s="151"/>
      <c r="AF884" s="151"/>
      <c r="AG884" s="151"/>
      <c r="AH884" s="151"/>
      <c r="AI884" s="151"/>
      <c r="AJ884" s="151"/>
      <c r="AK884" s="151"/>
    </row>
    <row r="885">
      <c r="A885" s="151"/>
      <c r="B885" s="151"/>
      <c r="C885" s="151"/>
      <c r="D885" s="151"/>
      <c r="E885" s="151"/>
      <c r="F885" s="151"/>
      <c r="G885" s="151"/>
      <c r="H885" s="151"/>
      <c r="I885" s="151"/>
      <c r="J885" s="151"/>
      <c r="K885" s="156"/>
      <c r="L885" s="156"/>
      <c r="M885" s="151"/>
      <c r="N885" s="151"/>
      <c r="O885" s="151"/>
      <c r="P885" s="151"/>
      <c r="T885" s="151"/>
      <c r="U885" s="151"/>
      <c r="V885" s="151"/>
      <c r="W885" s="151"/>
      <c r="X885" s="151"/>
      <c r="Y885" s="151"/>
      <c r="Z885" s="151"/>
      <c r="AA885" s="151"/>
      <c r="AB885" s="151"/>
      <c r="AC885" s="151"/>
      <c r="AD885" s="151"/>
      <c r="AE885" s="151"/>
      <c r="AF885" s="151"/>
      <c r="AG885" s="151"/>
      <c r="AH885" s="151"/>
      <c r="AI885" s="151"/>
      <c r="AJ885" s="151"/>
      <c r="AK885" s="151"/>
    </row>
    <row r="886">
      <c r="A886" s="151"/>
      <c r="B886" s="151"/>
      <c r="C886" s="151"/>
      <c r="D886" s="151"/>
      <c r="E886" s="151"/>
      <c r="F886" s="151"/>
      <c r="G886" s="151"/>
      <c r="H886" s="151"/>
      <c r="I886" s="151"/>
      <c r="J886" s="151"/>
      <c r="K886" s="156"/>
      <c r="L886" s="156"/>
      <c r="M886" s="151"/>
      <c r="N886" s="151"/>
      <c r="O886" s="151"/>
      <c r="P886" s="151"/>
      <c r="T886" s="151"/>
      <c r="U886" s="151"/>
      <c r="V886" s="151"/>
      <c r="W886" s="151"/>
      <c r="X886" s="151"/>
      <c r="Y886" s="151"/>
      <c r="Z886" s="151"/>
      <c r="AA886" s="151"/>
      <c r="AB886" s="151"/>
      <c r="AC886" s="151"/>
      <c r="AD886" s="151"/>
      <c r="AE886" s="151"/>
      <c r="AF886" s="151"/>
      <c r="AG886" s="151"/>
      <c r="AH886" s="151"/>
      <c r="AI886" s="151"/>
      <c r="AJ886" s="151"/>
      <c r="AK886" s="151"/>
    </row>
    <row r="887">
      <c r="A887" s="151"/>
      <c r="B887" s="151"/>
      <c r="C887" s="151"/>
      <c r="D887" s="151"/>
      <c r="E887" s="151"/>
      <c r="F887" s="151"/>
      <c r="G887" s="151"/>
      <c r="H887" s="151"/>
      <c r="I887" s="151"/>
      <c r="J887" s="151"/>
      <c r="K887" s="156"/>
      <c r="L887" s="156"/>
      <c r="M887" s="151"/>
      <c r="N887" s="151"/>
      <c r="O887" s="151"/>
      <c r="P887" s="151"/>
      <c r="T887" s="151"/>
      <c r="U887" s="151"/>
      <c r="V887" s="151"/>
      <c r="W887" s="151"/>
      <c r="X887" s="151"/>
      <c r="Y887" s="151"/>
      <c r="Z887" s="151"/>
      <c r="AA887" s="151"/>
      <c r="AB887" s="151"/>
      <c r="AC887" s="151"/>
      <c r="AD887" s="151"/>
      <c r="AE887" s="151"/>
      <c r="AF887" s="151"/>
      <c r="AG887" s="151"/>
      <c r="AH887" s="151"/>
      <c r="AI887" s="151"/>
      <c r="AJ887" s="151"/>
      <c r="AK887" s="151"/>
    </row>
    <row r="888">
      <c r="A888" s="151"/>
      <c r="B888" s="151"/>
      <c r="C888" s="151"/>
      <c r="D888" s="151"/>
      <c r="E888" s="151"/>
      <c r="F888" s="151"/>
      <c r="G888" s="151"/>
      <c r="H888" s="151"/>
      <c r="I888" s="151"/>
      <c r="J888" s="151"/>
      <c r="K888" s="156"/>
      <c r="L888" s="156"/>
      <c r="M888" s="151"/>
      <c r="N888" s="151"/>
      <c r="O888" s="151"/>
      <c r="P888" s="151"/>
      <c r="T888" s="151"/>
      <c r="U888" s="151"/>
      <c r="V888" s="151"/>
      <c r="W888" s="151"/>
      <c r="X888" s="151"/>
      <c r="Y888" s="151"/>
      <c r="Z888" s="151"/>
      <c r="AA888" s="151"/>
      <c r="AB888" s="151"/>
      <c r="AC888" s="151"/>
      <c r="AD888" s="151"/>
      <c r="AE888" s="151"/>
      <c r="AF888" s="151"/>
      <c r="AG888" s="151"/>
      <c r="AH888" s="151"/>
      <c r="AI888" s="151"/>
      <c r="AJ888" s="151"/>
      <c r="AK888" s="151"/>
    </row>
    <row r="889">
      <c r="A889" s="151"/>
      <c r="B889" s="151"/>
      <c r="C889" s="151"/>
      <c r="D889" s="151"/>
      <c r="E889" s="151"/>
      <c r="F889" s="151"/>
      <c r="G889" s="151"/>
      <c r="H889" s="151"/>
      <c r="I889" s="151"/>
      <c r="J889" s="151"/>
      <c r="K889" s="156"/>
      <c r="L889" s="156"/>
      <c r="M889" s="151"/>
      <c r="N889" s="151"/>
      <c r="O889" s="151"/>
      <c r="P889" s="151"/>
      <c r="T889" s="151"/>
      <c r="U889" s="151"/>
      <c r="V889" s="151"/>
      <c r="W889" s="151"/>
      <c r="X889" s="151"/>
      <c r="Y889" s="151"/>
      <c r="Z889" s="151"/>
      <c r="AA889" s="151"/>
      <c r="AB889" s="151"/>
      <c r="AC889" s="151"/>
      <c r="AD889" s="151"/>
      <c r="AE889" s="151"/>
      <c r="AF889" s="151"/>
      <c r="AG889" s="151"/>
      <c r="AH889" s="151"/>
      <c r="AI889" s="151"/>
      <c r="AJ889" s="151"/>
      <c r="AK889" s="151"/>
    </row>
    <row r="890">
      <c r="A890" s="151"/>
      <c r="B890" s="151"/>
      <c r="C890" s="151"/>
      <c r="D890" s="151"/>
      <c r="E890" s="151"/>
      <c r="F890" s="151"/>
      <c r="G890" s="151"/>
      <c r="H890" s="151"/>
      <c r="I890" s="151"/>
      <c r="J890" s="151"/>
      <c r="K890" s="156"/>
      <c r="L890" s="156"/>
      <c r="M890" s="151"/>
      <c r="N890" s="151"/>
      <c r="O890" s="151"/>
      <c r="P890" s="151"/>
      <c r="T890" s="151"/>
      <c r="U890" s="151"/>
      <c r="V890" s="151"/>
      <c r="W890" s="151"/>
      <c r="X890" s="151"/>
      <c r="Y890" s="151"/>
      <c r="Z890" s="151"/>
      <c r="AA890" s="151"/>
      <c r="AB890" s="151"/>
      <c r="AC890" s="151"/>
      <c r="AD890" s="151"/>
      <c r="AE890" s="151"/>
      <c r="AF890" s="151"/>
      <c r="AG890" s="151"/>
      <c r="AH890" s="151"/>
      <c r="AI890" s="151"/>
      <c r="AJ890" s="151"/>
      <c r="AK890" s="151"/>
    </row>
    <row r="891">
      <c r="A891" s="151"/>
      <c r="B891" s="151"/>
      <c r="C891" s="151"/>
      <c r="D891" s="151"/>
      <c r="E891" s="151"/>
      <c r="F891" s="151"/>
      <c r="G891" s="151"/>
      <c r="H891" s="151"/>
      <c r="I891" s="151"/>
      <c r="J891" s="151"/>
      <c r="K891" s="156"/>
      <c r="L891" s="156"/>
      <c r="M891" s="151"/>
      <c r="N891" s="151"/>
      <c r="O891" s="151"/>
      <c r="P891" s="151"/>
      <c r="T891" s="151"/>
      <c r="U891" s="151"/>
      <c r="V891" s="151"/>
      <c r="W891" s="151"/>
      <c r="X891" s="151"/>
      <c r="Y891" s="151"/>
      <c r="Z891" s="151"/>
      <c r="AA891" s="151"/>
      <c r="AB891" s="151"/>
      <c r="AC891" s="151"/>
      <c r="AD891" s="151"/>
      <c r="AE891" s="151"/>
      <c r="AF891" s="151"/>
      <c r="AG891" s="151"/>
      <c r="AH891" s="151"/>
      <c r="AI891" s="151"/>
      <c r="AJ891" s="151"/>
      <c r="AK891" s="151"/>
    </row>
    <row r="892">
      <c r="A892" s="151"/>
      <c r="B892" s="151"/>
      <c r="C892" s="151"/>
      <c r="D892" s="151"/>
      <c r="E892" s="151"/>
      <c r="F892" s="151"/>
      <c r="G892" s="151"/>
      <c r="H892" s="151"/>
      <c r="I892" s="151"/>
      <c r="J892" s="151"/>
      <c r="K892" s="156"/>
      <c r="L892" s="156"/>
      <c r="M892" s="151"/>
      <c r="N892" s="151"/>
      <c r="O892" s="151"/>
      <c r="P892" s="151"/>
      <c r="T892" s="151"/>
      <c r="U892" s="151"/>
      <c r="V892" s="151"/>
      <c r="W892" s="151"/>
      <c r="X892" s="151"/>
      <c r="Y892" s="151"/>
      <c r="Z892" s="151"/>
      <c r="AA892" s="151"/>
      <c r="AB892" s="151"/>
      <c r="AC892" s="151"/>
      <c r="AD892" s="151"/>
      <c r="AE892" s="151"/>
      <c r="AF892" s="151"/>
      <c r="AG892" s="151"/>
      <c r="AH892" s="151"/>
      <c r="AI892" s="151"/>
      <c r="AJ892" s="151"/>
      <c r="AK892" s="151"/>
    </row>
    <row r="893">
      <c r="A893" s="151"/>
      <c r="B893" s="151"/>
      <c r="C893" s="151"/>
      <c r="D893" s="151"/>
      <c r="E893" s="151"/>
      <c r="F893" s="151"/>
      <c r="G893" s="151"/>
      <c r="H893" s="151"/>
      <c r="I893" s="151"/>
      <c r="J893" s="151"/>
      <c r="K893" s="156"/>
      <c r="L893" s="156"/>
      <c r="M893" s="151"/>
      <c r="N893" s="151"/>
      <c r="O893" s="151"/>
      <c r="P893" s="151"/>
      <c r="T893" s="151"/>
      <c r="U893" s="151"/>
      <c r="V893" s="151"/>
      <c r="W893" s="151"/>
      <c r="X893" s="151"/>
      <c r="Y893" s="151"/>
      <c r="Z893" s="151"/>
      <c r="AA893" s="151"/>
      <c r="AB893" s="151"/>
      <c r="AC893" s="151"/>
      <c r="AD893" s="151"/>
      <c r="AE893" s="151"/>
      <c r="AF893" s="151"/>
      <c r="AG893" s="151"/>
      <c r="AH893" s="151"/>
      <c r="AI893" s="151"/>
      <c r="AJ893" s="151"/>
      <c r="AK893" s="151"/>
    </row>
    <row r="894">
      <c r="A894" s="151"/>
      <c r="B894" s="151"/>
      <c r="C894" s="151"/>
      <c r="D894" s="151"/>
      <c r="E894" s="151"/>
      <c r="F894" s="151"/>
      <c r="G894" s="151"/>
      <c r="H894" s="151"/>
      <c r="I894" s="151"/>
      <c r="J894" s="151"/>
      <c r="K894" s="156"/>
      <c r="L894" s="156"/>
      <c r="M894" s="151"/>
      <c r="N894" s="151"/>
      <c r="O894" s="151"/>
      <c r="P894" s="151"/>
      <c r="T894" s="151"/>
      <c r="U894" s="151"/>
      <c r="V894" s="151"/>
      <c r="W894" s="151"/>
      <c r="X894" s="151"/>
      <c r="Y894" s="151"/>
      <c r="Z894" s="151"/>
      <c r="AA894" s="151"/>
      <c r="AB894" s="151"/>
      <c r="AC894" s="151"/>
      <c r="AD894" s="151"/>
      <c r="AE894" s="151"/>
      <c r="AF894" s="151"/>
      <c r="AG894" s="151"/>
      <c r="AH894" s="151"/>
      <c r="AI894" s="151"/>
      <c r="AJ894" s="151"/>
      <c r="AK894" s="151"/>
    </row>
    <row r="895">
      <c r="A895" s="151"/>
      <c r="B895" s="151"/>
      <c r="C895" s="151"/>
      <c r="D895" s="151"/>
      <c r="E895" s="151"/>
      <c r="F895" s="151"/>
      <c r="G895" s="151"/>
      <c r="H895" s="151"/>
      <c r="I895" s="151"/>
      <c r="J895" s="151"/>
      <c r="K895" s="156"/>
      <c r="L895" s="156"/>
      <c r="M895" s="151"/>
      <c r="N895" s="151"/>
      <c r="O895" s="151"/>
      <c r="P895" s="151"/>
      <c r="T895" s="151"/>
      <c r="U895" s="151"/>
      <c r="V895" s="151"/>
      <c r="W895" s="151"/>
      <c r="X895" s="151"/>
      <c r="Y895" s="151"/>
      <c r="Z895" s="151"/>
      <c r="AA895" s="151"/>
      <c r="AB895" s="151"/>
      <c r="AC895" s="151"/>
      <c r="AD895" s="151"/>
      <c r="AE895" s="151"/>
      <c r="AF895" s="151"/>
      <c r="AG895" s="151"/>
      <c r="AH895" s="151"/>
      <c r="AI895" s="151"/>
      <c r="AJ895" s="151"/>
      <c r="AK895" s="151"/>
    </row>
    <row r="896">
      <c r="A896" s="151"/>
      <c r="B896" s="151"/>
      <c r="C896" s="151"/>
      <c r="D896" s="151"/>
      <c r="E896" s="151"/>
      <c r="F896" s="151"/>
      <c r="G896" s="151"/>
      <c r="H896" s="151"/>
      <c r="I896" s="151"/>
      <c r="J896" s="151"/>
      <c r="K896" s="156"/>
      <c r="L896" s="156"/>
      <c r="M896" s="151"/>
      <c r="N896" s="151"/>
      <c r="O896" s="151"/>
      <c r="P896" s="151"/>
      <c r="T896" s="151"/>
      <c r="U896" s="151"/>
      <c r="V896" s="151"/>
      <c r="W896" s="151"/>
      <c r="X896" s="151"/>
      <c r="Y896" s="151"/>
      <c r="Z896" s="151"/>
      <c r="AA896" s="151"/>
      <c r="AB896" s="151"/>
      <c r="AC896" s="151"/>
      <c r="AD896" s="151"/>
      <c r="AE896" s="151"/>
      <c r="AF896" s="151"/>
      <c r="AG896" s="151"/>
      <c r="AH896" s="151"/>
      <c r="AI896" s="151"/>
      <c r="AJ896" s="151"/>
      <c r="AK896" s="151"/>
    </row>
    <row r="897">
      <c r="A897" s="151"/>
      <c r="B897" s="151"/>
      <c r="C897" s="151"/>
      <c r="D897" s="151"/>
      <c r="E897" s="151"/>
      <c r="F897" s="151"/>
      <c r="G897" s="151"/>
      <c r="H897" s="151"/>
      <c r="I897" s="151"/>
      <c r="J897" s="151"/>
      <c r="K897" s="156"/>
      <c r="L897" s="156"/>
      <c r="M897" s="151"/>
      <c r="N897" s="151"/>
      <c r="O897" s="151"/>
      <c r="P897" s="151"/>
      <c r="T897" s="151"/>
      <c r="U897" s="151"/>
      <c r="V897" s="151"/>
      <c r="W897" s="151"/>
      <c r="X897" s="151"/>
      <c r="Y897" s="151"/>
      <c r="Z897" s="151"/>
      <c r="AA897" s="151"/>
      <c r="AB897" s="151"/>
      <c r="AC897" s="151"/>
      <c r="AD897" s="151"/>
      <c r="AE897" s="151"/>
      <c r="AF897" s="151"/>
      <c r="AG897" s="151"/>
      <c r="AH897" s="151"/>
      <c r="AI897" s="151"/>
      <c r="AJ897" s="151"/>
      <c r="AK897" s="151"/>
    </row>
    <row r="898">
      <c r="A898" s="151"/>
      <c r="B898" s="151"/>
      <c r="C898" s="151"/>
      <c r="D898" s="151"/>
      <c r="E898" s="151"/>
      <c r="F898" s="151"/>
      <c r="G898" s="151"/>
      <c r="H898" s="151"/>
      <c r="I898" s="151"/>
      <c r="J898" s="151"/>
      <c r="K898" s="156"/>
      <c r="L898" s="156"/>
      <c r="M898" s="151"/>
      <c r="N898" s="151"/>
      <c r="O898" s="151"/>
      <c r="P898" s="151"/>
      <c r="T898" s="151"/>
      <c r="U898" s="151"/>
      <c r="V898" s="151"/>
      <c r="W898" s="151"/>
      <c r="X898" s="151"/>
      <c r="Y898" s="151"/>
      <c r="Z898" s="151"/>
      <c r="AA898" s="151"/>
      <c r="AB898" s="151"/>
      <c r="AC898" s="151"/>
      <c r="AD898" s="151"/>
      <c r="AE898" s="151"/>
      <c r="AF898" s="151"/>
      <c r="AG898" s="151"/>
      <c r="AH898" s="151"/>
      <c r="AI898" s="151"/>
      <c r="AJ898" s="151"/>
      <c r="AK898" s="151"/>
    </row>
    <row r="899">
      <c r="A899" s="151"/>
      <c r="B899" s="151"/>
      <c r="C899" s="151"/>
      <c r="D899" s="151"/>
      <c r="E899" s="151"/>
      <c r="F899" s="151"/>
      <c r="G899" s="151"/>
      <c r="H899" s="151"/>
      <c r="I899" s="151"/>
      <c r="J899" s="151"/>
      <c r="K899" s="156"/>
      <c r="L899" s="156"/>
      <c r="M899" s="151"/>
      <c r="N899" s="151"/>
      <c r="O899" s="151"/>
      <c r="P899" s="151"/>
      <c r="T899" s="151"/>
      <c r="U899" s="151"/>
      <c r="V899" s="151"/>
      <c r="W899" s="151"/>
      <c r="X899" s="151"/>
      <c r="Y899" s="151"/>
      <c r="Z899" s="151"/>
      <c r="AA899" s="151"/>
      <c r="AB899" s="151"/>
      <c r="AC899" s="151"/>
      <c r="AD899" s="151"/>
      <c r="AE899" s="151"/>
      <c r="AF899" s="151"/>
      <c r="AG899" s="151"/>
      <c r="AH899" s="151"/>
      <c r="AI899" s="151"/>
      <c r="AJ899" s="151"/>
      <c r="AK899" s="151"/>
    </row>
    <row r="900">
      <c r="A900" s="151"/>
      <c r="B900" s="151"/>
      <c r="C900" s="151"/>
      <c r="D900" s="151"/>
      <c r="E900" s="151"/>
      <c r="F900" s="151"/>
      <c r="G900" s="151"/>
      <c r="H900" s="151"/>
      <c r="I900" s="151"/>
      <c r="J900" s="151"/>
      <c r="K900" s="156"/>
      <c r="L900" s="156"/>
      <c r="M900" s="151"/>
      <c r="N900" s="151"/>
      <c r="O900" s="151"/>
      <c r="P900" s="151"/>
      <c r="T900" s="151"/>
      <c r="U900" s="151"/>
      <c r="V900" s="151"/>
      <c r="W900" s="151"/>
      <c r="X900" s="151"/>
      <c r="Y900" s="151"/>
      <c r="Z900" s="151"/>
      <c r="AA900" s="151"/>
      <c r="AB900" s="151"/>
      <c r="AC900" s="151"/>
      <c r="AD900" s="151"/>
      <c r="AE900" s="151"/>
      <c r="AF900" s="151"/>
      <c r="AG900" s="151"/>
      <c r="AH900" s="151"/>
      <c r="AI900" s="151"/>
      <c r="AJ900" s="151"/>
      <c r="AK900" s="151"/>
    </row>
    <row r="901">
      <c r="A901" s="151"/>
      <c r="B901" s="151"/>
      <c r="C901" s="151"/>
      <c r="D901" s="151"/>
      <c r="E901" s="151"/>
      <c r="F901" s="151"/>
      <c r="G901" s="151"/>
      <c r="H901" s="151"/>
      <c r="I901" s="151"/>
      <c r="J901" s="151"/>
      <c r="K901" s="156"/>
      <c r="L901" s="156"/>
      <c r="M901" s="151"/>
      <c r="N901" s="151"/>
      <c r="O901" s="151"/>
      <c r="P901" s="151"/>
      <c r="T901" s="151"/>
      <c r="U901" s="151"/>
      <c r="V901" s="151"/>
      <c r="W901" s="151"/>
      <c r="X901" s="151"/>
      <c r="Y901" s="151"/>
      <c r="Z901" s="151"/>
      <c r="AA901" s="151"/>
      <c r="AB901" s="151"/>
      <c r="AC901" s="151"/>
      <c r="AD901" s="151"/>
      <c r="AE901" s="151"/>
      <c r="AF901" s="151"/>
      <c r="AG901" s="151"/>
      <c r="AH901" s="151"/>
      <c r="AI901" s="151"/>
      <c r="AJ901" s="151"/>
      <c r="AK901" s="151"/>
    </row>
    <row r="902">
      <c r="A902" s="151"/>
      <c r="B902" s="151"/>
      <c r="C902" s="151"/>
      <c r="D902" s="151"/>
      <c r="E902" s="151"/>
      <c r="F902" s="151"/>
      <c r="G902" s="151"/>
      <c r="H902" s="151"/>
      <c r="I902" s="151"/>
      <c r="J902" s="151"/>
      <c r="K902" s="156"/>
      <c r="L902" s="156"/>
      <c r="M902" s="151"/>
      <c r="N902" s="151"/>
      <c r="O902" s="151"/>
      <c r="P902" s="151"/>
      <c r="T902" s="151"/>
      <c r="U902" s="151"/>
      <c r="V902" s="151"/>
      <c r="W902" s="151"/>
      <c r="X902" s="151"/>
      <c r="Y902" s="151"/>
      <c r="Z902" s="151"/>
      <c r="AA902" s="151"/>
      <c r="AB902" s="151"/>
      <c r="AC902" s="151"/>
      <c r="AD902" s="151"/>
      <c r="AE902" s="151"/>
      <c r="AF902" s="151"/>
      <c r="AG902" s="151"/>
      <c r="AH902" s="151"/>
      <c r="AI902" s="151"/>
      <c r="AJ902" s="151"/>
      <c r="AK902" s="151"/>
    </row>
    <row r="903">
      <c r="A903" s="151"/>
      <c r="B903" s="151"/>
      <c r="C903" s="151"/>
      <c r="D903" s="151"/>
      <c r="E903" s="151"/>
      <c r="F903" s="151"/>
      <c r="G903" s="151"/>
      <c r="H903" s="151"/>
      <c r="I903" s="151"/>
      <c r="J903" s="151"/>
      <c r="K903" s="156"/>
      <c r="L903" s="156"/>
      <c r="M903" s="151"/>
      <c r="N903" s="151"/>
      <c r="O903" s="151"/>
      <c r="P903" s="151"/>
      <c r="T903" s="151"/>
      <c r="U903" s="151"/>
      <c r="V903" s="151"/>
      <c r="W903" s="151"/>
      <c r="X903" s="151"/>
      <c r="Y903" s="151"/>
      <c r="Z903" s="151"/>
      <c r="AA903" s="151"/>
      <c r="AB903" s="151"/>
      <c r="AC903" s="151"/>
      <c r="AD903" s="151"/>
      <c r="AE903" s="151"/>
      <c r="AF903" s="151"/>
      <c r="AG903" s="151"/>
      <c r="AH903" s="151"/>
      <c r="AI903" s="151"/>
      <c r="AJ903" s="151"/>
      <c r="AK903" s="151"/>
    </row>
    <row r="904">
      <c r="A904" s="151"/>
      <c r="B904" s="151"/>
      <c r="C904" s="151"/>
      <c r="D904" s="151"/>
      <c r="E904" s="151"/>
      <c r="F904" s="151"/>
      <c r="G904" s="151"/>
      <c r="H904" s="151"/>
      <c r="I904" s="151"/>
      <c r="J904" s="151"/>
      <c r="K904" s="156"/>
      <c r="L904" s="156"/>
      <c r="M904" s="151"/>
      <c r="N904" s="151"/>
      <c r="O904" s="151"/>
      <c r="P904" s="151"/>
      <c r="T904" s="151"/>
      <c r="U904" s="151"/>
      <c r="V904" s="151"/>
      <c r="W904" s="151"/>
      <c r="X904" s="151"/>
      <c r="Y904" s="151"/>
      <c r="Z904" s="151"/>
      <c r="AA904" s="151"/>
      <c r="AB904" s="151"/>
      <c r="AC904" s="151"/>
      <c r="AD904" s="151"/>
      <c r="AE904" s="151"/>
      <c r="AF904" s="151"/>
      <c r="AG904" s="151"/>
      <c r="AH904" s="151"/>
      <c r="AI904" s="151"/>
      <c r="AJ904" s="151"/>
      <c r="AK904" s="151"/>
    </row>
    <row r="905">
      <c r="A905" s="151"/>
      <c r="B905" s="151"/>
      <c r="C905" s="151"/>
      <c r="D905" s="151"/>
      <c r="E905" s="151"/>
      <c r="F905" s="151"/>
      <c r="G905" s="151"/>
      <c r="H905" s="151"/>
      <c r="I905" s="151"/>
      <c r="J905" s="151"/>
      <c r="K905" s="156"/>
      <c r="L905" s="156"/>
      <c r="M905" s="151"/>
      <c r="N905" s="151"/>
      <c r="O905" s="151"/>
      <c r="P905" s="151"/>
      <c r="T905" s="151"/>
      <c r="U905" s="151"/>
      <c r="V905" s="151"/>
      <c r="W905" s="151"/>
      <c r="X905" s="151"/>
      <c r="Y905" s="151"/>
      <c r="Z905" s="151"/>
      <c r="AA905" s="151"/>
      <c r="AB905" s="151"/>
      <c r="AC905" s="151"/>
      <c r="AD905" s="151"/>
      <c r="AE905" s="151"/>
      <c r="AF905" s="151"/>
      <c r="AG905" s="151"/>
      <c r="AH905" s="151"/>
      <c r="AI905" s="151"/>
      <c r="AJ905" s="151"/>
      <c r="AK905" s="151"/>
    </row>
    <row r="906">
      <c r="A906" s="151"/>
      <c r="B906" s="151"/>
      <c r="C906" s="151"/>
      <c r="D906" s="151"/>
      <c r="E906" s="151"/>
      <c r="F906" s="151"/>
      <c r="G906" s="151"/>
      <c r="H906" s="151"/>
      <c r="I906" s="151"/>
      <c r="J906" s="151"/>
      <c r="K906" s="156"/>
      <c r="L906" s="156"/>
      <c r="M906" s="151"/>
      <c r="N906" s="151"/>
      <c r="O906" s="151"/>
      <c r="P906" s="151"/>
      <c r="T906" s="151"/>
      <c r="U906" s="151"/>
      <c r="V906" s="151"/>
      <c r="W906" s="151"/>
      <c r="X906" s="151"/>
      <c r="Y906" s="151"/>
      <c r="Z906" s="151"/>
      <c r="AA906" s="151"/>
      <c r="AB906" s="151"/>
      <c r="AC906" s="151"/>
      <c r="AD906" s="151"/>
      <c r="AE906" s="151"/>
      <c r="AF906" s="151"/>
      <c r="AG906" s="151"/>
      <c r="AH906" s="151"/>
      <c r="AI906" s="151"/>
      <c r="AJ906" s="151"/>
      <c r="AK906" s="151"/>
    </row>
    <row r="907">
      <c r="A907" s="151"/>
      <c r="B907" s="151"/>
      <c r="C907" s="151"/>
      <c r="D907" s="151"/>
      <c r="E907" s="151"/>
      <c r="F907" s="151"/>
      <c r="G907" s="151"/>
      <c r="H907" s="151"/>
      <c r="I907" s="151"/>
      <c r="J907" s="151"/>
      <c r="K907" s="156"/>
      <c r="L907" s="156"/>
      <c r="M907" s="151"/>
      <c r="N907" s="151"/>
      <c r="O907" s="151"/>
      <c r="P907" s="151"/>
      <c r="T907" s="151"/>
      <c r="U907" s="151"/>
      <c r="V907" s="151"/>
      <c r="W907" s="151"/>
      <c r="X907" s="151"/>
      <c r="Y907" s="151"/>
      <c r="Z907" s="151"/>
      <c r="AA907" s="151"/>
      <c r="AB907" s="151"/>
      <c r="AC907" s="151"/>
      <c r="AD907" s="151"/>
      <c r="AE907" s="151"/>
      <c r="AF907" s="151"/>
      <c r="AG907" s="151"/>
      <c r="AH907" s="151"/>
      <c r="AI907" s="151"/>
      <c r="AJ907" s="151"/>
      <c r="AK907" s="151"/>
    </row>
    <row r="908">
      <c r="A908" s="151"/>
      <c r="B908" s="151"/>
      <c r="C908" s="151"/>
      <c r="D908" s="151"/>
      <c r="E908" s="151"/>
      <c r="F908" s="151"/>
      <c r="G908" s="151"/>
      <c r="H908" s="151"/>
      <c r="I908" s="151"/>
      <c r="J908" s="151"/>
      <c r="K908" s="156"/>
      <c r="L908" s="156"/>
      <c r="M908" s="151"/>
      <c r="N908" s="151"/>
      <c r="O908" s="151"/>
      <c r="P908" s="151"/>
      <c r="T908" s="151"/>
      <c r="U908" s="151"/>
      <c r="V908" s="151"/>
      <c r="W908" s="151"/>
      <c r="X908" s="151"/>
      <c r="Y908" s="151"/>
      <c r="Z908" s="151"/>
      <c r="AA908" s="151"/>
      <c r="AB908" s="151"/>
      <c r="AC908" s="151"/>
      <c r="AD908" s="151"/>
      <c r="AE908" s="151"/>
      <c r="AF908" s="151"/>
      <c r="AG908" s="151"/>
      <c r="AH908" s="151"/>
      <c r="AI908" s="151"/>
      <c r="AJ908" s="151"/>
      <c r="AK908" s="151"/>
    </row>
    <row r="909">
      <c r="A909" s="151"/>
      <c r="B909" s="151"/>
      <c r="C909" s="151"/>
      <c r="D909" s="151"/>
      <c r="E909" s="151"/>
      <c r="F909" s="151"/>
      <c r="G909" s="151"/>
      <c r="H909" s="151"/>
      <c r="I909" s="151"/>
      <c r="J909" s="151"/>
      <c r="K909" s="156"/>
      <c r="L909" s="156"/>
      <c r="M909" s="151"/>
      <c r="N909" s="151"/>
      <c r="O909" s="151"/>
      <c r="P909" s="151"/>
      <c r="T909" s="151"/>
      <c r="U909" s="151"/>
      <c r="V909" s="151"/>
      <c r="W909" s="151"/>
      <c r="X909" s="151"/>
      <c r="Y909" s="151"/>
      <c r="Z909" s="151"/>
      <c r="AA909" s="151"/>
      <c r="AB909" s="151"/>
      <c r="AC909" s="151"/>
      <c r="AD909" s="151"/>
      <c r="AE909" s="151"/>
      <c r="AF909" s="151"/>
      <c r="AG909" s="151"/>
      <c r="AH909" s="151"/>
      <c r="AI909" s="151"/>
      <c r="AJ909" s="151"/>
      <c r="AK909" s="151"/>
    </row>
    <row r="910">
      <c r="A910" s="151"/>
      <c r="B910" s="151"/>
      <c r="C910" s="151"/>
      <c r="D910" s="151"/>
      <c r="E910" s="151"/>
      <c r="F910" s="151"/>
      <c r="G910" s="151"/>
      <c r="H910" s="151"/>
      <c r="I910" s="151"/>
      <c r="J910" s="151"/>
      <c r="K910" s="156"/>
      <c r="L910" s="156"/>
      <c r="M910" s="151"/>
      <c r="N910" s="151"/>
      <c r="O910" s="151"/>
      <c r="P910" s="151"/>
      <c r="T910" s="151"/>
      <c r="U910" s="151"/>
      <c r="V910" s="151"/>
      <c r="W910" s="151"/>
      <c r="X910" s="151"/>
      <c r="Y910" s="151"/>
      <c r="Z910" s="151"/>
      <c r="AA910" s="151"/>
      <c r="AB910" s="151"/>
      <c r="AC910" s="151"/>
      <c r="AD910" s="151"/>
      <c r="AE910" s="151"/>
      <c r="AF910" s="151"/>
      <c r="AG910" s="151"/>
      <c r="AH910" s="151"/>
      <c r="AI910" s="151"/>
      <c r="AJ910" s="151"/>
      <c r="AK910" s="151"/>
    </row>
    <row r="911">
      <c r="A911" s="151"/>
      <c r="B911" s="151"/>
      <c r="C911" s="151"/>
      <c r="D911" s="151"/>
      <c r="E911" s="151"/>
      <c r="F911" s="151"/>
      <c r="G911" s="151"/>
      <c r="H911" s="151"/>
      <c r="I911" s="151"/>
      <c r="J911" s="151"/>
      <c r="K911" s="156"/>
      <c r="L911" s="156"/>
      <c r="M911" s="151"/>
      <c r="N911" s="151"/>
      <c r="O911" s="151"/>
      <c r="P911" s="151"/>
      <c r="T911" s="151"/>
      <c r="U911" s="151"/>
      <c r="V911" s="151"/>
      <c r="W911" s="151"/>
      <c r="X911" s="151"/>
      <c r="Y911" s="151"/>
      <c r="Z911" s="151"/>
      <c r="AA911" s="151"/>
      <c r="AB911" s="151"/>
      <c r="AC911" s="151"/>
      <c r="AD911" s="151"/>
      <c r="AE911" s="151"/>
      <c r="AF911" s="151"/>
      <c r="AG911" s="151"/>
      <c r="AH911" s="151"/>
      <c r="AI911" s="151"/>
      <c r="AJ911" s="151"/>
      <c r="AK911" s="151"/>
    </row>
    <row r="912">
      <c r="A912" s="151"/>
      <c r="B912" s="151"/>
      <c r="C912" s="151"/>
      <c r="D912" s="151"/>
      <c r="E912" s="151"/>
      <c r="F912" s="151"/>
      <c r="G912" s="151"/>
      <c r="H912" s="151"/>
      <c r="I912" s="151"/>
      <c r="J912" s="151"/>
      <c r="K912" s="156"/>
      <c r="L912" s="156"/>
      <c r="M912" s="151"/>
      <c r="N912" s="151"/>
      <c r="O912" s="151"/>
      <c r="P912" s="151"/>
      <c r="T912" s="151"/>
      <c r="U912" s="151"/>
      <c r="V912" s="151"/>
      <c r="W912" s="151"/>
      <c r="X912" s="151"/>
      <c r="Y912" s="151"/>
      <c r="Z912" s="151"/>
      <c r="AA912" s="151"/>
      <c r="AB912" s="151"/>
      <c r="AC912" s="151"/>
      <c r="AD912" s="151"/>
      <c r="AE912" s="151"/>
      <c r="AF912" s="151"/>
      <c r="AG912" s="151"/>
      <c r="AH912" s="151"/>
      <c r="AI912" s="151"/>
      <c r="AJ912" s="151"/>
      <c r="AK912" s="151"/>
    </row>
    <row r="913">
      <c r="A913" s="151"/>
      <c r="B913" s="151"/>
      <c r="C913" s="151"/>
      <c r="D913" s="151"/>
      <c r="E913" s="151"/>
      <c r="F913" s="151"/>
      <c r="G913" s="151"/>
      <c r="H913" s="151"/>
      <c r="I913" s="151"/>
      <c r="J913" s="151"/>
      <c r="K913" s="156"/>
      <c r="L913" s="156"/>
      <c r="M913" s="151"/>
      <c r="N913" s="151"/>
      <c r="O913" s="151"/>
      <c r="P913" s="151"/>
      <c r="T913" s="151"/>
      <c r="U913" s="151"/>
      <c r="V913" s="151"/>
      <c r="W913" s="151"/>
      <c r="X913" s="151"/>
      <c r="Y913" s="151"/>
      <c r="Z913" s="151"/>
      <c r="AA913" s="151"/>
      <c r="AB913" s="151"/>
      <c r="AC913" s="151"/>
      <c r="AD913" s="151"/>
      <c r="AE913" s="151"/>
      <c r="AF913" s="151"/>
      <c r="AG913" s="151"/>
      <c r="AH913" s="151"/>
      <c r="AI913" s="151"/>
      <c r="AJ913" s="151"/>
      <c r="AK913" s="151"/>
    </row>
    <row r="914">
      <c r="A914" s="151"/>
      <c r="B914" s="151"/>
      <c r="C914" s="151"/>
      <c r="D914" s="151"/>
      <c r="E914" s="151"/>
      <c r="F914" s="151"/>
      <c r="G914" s="151"/>
      <c r="H914" s="151"/>
      <c r="I914" s="151"/>
      <c r="J914" s="151"/>
      <c r="K914" s="156"/>
      <c r="L914" s="156"/>
      <c r="M914" s="151"/>
      <c r="N914" s="151"/>
      <c r="O914" s="151"/>
      <c r="P914" s="151"/>
      <c r="T914" s="151"/>
      <c r="U914" s="151"/>
      <c r="V914" s="151"/>
      <c r="W914" s="151"/>
      <c r="X914" s="151"/>
      <c r="Y914" s="151"/>
      <c r="Z914" s="151"/>
      <c r="AA914" s="151"/>
      <c r="AB914" s="151"/>
      <c r="AC914" s="151"/>
      <c r="AD914" s="151"/>
      <c r="AE914" s="151"/>
      <c r="AF914" s="151"/>
      <c r="AG914" s="151"/>
      <c r="AH914" s="151"/>
      <c r="AI914" s="151"/>
      <c r="AJ914" s="151"/>
      <c r="AK914" s="151"/>
    </row>
    <row r="915">
      <c r="A915" s="151"/>
      <c r="B915" s="151"/>
      <c r="C915" s="151"/>
      <c r="D915" s="151"/>
      <c r="E915" s="151"/>
      <c r="F915" s="151"/>
      <c r="G915" s="151"/>
      <c r="H915" s="151"/>
      <c r="I915" s="151"/>
      <c r="J915" s="151"/>
      <c r="K915" s="156"/>
      <c r="L915" s="156"/>
      <c r="M915" s="151"/>
      <c r="N915" s="151"/>
      <c r="O915" s="151"/>
      <c r="P915" s="151"/>
      <c r="T915" s="151"/>
      <c r="U915" s="151"/>
      <c r="V915" s="151"/>
      <c r="W915" s="151"/>
      <c r="X915" s="151"/>
      <c r="Y915" s="151"/>
      <c r="Z915" s="151"/>
      <c r="AA915" s="151"/>
      <c r="AB915" s="151"/>
      <c r="AC915" s="151"/>
      <c r="AD915" s="151"/>
      <c r="AE915" s="151"/>
      <c r="AF915" s="151"/>
      <c r="AG915" s="151"/>
      <c r="AH915" s="151"/>
      <c r="AI915" s="151"/>
      <c r="AJ915" s="151"/>
      <c r="AK915" s="151"/>
    </row>
    <row r="916">
      <c r="A916" s="151"/>
      <c r="B916" s="151"/>
      <c r="C916" s="151"/>
      <c r="D916" s="151"/>
      <c r="E916" s="151"/>
      <c r="F916" s="151"/>
      <c r="G916" s="151"/>
      <c r="H916" s="151"/>
      <c r="I916" s="151"/>
      <c r="J916" s="151"/>
      <c r="K916" s="156"/>
      <c r="L916" s="156"/>
      <c r="M916" s="151"/>
      <c r="N916" s="151"/>
      <c r="O916" s="151"/>
      <c r="P916" s="151"/>
      <c r="T916" s="151"/>
      <c r="U916" s="151"/>
      <c r="V916" s="151"/>
      <c r="W916" s="151"/>
      <c r="X916" s="151"/>
      <c r="Y916" s="151"/>
      <c r="Z916" s="151"/>
      <c r="AA916" s="151"/>
      <c r="AB916" s="151"/>
      <c r="AC916" s="151"/>
      <c r="AD916" s="151"/>
      <c r="AE916" s="151"/>
      <c r="AF916" s="151"/>
      <c r="AG916" s="151"/>
      <c r="AH916" s="151"/>
      <c r="AI916" s="151"/>
      <c r="AJ916" s="151"/>
      <c r="AK916" s="151"/>
    </row>
    <row r="917">
      <c r="A917" s="151"/>
      <c r="B917" s="151"/>
      <c r="C917" s="151"/>
      <c r="D917" s="151"/>
      <c r="E917" s="151"/>
      <c r="F917" s="151"/>
      <c r="G917" s="151"/>
      <c r="H917" s="151"/>
      <c r="I917" s="151"/>
      <c r="J917" s="151"/>
      <c r="K917" s="156"/>
      <c r="L917" s="156"/>
      <c r="M917" s="151"/>
      <c r="N917" s="151"/>
      <c r="O917" s="151"/>
      <c r="P917" s="151"/>
      <c r="T917" s="151"/>
      <c r="U917" s="151"/>
      <c r="V917" s="151"/>
      <c r="W917" s="151"/>
      <c r="X917" s="151"/>
      <c r="Y917" s="151"/>
      <c r="Z917" s="151"/>
      <c r="AA917" s="151"/>
      <c r="AB917" s="151"/>
      <c r="AC917" s="151"/>
      <c r="AD917" s="151"/>
      <c r="AE917" s="151"/>
      <c r="AF917" s="151"/>
      <c r="AG917" s="151"/>
      <c r="AH917" s="151"/>
      <c r="AI917" s="151"/>
      <c r="AJ917" s="151"/>
      <c r="AK917" s="151"/>
    </row>
    <row r="918">
      <c r="A918" s="151"/>
      <c r="B918" s="151"/>
      <c r="C918" s="151"/>
      <c r="D918" s="151"/>
      <c r="E918" s="151"/>
      <c r="F918" s="151"/>
      <c r="G918" s="151"/>
      <c r="H918" s="151"/>
      <c r="I918" s="151"/>
      <c r="J918" s="151"/>
      <c r="K918" s="156"/>
      <c r="L918" s="156"/>
      <c r="M918" s="151"/>
      <c r="N918" s="151"/>
      <c r="O918" s="151"/>
      <c r="P918" s="151"/>
      <c r="T918" s="151"/>
      <c r="U918" s="151"/>
      <c r="V918" s="151"/>
      <c r="W918" s="151"/>
      <c r="X918" s="151"/>
      <c r="Y918" s="151"/>
      <c r="Z918" s="151"/>
      <c r="AA918" s="151"/>
      <c r="AB918" s="151"/>
      <c r="AC918" s="151"/>
      <c r="AD918" s="151"/>
      <c r="AE918" s="151"/>
      <c r="AF918" s="151"/>
      <c r="AG918" s="151"/>
      <c r="AH918" s="151"/>
      <c r="AI918" s="151"/>
      <c r="AJ918" s="151"/>
      <c r="AK918" s="151"/>
    </row>
    <row r="919">
      <c r="A919" s="151"/>
      <c r="B919" s="151"/>
      <c r="C919" s="151"/>
      <c r="D919" s="151"/>
      <c r="E919" s="151"/>
      <c r="F919" s="151"/>
      <c r="G919" s="151"/>
      <c r="H919" s="151"/>
      <c r="I919" s="151"/>
      <c r="J919" s="151"/>
      <c r="K919" s="156"/>
      <c r="L919" s="156"/>
      <c r="M919" s="151"/>
      <c r="N919" s="151"/>
      <c r="O919" s="151"/>
      <c r="P919" s="151"/>
      <c r="T919" s="151"/>
      <c r="U919" s="151"/>
      <c r="V919" s="151"/>
      <c r="W919" s="151"/>
      <c r="X919" s="151"/>
      <c r="Y919" s="151"/>
      <c r="Z919" s="151"/>
      <c r="AA919" s="151"/>
      <c r="AB919" s="151"/>
      <c r="AC919" s="151"/>
      <c r="AD919" s="151"/>
      <c r="AE919" s="151"/>
      <c r="AF919" s="151"/>
      <c r="AG919" s="151"/>
      <c r="AH919" s="151"/>
      <c r="AI919" s="151"/>
      <c r="AJ919" s="151"/>
      <c r="AK919" s="151"/>
    </row>
    <row r="920">
      <c r="A920" s="151"/>
      <c r="B920" s="151"/>
      <c r="C920" s="151"/>
      <c r="D920" s="151"/>
      <c r="E920" s="151"/>
      <c r="F920" s="151"/>
      <c r="G920" s="151"/>
      <c r="H920" s="151"/>
      <c r="I920" s="151"/>
      <c r="J920" s="151"/>
      <c r="K920" s="156"/>
      <c r="L920" s="156"/>
      <c r="M920" s="151"/>
      <c r="N920" s="151"/>
      <c r="O920" s="151"/>
      <c r="P920" s="151"/>
      <c r="T920" s="151"/>
      <c r="U920" s="151"/>
      <c r="V920" s="151"/>
      <c r="W920" s="151"/>
      <c r="X920" s="151"/>
      <c r="Y920" s="151"/>
      <c r="Z920" s="151"/>
      <c r="AA920" s="151"/>
      <c r="AB920" s="151"/>
      <c r="AC920" s="151"/>
      <c r="AD920" s="151"/>
      <c r="AE920" s="151"/>
      <c r="AF920" s="151"/>
      <c r="AG920" s="151"/>
      <c r="AH920" s="151"/>
      <c r="AI920" s="151"/>
      <c r="AJ920" s="151"/>
      <c r="AK920" s="151"/>
    </row>
    <row r="921">
      <c r="A921" s="151"/>
      <c r="B921" s="151"/>
      <c r="C921" s="151"/>
      <c r="D921" s="151"/>
      <c r="E921" s="151"/>
      <c r="F921" s="151"/>
      <c r="G921" s="151"/>
      <c r="H921" s="151"/>
      <c r="I921" s="151"/>
      <c r="J921" s="151"/>
      <c r="K921" s="156"/>
      <c r="L921" s="156"/>
      <c r="M921" s="151"/>
      <c r="N921" s="151"/>
      <c r="O921" s="151"/>
      <c r="P921" s="151"/>
      <c r="T921" s="151"/>
      <c r="U921" s="151"/>
      <c r="V921" s="151"/>
      <c r="W921" s="151"/>
      <c r="X921" s="151"/>
      <c r="Y921" s="151"/>
      <c r="Z921" s="151"/>
      <c r="AA921" s="151"/>
      <c r="AB921" s="151"/>
      <c r="AC921" s="151"/>
      <c r="AD921" s="151"/>
      <c r="AE921" s="151"/>
      <c r="AF921" s="151"/>
      <c r="AG921" s="151"/>
      <c r="AH921" s="151"/>
      <c r="AI921" s="151"/>
      <c r="AJ921" s="151"/>
      <c r="AK921" s="151"/>
    </row>
    <row r="922">
      <c r="A922" s="151"/>
      <c r="B922" s="151"/>
      <c r="C922" s="151"/>
      <c r="D922" s="151"/>
      <c r="E922" s="151"/>
      <c r="F922" s="151"/>
      <c r="G922" s="151"/>
      <c r="H922" s="151"/>
      <c r="I922" s="151"/>
      <c r="J922" s="151"/>
      <c r="K922" s="156"/>
      <c r="L922" s="156"/>
      <c r="M922" s="151"/>
      <c r="N922" s="151"/>
      <c r="O922" s="151"/>
      <c r="P922" s="151"/>
      <c r="T922" s="151"/>
      <c r="U922" s="151"/>
      <c r="V922" s="151"/>
      <c r="W922" s="151"/>
      <c r="X922" s="151"/>
      <c r="Y922" s="151"/>
      <c r="Z922" s="151"/>
      <c r="AA922" s="151"/>
      <c r="AB922" s="151"/>
      <c r="AC922" s="151"/>
      <c r="AD922" s="151"/>
      <c r="AE922" s="151"/>
      <c r="AF922" s="151"/>
      <c r="AG922" s="151"/>
      <c r="AH922" s="151"/>
      <c r="AI922" s="151"/>
      <c r="AJ922" s="151"/>
      <c r="AK922" s="151"/>
    </row>
    <row r="923">
      <c r="A923" s="151"/>
      <c r="B923" s="151"/>
      <c r="C923" s="151"/>
      <c r="D923" s="151"/>
      <c r="E923" s="151"/>
      <c r="F923" s="151"/>
      <c r="G923" s="151"/>
      <c r="H923" s="151"/>
      <c r="I923" s="151"/>
      <c r="J923" s="151"/>
      <c r="K923" s="156"/>
      <c r="L923" s="156"/>
      <c r="M923" s="151"/>
      <c r="N923" s="151"/>
      <c r="O923" s="151"/>
      <c r="P923" s="151"/>
      <c r="T923" s="151"/>
      <c r="U923" s="151"/>
      <c r="V923" s="151"/>
      <c r="W923" s="151"/>
      <c r="X923" s="151"/>
      <c r="Y923" s="151"/>
      <c r="Z923" s="151"/>
      <c r="AA923" s="151"/>
      <c r="AB923" s="151"/>
      <c r="AC923" s="151"/>
      <c r="AD923" s="151"/>
      <c r="AE923" s="151"/>
      <c r="AF923" s="151"/>
      <c r="AG923" s="151"/>
      <c r="AH923" s="151"/>
      <c r="AI923" s="151"/>
      <c r="AJ923" s="151"/>
      <c r="AK923" s="151"/>
    </row>
    <row r="924">
      <c r="A924" s="151"/>
      <c r="B924" s="151"/>
      <c r="C924" s="151"/>
      <c r="D924" s="151"/>
      <c r="E924" s="151"/>
      <c r="F924" s="151"/>
      <c r="G924" s="151"/>
      <c r="H924" s="151"/>
      <c r="I924" s="151"/>
      <c r="J924" s="151"/>
      <c r="K924" s="156"/>
      <c r="L924" s="156"/>
      <c r="M924" s="151"/>
      <c r="N924" s="151"/>
      <c r="O924" s="151"/>
      <c r="P924" s="151"/>
      <c r="T924" s="151"/>
      <c r="U924" s="151"/>
      <c r="V924" s="151"/>
      <c r="W924" s="151"/>
      <c r="X924" s="151"/>
      <c r="Y924" s="151"/>
      <c r="Z924" s="151"/>
      <c r="AA924" s="151"/>
      <c r="AB924" s="151"/>
      <c r="AC924" s="151"/>
      <c r="AD924" s="151"/>
      <c r="AE924" s="151"/>
      <c r="AF924" s="151"/>
      <c r="AG924" s="151"/>
      <c r="AH924" s="151"/>
      <c r="AI924" s="151"/>
      <c r="AJ924" s="151"/>
      <c r="AK924" s="151"/>
    </row>
    <row r="925">
      <c r="A925" s="151"/>
      <c r="B925" s="151"/>
      <c r="C925" s="151"/>
      <c r="D925" s="151"/>
      <c r="E925" s="151"/>
      <c r="F925" s="151"/>
      <c r="G925" s="151"/>
      <c r="H925" s="151"/>
      <c r="I925" s="151"/>
      <c r="J925" s="151"/>
      <c r="K925" s="156"/>
      <c r="L925" s="156"/>
      <c r="M925" s="151"/>
      <c r="N925" s="151"/>
      <c r="O925" s="151"/>
      <c r="P925" s="151"/>
      <c r="T925" s="151"/>
      <c r="U925" s="151"/>
      <c r="V925" s="151"/>
      <c r="W925" s="151"/>
      <c r="X925" s="151"/>
      <c r="Y925" s="151"/>
      <c r="Z925" s="151"/>
      <c r="AA925" s="151"/>
      <c r="AB925" s="151"/>
      <c r="AC925" s="151"/>
      <c r="AD925" s="151"/>
      <c r="AE925" s="151"/>
      <c r="AF925" s="151"/>
      <c r="AG925" s="151"/>
      <c r="AH925" s="151"/>
      <c r="AI925" s="151"/>
      <c r="AJ925" s="151"/>
      <c r="AK925" s="151"/>
    </row>
    <row r="926">
      <c r="A926" s="151"/>
      <c r="B926" s="151"/>
      <c r="C926" s="151"/>
      <c r="D926" s="151"/>
      <c r="E926" s="151"/>
      <c r="F926" s="151"/>
      <c r="G926" s="151"/>
      <c r="H926" s="151"/>
      <c r="I926" s="151"/>
      <c r="J926" s="151"/>
      <c r="K926" s="156"/>
      <c r="L926" s="156"/>
      <c r="M926" s="151"/>
      <c r="N926" s="151"/>
      <c r="O926" s="151"/>
      <c r="P926" s="151"/>
      <c r="T926" s="151"/>
      <c r="U926" s="151"/>
      <c r="V926" s="151"/>
      <c r="W926" s="151"/>
      <c r="X926" s="151"/>
      <c r="Y926" s="151"/>
      <c r="Z926" s="151"/>
      <c r="AA926" s="151"/>
      <c r="AB926" s="151"/>
      <c r="AC926" s="151"/>
      <c r="AD926" s="151"/>
      <c r="AE926" s="151"/>
      <c r="AF926" s="151"/>
      <c r="AG926" s="151"/>
      <c r="AH926" s="151"/>
      <c r="AI926" s="151"/>
      <c r="AJ926" s="151"/>
      <c r="AK926" s="151"/>
    </row>
    <row r="927">
      <c r="A927" s="151"/>
      <c r="B927" s="151"/>
      <c r="C927" s="151"/>
      <c r="D927" s="151"/>
      <c r="E927" s="151"/>
      <c r="F927" s="151"/>
      <c r="G927" s="151"/>
      <c r="H927" s="151"/>
      <c r="I927" s="151"/>
      <c r="J927" s="151"/>
      <c r="K927" s="156"/>
      <c r="L927" s="156"/>
      <c r="M927" s="151"/>
      <c r="N927" s="151"/>
      <c r="O927" s="151"/>
      <c r="P927" s="151"/>
      <c r="T927" s="151"/>
      <c r="U927" s="151"/>
      <c r="V927" s="151"/>
      <c r="W927" s="151"/>
      <c r="X927" s="151"/>
      <c r="Y927" s="151"/>
      <c r="Z927" s="151"/>
      <c r="AA927" s="151"/>
      <c r="AB927" s="151"/>
      <c r="AC927" s="151"/>
      <c r="AD927" s="151"/>
      <c r="AE927" s="151"/>
      <c r="AF927" s="151"/>
      <c r="AG927" s="151"/>
      <c r="AH927" s="151"/>
      <c r="AI927" s="151"/>
      <c r="AJ927" s="151"/>
      <c r="AK927" s="151"/>
    </row>
    <row r="928">
      <c r="A928" s="151"/>
      <c r="B928" s="151"/>
      <c r="C928" s="151"/>
      <c r="D928" s="151"/>
      <c r="E928" s="151"/>
      <c r="F928" s="151"/>
      <c r="G928" s="151"/>
      <c r="H928" s="151"/>
      <c r="I928" s="151"/>
      <c r="J928" s="151"/>
      <c r="K928" s="156"/>
      <c r="L928" s="156"/>
      <c r="M928" s="151"/>
      <c r="N928" s="151"/>
      <c r="O928" s="151"/>
      <c r="P928" s="151"/>
      <c r="T928" s="151"/>
      <c r="U928" s="151"/>
      <c r="V928" s="151"/>
      <c r="W928" s="151"/>
      <c r="X928" s="151"/>
      <c r="Y928" s="151"/>
      <c r="Z928" s="151"/>
      <c r="AA928" s="151"/>
      <c r="AB928" s="151"/>
      <c r="AC928" s="151"/>
      <c r="AD928" s="151"/>
      <c r="AE928" s="151"/>
      <c r="AF928" s="151"/>
      <c r="AG928" s="151"/>
      <c r="AH928" s="151"/>
      <c r="AI928" s="151"/>
      <c r="AJ928" s="151"/>
      <c r="AK928" s="151"/>
    </row>
    <row r="929">
      <c r="A929" s="151"/>
      <c r="B929" s="151"/>
      <c r="C929" s="151"/>
      <c r="D929" s="151"/>
      <c r="E929" s="151"/>
      <c r="F929" s="151"/>
      <c r="G929" s="151"/>
      <c r="H929" s="151"/>
      <c r="I929" s="151"/>
      <c r="J929" s="151"/>
      <c r="K929" s="156"/>
      <c r="L929" s="156"/>
      <c r="M929" s="151"/>
      <c r="N929" s="151"/>
      <c r="O929" s="151"/>
      <c r="P929" s="151"/>
      <c r="T929" s="151"/>
      <c r="U929" s="151"/>
      <c r="V929" s="151"/>
      <c r="W929" s="151"/>
      <c r="X929" s="151"/>
      <c r="Y929" s="151"/>
      <c r="Z929" s="151"/>
      <c r="AA929" s="151"/>
      <c r="AB929" s="151"/>
      <c r="AC929" s="151"/>
      <c r="AD929" s="151"/>
      <c r="AE929" s="151"/>
      <c r="AF929" s="151"/>
      <c r="AG929" s="151"/>
      <c r="AH929" s="151"/>
      <c r="AI929" s="151"/>
      <c r="AJ929" s="151"/>
      <c r="AK929" s="151"/>
    </row>
    <row r="930">
      <c r="A930" s="151"/>
      <c r="B930" s="151"/>
      <c r="C930" s="151"/>
      <c r="D930" s="151"/>
      <c r="E930" s="151"/>
      <c r="F930" s="151"/>
      <c r="G930" s="151"/>
      <c r="H930" s="151"/>
      <c r="I930" s="151"/>
      <c r="J930" s="151"/>
      <c r="K930" s="156"/>
      <c r="L930" s="156"/>
      <c r="M930" s="151"/>
      <c r="N930" s="151"/>
      <c r="O930" s="151"/>
      <c r="P930" s="151"/>
      <c r="T930" s="151"/>
      <c r="U930" s="151"/>
      <c r="V930" s="151"/>
      <c r="W930" s="151"/>
      <c r="X930" s="151"/>
      <c r="Y930" s="151"/>
      <c r="Z930" s="151"/>
      <c r="AA930" s="151"/>
      <c r="AB930" s="151"/>
      <c r="AC930" s="151"/>
      <c r="AD930" s="151"/>
      <c r="AE930" s="151"/>
      <c r="AF930" s="151"/>
      <c r="AG930" s="151"/>
      <c r="AH930" s="151"/>
      <c r="AI930" s="151"/>
      <c r="AJ930" s="151"/>
      <c r="AK930" s="151"/>
    </row>
    <row r="931">
      <c r="A931" s="151"/>
      <c r="B931" s="151"/>
      <c r="C931" s="151"/>
      <c r="D931" s="151"/>
      <c r="E931" s="151"/>
      <c r="F931" s="151"/>
      <c r="G931" s="151"/>
      <c r="H931" s="151"/>
      <c r="I931" s="151"/>
      <c r="J931" s="151"/>
      <c r="K931" s="156"/>
      <c r="L931" s="156"/>
      <c r="M931" s="151"/>
      <c r="N931" s="151"/>
      <c r="O931" s="151"/>
      <c r="P931" s="151"/>
      <c r="T931" s="151"/>
      <c r="U931" s="151"/>
      <c r="V931" s="151"/>
      <c r="W931" s="151"/>
      <c r="X931" s="151"/>
      <c r="Y931" s="151"/>
      <c r="Z931" s="151"/>
      <c r="AA931" s="151"/>
      <c r="AB931" s="151"/>
      <c r="AC931" s="151"/>
      <c r="AD931" s="151"/>
      <c r="AE931" s="151"/>
      <c r="AF931" s="151"/>
      <c r="AG931" s="151"/>
      <c r="AH931" s="151"/>
      <c r="AI931" s="151"/>
      <c r="AJ931" s="151"/>
      <c r="AK931" s="151"/>
    </row>
    <row r="932">
      <c r="A932" s="151"/>
      <c r="B932" s="151"/>
      <c r="C932" s="151"/>
      <c r="D932" s="151"/>
      <c r="E932" s="151"/>
      <c r="F932" s="151"/>
      <c r="G932" s="151"/>
      <c r="H932" s="151"/>
      <c r="I932" s="151"/>
      <c r="J932" s="151"/>
      <c r="K932" s="156"/>
      <c r="L932" s="156"/>
      <c r="M932" s="151"/>
      <c r="N932" s="151"/>
      <c r="O932" s="151"/>
      <c r="P932" s="151"/>
      <c r="T932" s="151"/>
      <c r="U932" s="151"/>
      <c r="V932" s="151"/>
      <c r="W932" s="151"/>
      <c r="X932" s="151"/>
      <c r="Y932" s="151"/>
      <c r="Z932" s="151"/>
      <c r="AA932" s="151"/>
      <c r="AB932" s="151"/>
      <c r="AC932" s="151"/>
      <c r="AD932" s="151"/>
      <c r="AE932" s="151"/>
      <c r="AF932" s="151"/>
      <c r="AG932" s="151"/>
      <c r="AH932" s="151"/>
      <c r="AI932" s="151"/>
      <c r="AJ932" s="151"/>
      <c r="AK932" s="151"/>
    </row>
    <row r="933">
      <c r="A933" s="151"/>
      <c r="B933" s="151"/>
      <c r="C933" s="151"/>
      <c r="D933" s="151"/>
      <c r="E933" s="151"/>
      <c r="F933" s="151"/>
      <c r="G933" s="151"/>
      <c r="H933" s="151"/>
      <c r="I933" s="151"/>
      <c r="J933" s="151"/>
      <c r="K933" s="156"/>
      <c r="L933" s="156"/>
      <c r="M933" s="151"/>
      <c r="N933" s="151"/>
      <c r="O933" s="151"/>
      <c r="P933" s="151"/>
      <c r="T933" s="151"/>
      <c r="U933" s="151"/>
      <c r="V933" s="151"/>
      <c r="W933" s="151"/>
      <c r="X933" s="151"/>
      <c r="Y933" s="151"/>
      <c r="Z933" s="151"/>
      <c r="AA933" s="151"/>
      <c r="AB933" s="151"/>
      <c r="AC933" s="151"/>
      <c r="AD933" s="151"/>
      <c r="AE933" s="151"/>
      <c r="AF933" s="151"/>
      <c r="AG933" s="151"/>
      <c r="AH933" s="151"/>
      <c r="AI933" s="151"/>
      <c r="AJ933" s="151"/>
      <c r="AK933" s="151"/>
    </row>
    <row r="934">
      <c r="A934" s="151"/>
      <c r="B934" s="151"/>
      <c r="C934" s="151"/>
      <c r="D934" s="151"/>
      <c r="E934" s="151"/>
      <c r="F934" s="151"/>
      <c r="G934" s="151"/>
      <c r="H934" s="151"/>
      <c r="I934" s="151"/>
      <c r="J934" s="151"/>
      <c r="K934" s="156"/>
      <c r="L934" s="156"/>
      <c r="M934" s="151"/>
      <c r="N934" s="151"/>
      <c r="O934" s="151"/>
      <c r="P934" s="151"/>
      <c r="T934" s="151"/>
      <c r="U934" s="151"/>
      <c r="V934" s="151"/>
      <c r="W934" s="151"/>
      <c r="X934" s="151"/>
      <c r="Y934" s="151"/>
      <c r="Z934" s="151"/>
      <c r="AA934" s="151"/>
      <c r="AB934" s="151"/>
      <c r="AC934" s="151"/>
      <c r="AD934" s="151"/>
      <c r="AE934" s="151"/>
      <c r="AF934" s="151"/>
      <c r="AG934" s="151"/>
      <c r="AH934" s="151"/>
      <c r="AI934" s="151"/>
      <c r="AJ934" s="151"/>
      <c r="AK934" s="151"/>
    </row>
    <row r="935">
      <c r="A935" s="151"/>
      <c r="B935" s="151"/>
      <c r="C935" s="151"/>
      <c r="D935" s="151"/>
      <c r="E935" s="151"/>
      <c r="F935" s="151"/>
      <c r="G935" s="151"/>
      <c r="H935" s="151"/>
      <c r="I935" s="151"/>
      <c r="J935" s="151"/>
      <c r="K935" s="156"/>
      <c r="L935" s="156"/>
      <c r="M935" s="151"/>
      <c r="N935" s="151"/>
      <c r="O935" s="151"/>
      <c r="P935" s="151"/>
      <c r="T935" s="151"/>
      <c r="U935" s="151"/>
      <c r="V935" s="151"/>
      <c r="W935" s="151"/>
      <c r="X935" s="151"/>
      <c r="Y935" s="151"/>
      <c r="Z935" s="151"/>
      <c r="AA935" s="151"/>
      <c r="AB935" s="151"/>
      <c r="AC935" s="151"/>
      <c r="AD935" s="151"/>
      <c r="AE935" s="151"/>
      <c r="AF935" s="151"/>
      <c r="AG935" s="151"/>
      <c r="AH935" s="151"/>
      <c r="AI935" s="151"/>
      <c r="AJ935" s="151"/>
      <c r="AK935" s="151"/>
    </row>
    <row r="936">
      <c r="A936" s="151"/>
      <c r="B936" s="151"/>
      <c r="C936" s="151"/>
      <c r="D936" s="151"/>
      <c r="E936" s="151"/>
      <c r="F936" s="151"/>
      <c r="G936" s="151"/>
      <c r="H936" s="151"/>
      <c r="I936" s="151"/>
      <c r="J936" s="151"/>
      <c r="K936" s="156"/>
      <c r="L936" s="156"/>
      <c r="M936" s="151"/>
      <c r="N936" s="151"/>
      <c r="O936" s="151"/>
      <c r="P936" s="151"/>
      <c r="T936" s="151"/>
      <c r="U936" s="151"/>
      <c r="V936" s="151"/>
      <c r="W936" s="151"/>
      <c r="X936" s="151"/>
      <c r="Y936" s="151"/>
      <c r="Z936" s="151"/>
      <c r="AA936" s="151"/>
      <c r="AB936" s="151"/>
      <c r="AC936" s="151"/>
      <c r="AD936" s="151"/>
      <c r="AE936" s="151"/>
      <c r="AF936" s="151"/>
      <c r="AG936" s="151"/>
      <c r="AH936" s="151"/>
      <c r="AI936" s="151"/>
      <c r="AJ936" s="151"/>
      <c r="AK936" s="151"/>
    </row>
    <row r="937">
      <c r="A937" s="151"/>
      <c r="B937" s="151"/>
      <c r="C937" s="151"/>
      <c r="D937" s="151"/>
      <c r="E937" s="151"/>
      <c r="F937" s="151"/>
      <c r="G937" s="151"/>
      <c r="H937" s="151"/>
      <c r="I937" s="151"/>
      <c r="J937" s="151"/>
      <c r="K937" s="156"/>
      <c r="L937" s="156"/>
      <c r="M937" s="151"/>
      <c r="N937" s="151"/>
      <c r="O937" s="151"/>
      <c r="P937" s="151"/>
      <c r="T937" s="151"/>
      <c r="U937" s="151"/>
      <c r="V937" s="151"/>
      <c r="W937" s="151"/>
      <c r="X937" s="151"/>
      <c r="Y937" s="151"/>
      <c r="Z937" s="151"/>
      <c r="AA937" s="151"/>
      <c r="AB937" s="151"/>
      <c r="AC937" s="151"/>
      <c r="AD937" s="151"/>
      <c r="AE937" s="151"/>
      <c r="AF937" s="151"/>
      <c r="AG937" s="151"/>
      <c r="AH937" s="151"/>
      <c r="AI937" s="151"/>
      <c r="AJ937" s="151"/>
      <c r="AK937" s="151"/>
    </row>
    <row r="938">
      <c r="A938" s="151"/>
      <c r="B938" s="151"/>
      <c r="C938" s="151"/>
      <c r="D938" s="151"/>
      <c r="E938" s="151"/>
      <c r="F938" s="151"/>
      <c r="G938" s="151"/>
      <c r="H938" s="151"/>
      <c r="I938" s="151"/>
      <c r="J938" s="151"/>
      <c r="K938" s="156"/>
      <c r="L938" s="156"/>
      <c r="M938" s="151"/>
      <c r="N938" s="151"/>
      <c r="O938" s="151"/>
      <c r="P938" s="151"/>
      <c r="T938" s="151"/>
      <c r="U938" s="151"/>
      <c r="V938" s="151"/>
      <c r="W938" s="151"/>
      <c r="X938" s="151"/>
      <c r="Y938" s="151"/>
      <c r="Z938" s="151"/>
      <c r="AA938" s="151"/>
      <c r="AB938" s="151"/>
      <c r="AC938" s="151"/>
      <c r="AD938" s="151"/>
      <c r="AE938" s="151"/>
      <c r="AF938" s="151"/>
      <c r="AG938" s="151"/>
      <c r="AH938" s="151"/>
      <c r="AI938" s="151"/>
      <c r="AJ938" s="151"/>
      <c r="AK938" s="151"/>
    </row>
    <row r="939">
      <c r="A939" s="151"/>
      <c r="B939" s="151"/>
      <c r="C939" s="151"/>
      <c r="D939" s="151"/>
      <c r="E939" s="151"/>
      <c r="F939" s="151"/>
      <c r="G939" s="151"/>
      <c r="H939" s="151"/>
      <c r="I939" s="151"/>
      <c r="J939" s="151"/>
      <c r="K939" s="156"/>
      <c r="L939" s="156"/>
      <c r="M939" s="151"/>
      <c r="N939" s="151"/>
      <c r="O939" s="151"/>
      <c r="P939" s="151"/>
      <c r="T939" s="151"/>
      <c r="U939" s="151"/>
      <c r="V939" s="151"/>
      <c r="W939" s="151"/>
      <c r="X939" s="151"/>
      <c r="Y939" s="151"/>
      <c r="Z939" s="151"/>
      <c r="AA939" s="151"/>
      <c r="AB939" s="151"/>
      <c r="AC939" s="151"/>
      <c r="AD939" s="151"/>
      <c r="AE939" s="151"/>
      <c r="AF939" s="151"/>
      <c r="AG939" s="151"/>
      <c r="AH939" s="151"/>
      <c r="AI939" s="151"/>
      <c r="AJ939" s="151"/>
      <c r="AK939" s="151"/>
    </row>
    <row r="940">
      <c r="A940" s="151"/>
      <c r="B940" s="151"/>
      <c r="C940" s="151"/>
      <c r="D940" s="151"/>
      <c r="E940" s="151"/>
      <c r="F940" s="151"/>
      <c r="G940" s="151"/>
      <c r="H940" s="151"/>
      <c r="I940" s="151"/>
      <c r="J940" s="151"/>
      <c r="K940" s="156"/>
      <c r="L940" s="156"/>
      <c r="M940" s="151"/>
      <c r="N940" s="151"/>
      <c r="O940" s="151"/>
      <c r="P940" s="151"/>
      <c r="T940" s="151"/>
      <c r="U940" s="151"/>
      <c r="V940" s="151"/>
      <c r="W940" s="151"/>
      <c r="X940" s="151"/>
      <c r="Y940" s="151"/>
      <c r="Z940" s="151"/>
      <c r="AA940" s="151"/>
      <c r="AB940" s="151"/>
      <c r="AC940" s="151"/>
      <c r="AD940" s="151"/>
      <c r="AE940" s="151"/>
      <c r="AF940" s="151"/>
      <c r="AG940" s="151"/>
      <c r="AH940" s="151"/>
      <c r="AI940" s="151"/>
      <c r="AJ940" s="151"/>
      <c r="AK940" s="151"/>
    </row>
    <row r="941">
      <c r="A941" s="151"/>
      <c r="B941" s="151"/>
      <c r="C941" s="151"/>
      <c r="D941" s="151"/>
      <c r="E941" s="151"/>
      <c r="F941" s="151"/>
      <c r="G941" s="151"/>
      <c r="H941" s="151"/>
      <c r="I941" s="151"/>
      <c r="J941" s="151"/>
      <c r="K941" s="156"/>
      <c r="L941" s="156"/>
      <c r="M941" s="151"/>
      <c r="N941" s="151"/>
      <c r="O941" s="151"/>
      <c r="P941" s="151"/>
      <c r="T941" s="151"/>
      <c r="U941" s="151"/>
      <c r="V941" s="151"/>
      <c r="W941" s="151"/>
      <c r="X941" s="151"/>
      <c r="Y941" s="151"/>
      <c r="Z941" s="151"/>
      <c r="AA941" s="151"/>
      <c r="AB941" s="151"/>
      <c r="AC941" s="151"/>
      <c r="AD941" s="151"/>
      <c r="AE941" s="151"/>
      <c r="AF941" s="151"/>
      <c r="AG941" s="151"/>
      <c r="AH941" s="151"/>
      <c r="AI941" s="151"/>
      <c r="AJ941" s="151"/>
      <c r="AK941" s="151"/>
    </row>
    <row r="942">
      <c r="A942" s="151"/>
      <c r="B942" s="151"/>
      <c r="C942" s="151"/>
      <c r="D942" s="151"/>
      <c r="E942" s="151"/>
      <c r="F942" s="151"/>
      <c r="G942" s="151"/>
      <c r="H942" s="151"/>
      <c r="I942" s="151"/>
      <c r="J942" s="151"/>
      <c r="K942" s="156"/>
      <c r="L942" s="156"/>
      <c r="M942" s="151"/>
      <c r="N942" s="151"/>
      <c r="O942" s="151"/>
      <c r="P942" s="151"/>
      <c r="T942" s="151"/>
      <c r="U942" s="151"/>
      <c r="V942" s="151"/>
      <c r="W942" s="151"/>
      <c r="X942" s="151"/>
      <c r="Y942" s="151"/>
      <c r="Z942" s="151"/>
      <c r="AA942" s="151"/>
      <c r="AB942" s="151"/>
      <c r="AC942" s="151"/>
      <c r="AD942" s="151"/>
      <c r="AE942" s="151"/>
      <c r="AF942" s="151"/>
      <c r="AG942" s="151"/>
      <c r="AH942" s="151"/>
      <c r="AI942" s="151"/>
      <c r="AJ942" s="151"/>
      <c r="AK942" s="151"/>
    </row>
    <row r="943">
      <c r="A943" s="151"/>
      <c r="B943" s="151"/>
      <c r="C943" s="151"/>
      <c r="D943" s="151"/>
      <c r="E943" s="151"/>
      <c r="F943" s="151"/>
      <c r="G943" s="151"/>
      <c r="H943" s="151"/>
      <c r="I943" s="151"/>
      <c r="J943" s="151"/>
      <c r="K943" s="156"/>
      <c r="L943" s="156"/>
      <c r="M943" s="151"/>
      <c r="N943" s="151"/>
      <c r="O943" s="151"/>
      <c r="P943" s="151"/>
      <c r="T943" s="151"/>
      <c r="U943" s="151"/>
      <c r="V943" s="151"/>
      <c r="W943" s="151"/>
      <c r="X943" s="151"/>
      <c r="Y943" s="151"/>
      <c r="Z943" s="151"/>
      <c r="AA943" s="151"/>
      <c r="AB943" s="151"/>
      <c r="AC943" s="151"/>
      <c r="AD943" s="151"/>
      <c r="AE943" s="151"/>
      <c r="AF943" s="151"/>
      <c r="AG943" s="151"/>
      <c r="AH943" s="151"/>
      <c r="AI943" s="151"/>
      <c r="AJ943" s="151"/>
      <c r="AK943" s="151"/>
    </row>
    <row r="944">
      <c r="A944" s="151"/>
      <c r="B944" s="151"/>
      <c r="C944" s="151"/>
      <c r="D944" s="151"/>
      <c r="E944" s="151"/>
      <c r="F944" s="151"/>
      <c r="G944" s="151"/>
      <c r="H944" s="151"/>
      <c r="I944" s="151"/>
      <c r="J944" s="151"/>
      <c r="K944" s="156"/>
      <c r="L944" s="156"/>
      <c r="M944" s="151"/>
      <c r="N944" s="151"/>
      <c r="O944" s="151"/>
      <c r="P944" s="151"/>
      <c r="T944" s="151"/>
      <c r="U944" s="151"/>
      <c r="V944" s="151"/>
      <c r="W944" s="151"/>
      <c r="X944" s="151"/>
      <c r="Y944" s="151"/>
      <c r="Z944" s="151"/>
      <c r="AA944" s="151"/>
      <c r="AB944" s="151"/>
      <c r="AC944" s="151"/>
      <c r="AD944" s="151"/>
      <c r="AE944" s="151"/>
      <c r="AF944" s="151"/>
      <c r="AG944" s="151"/>
      <c r="AH944" s="151"/>
      <c r="AI944" s="151"/>
      <c r="AJ944" s="151"/>
      <c r="AK944" s="151"/>
    </row>
    <row r="945">
      <c r="A945" s="151"/>
      <c r="B945" s="151"/>
      <c r="C945" s="151"/>
      <c r="D945" s="151"/>
      <c r="E945" s="151"/>
      <c r="F945" s="151"/>
      <c r="G945" s="151"/>
      <c r="H945" s="151"/>
      <c r="I945" s="151"/>
      <c r="J945" s="151"/>
      <c r="K945" s="156"/>
      <c r="L945" s="156"/>
      <c r="M945" s="151"/>
      <c r="N945" s="151"/>
      <c r="O945" s="151"/>
      <c r="P945" s="151"/>
      <c r="T945" s="151"/>
      <c r="U945" s="151"/>
      <c r="V945" s="151"/>
      <c r="W945" s="151"/>
      <c r="X945" s="151"/>
      <c r="Y945" s="151"/>
      <c r="Z945" s="151"/>
      <c r="AA945" s="151"/>
      <c r="AB945" s="151"/>
      <c r="AC945" s="151"/>
      <c r="AD945" s="151"/>
      <c r="AE945" s="151"/>
      <c r="AF945" s="151"/>
      <c r="AG945" s="151"/>
      <c r="AH945" s="151"/>
      <c r="AI945" s="151"/>
      <c r="AJ945" s="151"/>
      <c r="AK945" s="151"/>
    </row>
    <row r="946">
      <c r="A946" s="151"/>
      <c r="B946" s="151"/>
      <c r="C946" s="151"/>
      <c r="D946" s="151"/>
      <c r="E946" s="151"/>
      <c r="F946" s="151"/>
      <c r="G946" s="151"/>
      <c r="H946" s="151"/>
      <c r="I946" s="151"/>
      <c r="J946" s="151"/>
      <c r="K946" s="156"/>
      <c r="L946" s="156"/>
      <c r="M946" s="151"/>
      <c r="N946" s="151"/>
      <c r="O946" s="151"/>
      <c r="P946" s="151"/>
      <c r="T946" s="151"/>
      <c r="U946" s="151"/>
      <c r="V946" s="151"/>
      <c r="W946" s="151"/>
      <c r="X946" s="151"/>
      <c r="Y946" s="151"/>
      <c r="Z946" s="151"/>
      <c r="AA946" s="151"/>
      <c r="AB946" s="151"/>
      <c r="AC946" s="151"/>
      <c r="AD946" s="151"/>
      <c r="AE946" s="151"/>
      <c r="AF946" s="151"/>
      <c r="AG946" s="151"/>
      <c r="AH946" s="151"/>
      <c r="AI946" s="151"/>
      <c r="AJ946" s="151"/>
      <c r="AK946" s="151"/>
    </row>
    <row r="947">
      <c r="A947" s="151"/>
      <c r="B947" s="151"/>
      <c r="C947" s="151"/>
      <c r="D947" s="151"/>
      <c r="E947" s="151"/>
      <c r="F947" s="151"/>
      <c r="G947" s="151"/>
      <c r="H947" s="151"/>
      <c r="I947" s="151"/>
      <c r="J947" s="151"/>
      <c r="K947" s="156"/>
      <c r="L947" s="156"/>
      <c r="M947" s="151"/>
      <c r="N947" s="151"/>
      <c r="O947" s="151"/>
      <c r="P947" s="151"/>
      <c r="T947" s="151"/>
      <c r="U947" s="151"/>
      <c r="V947" s="151"/>
      <c r="W947" s="151"/>
      <c r="X947" s="151"/>
      <c r="Y947" s="151"/>
      <c r="Z947" s="151"/>
      <c r="AA947" s="151"/>
      <c r="AB947" s="151"/>
      <c r="AC947" s="151"/>
      <c r="AD947" s="151"/>
      <c r="AE947" s="151"/>
      <c r="AF947" s="151"/>
      <c r="AG947" s="151"/>
      <c r="AH947" s="151"/>
      <c r="AI947" s="151"/>
      <c r="AJ947" s="151"/>
      <c r="AK947" s="151"/>
    </row>
    <row r="948">
      <c r="A948" s="151"/>
      <c r="B948" s="151"/>
      <c r="C948" s="151"/>
      <c r="D948" s="151"/>
      <c r="E948" s="151"/>
      <c r="F948" s="151"/>
      <c r="G948" s="151"/>
      <c r="H948" s="151"/>
      <c r="I948" s="151"/>
      <c r="J948" s="151"/>
      <c r="K948" s="156"/>
      <c r="L948" s="156"/>
      <c r="M948" s="151"/>
      <c r="N948" s="151"/>
      <c r="O948" s="151"/>
      <c r="P948" s="151"/>
      <c r="T948" s="151"/>
      <c r="U948" s="151"/>
      <c r="V948" s="151"/>
      <c r="W948" s="151"/>
      <c r="X948" s="151"/>
      <c r="Y948" s="151"/>
      <c r="Z948" s="151"/>
      <c r="AA948" s="151"/>
      <c r="AB948" s="151"/>
      <c r="AC948" s="151"/>
      <c r="AD948" s="151"/>
      <c r="AE948" s="151"/>
      <c r="AF948" s="151"/>
      <c r="AG948" s="151"/>
      <c r="AH948" s="151"/>
      <c r="AI948" s="151"/>
      <c r="AJ948" s="151"/>
      <c r="AK948" s="151"/>
    </row>
    <row r="949">
      <c r="A949" s="151"/>
      <c r="B949" s="151"/>
      <c r="C949" s="151"/>
      <c r="D949" s="151"/>
      <c r="E949" s="151"/>
      <c r="F949" s="151"/>
      <c r="G949" s="151"/>
      <c r="H949" s="151"/>
      <c r="I949" s="151"/>
      <c r="J949" s="151"/>
      <c r="K949" s="156"/>
      <c r="L949" s="156"/>
      <c r="M949" s="151"/>
      <c r="N949" s="151"/>
      <c r="O949" s="151"/>
      <c r="P949" s="151"/>
      <c r="T949" s="151"/>
      <c r="U949" s="151"/>
      <c r="V949" s="151"/>
      <c r="W949" s="151"/>
      <c r="X949" s="151"/>
      <c r="Y949" s="151"/>
      <c r="Z949" s="151"/>
      <c r="AA949" s="151"/>
      <c r="AB949" s="151"/>
      <c r="AC949" s="151"/>
      <c r="AD949" s="151"/>
      <c r="AE949" s="151"/>
      <c r="AF949" s="151"/>
      <c r="AG949" s="151"/>
      <c r="AH949" s="151"/>
      <c r="AI949" s="151"/>
      <c r="AJ949" s="151"/>
      <c r="AK949" s="151"/>
    </row>
    <row r="950">
      <c r="A950" s="151"/>
      <c r="B950" s="151"/>
      <c r="C950" s="151"/>
      <c r="D950" s="151"/>
      <c r="E950" s="151"/>
      <c r="F950" s="151"/>
      <c r="G950" s="151"/>
      <c r="H950" s="151"/>
      <c r="I950" s="151"/>
      <c r="J950" s="151"/>
      <c r="K950" s="156"/>
      <c r="L950" s="156"/>
      <c r="M950" s="151"/>
      <c r="N950" s="151"/>
      <c r="O950" s="151"/>
      <c r="P950" s="151"/>
      <c r="T950" s="151"/>
      <c r="U950" s="151"/>
      <c r="V950" s="151"/>
      <c r="W950" s="151"/>
      <c r="X950" s="151"/>
      <c r="Y950" s="151"/>
      <c r="Z950" s="151"/>
      <c r="AA950" s="151"/>
      <c r="AB950" s="151"/>
      <c r="AC950" s="151"/>
      <c r="AD950" s="151"/>
      <c r="AE950" s="151"/>
      <c r="AF950" s="151"/>
      <c r="AG950" s="151"/>
      <c r="AH950" s="151"/>
      <c r="AI950" s="151"/>
      <c r="AJ950" s="151"/>
      <c r="AK950" s="151"/>
    </row>
    <row r="951">
      <c r="A951" s="151"/>
      <c r="B951" s="151"/>
      <c r="C951" s="151"/>
      <c r="D951" s="151"/>
      <c r="E951" s="151"/>
      <c r="F951" s="151"/>
      <c r="G951" s="151"/>
      <c r="H951" s="151"/>
      <c r="I951" s="151"/>
      <c r="J951" s="151"/>
      <c r="K951" s="156"/>
      <c r="L951" s="156"/>
      <c r="M951" s="151"/>
      <c r="N951" s="151"/>
      <c r="O951" s="151"/>
      <c r="P951" s="151"/>
      <c r="T951" s="151"/>
      <c r="U951" s="151"/>
      <c r="V951" s="151"/>
      <c r="W951" s="151"/>
      <c r="X951" s="151"/>
      <c r="Y951" s="151"/>
      <c r="Z951" s="151"/>
      <c r="AA951" s="151"/>
      <c r="AB951" s="151"/>
      <c r="AC951" s="151"/>
      <c r="AD951" s="151"/>
      <c r="AE951" s="151"/>
      <c r="AF951" s="151"/>
      <c r="AG951" s="151"/>
      <c r="AH951" s="151"/>
      <c r="AI951" s="151"/>
      <c r="AJ951" s="151"/>
      <c r="AK951" s="151"/>
    </row>
    <row r="952">
      <c r="A952" s="151"/>
      <c r="B952" s="151"/>
      <c r="C952" s="151"/>
      <c r="D952" s="151"/>
      <c r="E952" s="151"/>
      <c r="F952" s="151"/>
      <c r="G952" s="151"/>
      <c r="H952" s="151"/>
      <c r="I952" s="151"/>
      <c r="J952" s="151"/>
      <c r="K952" s="156"/>
      <c r="L952" s="156"/>
      <c r="M952" s="151"/>
      <c r="N952" s="151"/>
      <c r="O952" s="151"/>
      <c r="P952" s="151"/>
      <c r="T952" s="151"/>
      <c r="U952" s="151"/>
      <c r="V952" s="151"/>
      <c r="W952" s="151"/>
      <c r="X952" s="151"/>
      <c r="Y952" s="151"/>
      <c r="Z952" s="151"/>
      <c r="AA952" s="151"/>
      <c r="AB952" s="151"/>
      <c r="AC952" s="151"/>
      <c r="AD952" s="151"/>
      <c r="AE952" s="151"/>
      <c r="AF952" s="151"/>
      <c r="AG952" s="151"/>
      <c r="AH952" s="151"/>
      <c r="AI952" s="151"/>
      <c r="AJ952" s="151"/>
      <c r="AK952" s="151"/>
    </row>
    <row r="953">
      <c r="A953" s="151"/>
      <c r="B953" s="151"/>
      <c r="C953" s="151"/>
      <c r="D953" s="151"/>
      <c r="E953" s="151"/>
      <c r="F953" s="151"/>
      <c r="G953" s="151"/>
      <c r="H953" s="151"/>
      <c r="I953" s="151"/>
      <c r="J953" s="151"/>
      <c r="K953" s="156"/>
      <c r="L953" s="156"/>
      <c r="M953" s="151"/>
      <c r="N953" s="151"/>
      <c r="O953" s="151"/>
      <c r="P953" s="151"/>
      <c r="T953" s="151"/>
      <c r="U953" s="151"/>
      <c r="V953" s="151"/>
      <c r="W953" s="151"/>
      <c r="X953" s="151"/>
      <c r="Y953" s="151"/>
      <c r="Z953" s="151"/>
      <c r="AA953" s="151"/>
      <c r="AB953" s="151"/>
      <c r="AC953" s="151"/>
      <c r="AD953" s="151"/>
      <c r="AE953" s="151"/>
      <c r="AF953" s="151"/>
      <c r="AG953" s="151"/>
      <c r="AH953" s="151"/>
      <c r="AI953" s="151"/>
      <c r="AJ953" s="151"/>
      <c r="AK953" s="151"/>
    </row>
    <row r="954">
      <c r="A954" s="151"/>
      <c r="B954" s="151"/>
      <c r="C954" s="151"/>
      <c r="D954" s="151"/>
      <c r="E954" s="151"/>
      <c r="F954" s="151"/>
      <c r="G954" s="151"/>
      <c r="H954" s="151"/>
      <c r="I954" s="151"/>
      <c r="J954" s="151"/>
      <c r="K954" s="156"/>
      <c r="L954" s="156"/>
      <c r="M954" s="151"/>
      <c r="N954" s="151"/>
      <c r="O954" s="151"/>
      <c r="P954" s="151"/>
      <c r="T954" s="151"/>
      <c r="U954" s="151"/>
      <c r="V954" s="151"/>
      <c r="W954" s="151"/>
      <c r="X954" s="151"/>
      <c r="Y954" s="151"/>
      <c r="Z954" s="151"/>
      <c r="AA954" s="151"/>
      <c r="AB954" s="151"/>
      <c r="AC954" s="151"/>
      <c r="AD954" s="151"/>
      <c r="AE954" s="151"/>
      <c r="AF954" s="151"/>
      <c r="AG954" s="151"/>
      <c r="AH954" s="151"/>
      <c r="AI954" s="151"/>
      <c r="AJ954" s="151"/>
      <c r="AK954" s="151"/>
    </row>
    <row r="955">
      <c r="A955" s="151"/>
      <c r="B955" s="151"/>
      <c r="C955" s="151"/>
      <c r="D955" s="151"/>
      <c r="E955" s="151"/>
      <c r="F955" s="151"/>
      <c r="G955" s="151"/>
      <c r="H955" s="151"/>
      <c r="I955" s="151"/>
      <c r="J955" s="151"/>
      <c r="K955" s="156"/>
      <c r="L955" s="156"/>
      <c r="M955" s="151"/>
      <c r="N955" s="151"/>
      <c r="O955" s="151"/>
      <c r="P955" s="151"/>
      <c r="T955" s="151"/>
      <c r="U955" s="151"/>
      <c r="V955" s="151"/>
      <c r="W955" s="151"/>
      <c r="X955" s="151"/>
      <c r="Y955" s="151"/>
      <c r="Z955" s="151"/>
      <c r="AA955" s="151"/>
      <c r="AB955" s="151"/>
      <c r="AC955" s="151"/>
      <c r="AD955" s="151"/>
      <c r="AE955" s="151"/>
      <c r="AF955" s="151"/>
      <c r="AG955" s="151"/>
      <c r="AH955" s="151"/>
      <c r="AI955" s="151"/>
      <c r="AJ955" s="151"/>
      <c r="AK955" s="151"/>
    </row>
    <row r="956">
      <c r="A956" s="151"/>
      <c r="B956" s="151"/>
      <c r="C956" s="151"/>
      <c r="D956" s="151"/>
      <c r="E956" s="151"/>
      <c r="F956" s="151"/>
      <c r="G956" s="151"/>
      <c r="H956" s="151"/>
      <c r="I956" s="151"/>
      <c r="J956" s="151"/>
      <c r="K956" s="156"/>
      <c r="L956" s="156"/>
      <c r="M956" s="151"/>
      <c r="N956" s="151"/>
      <c r="O956" s="151"/>
      <c r="P956" s="151"/>
      <c r="T956" s="151"/>
      <c r="U956" s="151"/>
      <c r="V956" s="151"/>
      <c r="W956" s="151"/>
      <c r="X956" s="151"/>
      <c r="Y956" s="151"/>
      <c r="Z956" s="151"/>
      <c r="AA956" s="151"/>
      <c r="AB956" s="151"/>
      <c r="AC956" s="151"/>
      <c r="AD956" s="151"/>
      <c r="AE956" s="151"/>
      <c r="AF956" s="151"/>
      <c r="AG956" s="151"/>
      <c r="AH956" s="151"/>
      <c r="AI956" s="151"/>
      <c r="AJ956" s="151"/>
      <c r="AK956" s="151"/>
    </row>
    <row r="957">
      <c r="A957" s="151"/>
      <c r="B957" s="151"/>
      <c r="C957" s="151"/>
      <c r="D957" s="151"/>
      <c r="E957" s="151"/>
      <c r="F957" s="151"/>
      <c r="G957" s="151"/>
      <c r="H957" s="151"/>
      <c r="I957" s="151"/>
      <c r="J957" s="151"/>
      <c r="K957" s="156"/>
      <c r="L957" s="156"/>
      <c r="M957" s="151"/>
      <c r="N957" s="151"/>
      <c r="O957" s="151"/>
      <c r="P957" s="151"/>
      <c r="T957" s="151"/>
      <c r="U957" s="151"/>
      <c r="V957" s="151"/>
      <c r="W957" s="151"/>
      <c r="X957" s="151"/>
      <c r="Y957" s="151"/>
      <c r="Z957" s="151"/>
      <c r="AA957" s="151"/>
      <c r="AB957" s="151"/>
      <c r="AC957" s="151"/>
      <c r="AD957" s="151"/>
      <c r="AE957" s="151"/>
      <c r="AF957" s="151"/>
      <c r="AG957" s="151"/>
      <c r="AH957" s="151"/>
      <c r="AI957" s="151"/>
      <c r="AJ957" s="151"/>
      <c r="AK957" s="151"/>
    </row>
    <row r="958">
      <c r="A958" s="151"/>
      <c r="B958" s="151"/>
      <c r="C958" s="151"/>
      <c r="D958" s="151"/>
      <c r="E958" s="151"/>
      <c r="F958" s="151"/>
      <c r="G958" s="151"/>
      <c r="H958" s="151"/>
      <c r="I958" s="151"/>
      <c r="J958" s="151"/>
      <c r="K958" s="156"/>
      <c r="L958" s="156"/>
      <c r="M958" s="151"/>
      <c r="N958" s="151"/>
      <c r="O958" s="151"/>
      <c r="P958" s="151"/>
      <c r="T958" s="151"/>
      <c r="U958" s="151"/>
      <c r="V958" s="151"/>
      <c r="W958" s="151"/>
      <c r="X958" s="151"/>
      <c r="Y958" s="151"/>
      <c r="Z958" s="151"/>
      <c r="AA958" s="151"/>
      <c r="AB958" s="151"/>
      <c r="AC958" s="151"/>
      <c r="AD958" s="151"/>
      <c r="AE958" s="151"/>
      <c r="AF958" s="151"/>
      <c r="AG958" s="151"/>
      <c r="AH958" s="151"/>
      <c r="AI958" s="151"/>
      <c r="AJ958" s="151"/>
      <c r="AK958" s="151"/>
    </row>
    <row r="959">
      <c r="A959" s="151"/>
      <c r="B959" s="151"/>
      <c r="C959" s="151"/>
      <c r="D959" s="151"/>
      <c r="E959" s="151"/>
      <c r="F959" s="151"/>
      <c r="G959" s="151"/>
      <c r="H959" s="151"/>
      <c r="I959" s="151"/>
      <c r="J959" s="151"/>
      <c r="K959" s="156"/>
      <c r="L959" s="156"/>
      <c r="M959" s="151"/>
      <c r="N959" s="151"/>
      <c r="O959" s="151"/>
      <c r="P959" s="151"/>
      <c r="T959" s="151"/>
      <c r="U959" s="151"/>
      <c r="V959" s="151"/>
      <c r="W959" s="151"/>
      <c r="X959" s="151"/>
      <c r="Y959" s="151"/>
      <c r="Z959" s="151"/>
      <c r="AA959" s="151"/>
      <c r="AB959" s="151"/>
      <c r="AC959" s="151"/>
      <c r="AD959" s="151"/>
      <c r="AE959" s="151"/>
      <c r="AF959" s="151"/>
      <c r="AG959" s="151"/>
      <c r="AH959" s="151"/>
      <c r="AI959" s="151"/>
      <c r="AJ959" s="151"/>
      <c r="AK959" s="151"/>
    </row>
    <row r="960">
      <c r="A960" s="151"/>
      <c r="B960" s="151"/>
      <c r="C960" s="151"/>
      <c r="D960" s="151"/>
      <c r="E960" s="151"/>
      <c r="F960" s="151"/>
      <c r="G960" s="151"/>
      <c r="H960" s="151"/>
      <c r="I960" s="151"/>
      <c r="J960" s="151"/>
      <c r="K960" s="156"/>
      <c r="L960" s="156"/>
      <c r="M960" s="151"/>
      <c r="N960" s="151"/>
      <c r="O960" s="151"/>
      <c r="P960" s="151"/>
      <c r="T960" s="151"/>
      <c r="U960" s="151"/>
      <c r="V960" s="151"/>
      <c r="W960" s="151"/>
      <c r="X960" s="151"/>
      <c r="Y960" s="151"/>
      <c r="Z960" s="151"/>
      <c r="AA960" s="151"/>
      <c r="AB960" s="151"/>
      <c r="AC960" s="151"/>
      <c r="AD960" s="151"/>
      <c r="AE960" s="151"/>
      <c r="AF960" s="151"/>
      <c r="AG960" s="151"/>
      <c r="AH960" s="151"/>
      <c r="AI960" s="151"/>
      <c r="AJ960" s="151"/>
      <c r="AK960" s="151"/>
    </row>
    <row r="961">
      <c r="A961" s="151"/>
      <c r="B961" s="151"/>
      <c r="C961" s="151"/>
      <c r="D961" s="151"/>
      <c r="E961" s="151"/>
      <c r="F961" s="151"/>
      <c r="G961" s="151"/>
      <c r="H961" s="151"/>
      <c r="I961" s="151"/>
      <c r="J961" s="151"/>
      <c r="K961" s="156"/>
      <c r="L961" s="156"/>
      <c r="M961" s="151"/>
      <c r="N961" s="151"/>
      <c r="O961" s="151"/>
      <c r="P961" s="151"/>
      <c r="T961" s="151"/>
      <c r="U961" s="151"/>
      <c r="V961" s="151"/>
      <c r="W961" s="151"/>
      <c r="X961" s="151"/>
      <c r="Y961" s="151"/>
      <c r="Z961" s="151"/>
      <c r="AA961" s="151"/>
      <c r="AB961" s="151"/>
      <c r="AC961" s="151"/>
      <c r="AD961" s="151"/>
      <c r="AE961" s="151"/>
      <c r="AF961" s="151"/>
      <c r="AG961" s="151"/>
      <c r="AH961" s="151"/>
      <c r="AI961" s="151"/>
      <c r="AJ961" s="151"/>
      <c r="AK961" s="151"/>
    </row>
    <row r="962">
      <c r="A962" s="151"/>
      <c r="B962" s="151"/>
      <c r="C962" s="151"/>
      <c r="D962" s="151"/>
      <c r="E962" s="151"/>
      <c r="F962" s="151"/>
      <c r="G962" s="151"/>
      <c r="H962" s="151"/>
      <c r="I962" s="151"/>
      <c r="J962" s="151"/>
      <c r="K962" s="156"/>
      <c r="L962" s="156"/>
      <c r="M962" s="151"/>
      <c r="N962" s="151"/>
      <c r="O962" s="151"/>
      <c r="P962" s="151"/>
      <c r="T962" s="151"/>
      <c r="U962" s="151"/>
      <c r="V962" s="151"/>
      <c r="W962" s="151"/>
      <c r="X962" s="151"/>
      <c r="Y962" s="151"/>
      <c r="Z962" s="151"/>
      <c r="AA962" s="151"/>
      <c r="AB962" s="151"/>
      <c r="AC962" s="151"/>
      <c r="AD962" s="151"/>
      <c r="AE962" s="151"/>
      <c r="AF962" s="151"/>
      <c r="AG962" s="151"/>
      <c r="AH962" s="151"/>
      <c r="AI962" s="151"/>
      <c r="AJ962" s="151"/>
      <c r="AK962" s="151"/>
    </row>
    <row r="963">
      <c r="A963" s="151"/>
      <c r="B963" s="151"/>
      <c r="C963" s="151"/>
      <c r="D963" s="151"/>
      <c r="E963" s="151"/>
      <c r="F963" s="151"/>
      <c r="G963" s="151"/>
      <c r="H963" s="151"/>
      <c r="I963" s="151"/>
      <c r="J963" s="151"/>
      <c r="K963" s="156"/>
      <c r="L963" s="156"/>
      <c r="M963" s="151"/>
      <c r="N963" s="151"/>
      <c r="O963" s="151"/>
      <c r="P963" s="151"/>
      <c r="T963" s="151"/>
      <c r="U963" s="151"/>
      <c r="V963" s="151"/>
      <c r="W963" s="151"/>
      <c r="X963" s="151"/>
      <c r="Y963" s="151"/>
      <c r="Z963" s="151"/>
      <c r="AA963" s="151"/>
      <c r="AB963" s="151"/>
      <c r="AC963" s="151"/>
      <c r="AD963" s="151"/>
      <c r="AE963" s="151"/>
      <c r="AF963" s="151"/>
      <c r="AG963" s="151"/>
      <c r="AH963" s="151"/>
      <c r="AI963" s="151"/>
      <c r="AJ963" s="151"/>
      <c r="AK963" s="151"/>
    </row>
    <row r="964">
      <c r="A964" s="151"/>
      <c r="B964" s="151"/>
      <c r="C964" s="151"/>
      <c r="D964" s="151"/>
      <c r="E964" s="151"/>
      <c r="F964" s="151"/>
      <c r="G964" s="151"/>
      <c r="H964" s="151"/>
      <c r="I964" s="151"/>
      <c r="J964" s="151"/>
      <c r="K964" s="156"/>
      <c r="L964" s="156"/>
      <c r="M964" s="151"/>
      <c r="N964" s="151"/>
      <c r="O964" s="151"/>
      <c r="P964" s="151"/>
      <c r="T964" s="151"/>
      <c r="U964" s="151"/>
      <c r="V964" s="151"/>
      <c r="W964" s="151"/>
      <c r="X964" s="151"/>
      <c r="Y964" s="151"/>
      <c r="Z964" s="151"/>
      <c r="AA964" s="151"/>
      <c r="AB964" s="151"/>
      <c r="AC964" s="151"/>
      <c r="AD964" s="151"/>
      <c r="AE964" s="151"/>
      <c r="AF964" s="151"/>
      <c r="AG964" s="151"/>
      <c r="AH964" s="151"/>
      <c r="AI964" s="151"/>
      <c r="AJ964" s="151"/>
      <c r="AK964" s="151"/>
    </row>
    <row r="965">
      <c r="A965" s="151"/>
      <c r="B965" s="151"/>
      <c r="C965" s="151"/>
      <c r="D965" s="151"/>
      <c r="E965" s="151"/>
      <c r="F965" s="151"/>
      <c r="G965" s="151"/>
      <c r="H965" s="151"/>
      <c r="I965" s="151"/>
      <c r="J965" s="151"/>
      <c r="K965" s="156"/>
      <c r="L965" s="156"/>
      <c r="M965" s="151"/>
      <c r="N965" s="151"/>
      <c r="O965" s="151"/>
      <c r="P965" s="151"/>
      <c r="T965" s="151"/>
      <c r="U965" s="151"/>
      <c r="V965" s="151"/>
      <c r="W965" s="151"/>
      <c r="X965" s="151"/>
      <c r="Y965" s="151"/>
      <c r="Z965" s="151"/>
      <c r="AA965" s="151"/>
      <c r="AB965" s="151"/>
      <c r="AC965" s="151"/>
      <c r="AD965" s="151"/>
      <c r="AE965" s="151"/>
      <c r="AF965" s="151"/>
      <c r="AG965" s="151"/>
      <c r="AH965" s="151"/>
      <c r="AI965" s="151"/>
      <c r="AJ965" s="151"/>
      <c r="AK965" s="151"/>
    </row>
    <row r="966">
      <c r="A966" s="151"/>
      <c r="B966" s="151"/>
      <c r="C966" s="151"/>
      <c r="D966" s="151"/>
      <c r="E966" s="151"/>
      <c r="F966" s="151"/>
      <c r="G966" s="151"/>
      <c r="H966" s="151"/>
      <c r="I966" s="151"/>
      <c r="J966" s="151"/>
      <c r="K966" s="156"/>
      <c r="L966" s="156"/>
      <c r="M966" s="151"/>
      <c r="N966" s="151"/>
      <c r="O966" s="151"/>
      <c r="P966" s="151"/>
      <c r="T966" s="151"/>
      <c r="U966" s="151"/>
      <c r="V966" s="151"/>
      <c r="W966" s="151"/>
      <c r="X966" s="151"/>
      <c r="Y966" s="151"/>
      <c r="Z966" s="151"/>
      <c r="AA966" s="151"/>
      <c r="AB966" s="151"/>
      <c r="AC966" s="151"/>
      <c r="AD966" s="151"/>
      <c r="AE966" s="151"/>
      <c r="AF966" s="151"/>
      <c r="AG966" s="151"/>
      <c r="AH966" s="151"/>
      <c r="AI966" s="151"/>
      <c r="AJ966" s="151"/>
      <c r="AK966" s="151"/>
    </row>
    <row r="967">
      <c r="A967" s="151"/>
      <c r="B967" s="151"/>
      <c r="C967" s="151"/>
      <c r="D967" s="151"/>
      <c r="E967" s="151"/>
      <c r="F967" s="151"/>
      <c r="G967" s="151"/>
      <c r="H967" s="151"/>
      <c r="I967" s="151"/>
      <c r="J967" s="151"/>
      <c r="K967" s="156"/>
      <c r="L967" s="156"/>
      <c r="M967" s="151"/>
      <c r="N967" s="151"/>
      <c r="O967" s="151"/>
      <c r="P967" s="151"/>
      <c r="T967" s="151"/>
      <c r="U967" s="151"/>
      <c r="V967" s="151"/>
      <c r="W967" s="151"/>
      <c r="X967" s="151"/>
      <c r="Y967" s="151"/>
      <c r="Z967" s="151"/>
      <c r="AA967" s="151"/>
      <c r="AB967" s="151"/>
      <c r="AC967" s="151"/>
      <c r="AD967" s="151"/>
      <c r="AE967" s="151"/>
      <c r="AF967" s="151"/>
      <c r="AG967" s="151"/>
      <c r="AH967" s="151"/>
      <c r="AI967" s="151"/>
      <c r="AJ967" s="151"/>
      <c r="AK967" s="151"/>
    </row>
    <row r="968">
      <c r="A968" s="151"/>
      <c r="B968" s="151"/>
      <c r="C968" s="151"/>
      <c r="D968" s="151"/>
      <c r="E968" s="151"/>
      <c r="F968" s="151"/>
      <c r="G968" s="151"/>
      <c r="H968" s="151"/>
      <c r="I968" s="151"/>
      <c r="J968" s="151"/>
      <c r="K968" s="156"/>
      <c r="L968" s="156"/>
      <c r="M968" s="151"/>
      <c r="N968" s="151"/>
      <c r="O968" s="151"/>
      <c r="P968" s="151"/>
      <c r="T968" s="151"/>
      <c r="U968" s="151"/>
      <c r="V968" s="151"/>
      <c r="W968" s="151"/>
      <c r="X968" s="151"/>
      <c r="Y968" s="151"/>
      <c r="Z968" s="151"/>
      <c r="AA968" s="151"/>
      <c r="AB968" s="151"/>
      <c r="AC968" s="151"/>
      <c r="AD968" s="151"/>
      <c r="AE968" s="151"/>
      <c r="AF968" s="151"/>
      <c r="AG968" s="151"/>
      <c r="AH968" s="151"/>
      <c r="AI968" s="151"/>
      <c r="AJ968" s="151"/>
      <c r="AK968" s="151"/>
    </row>
    <row r="969">
      <c r="A969" s="151"/>
      <c r="B969" s="151"/>
      <c r="C969" s="151"/>
      <c r="D969" s="151"/>
      <c r="E969" s="151"/>
      <c r="F969" s="151"/>
      <c r="G969" s="151"/>
      <c r="H969" s="151"/>
      <c r="I969" s="151"/>
      <c r="J969" s="151"/>
      <c r="K969" s="156"/>
      <c r="L969" s="156"/>
      <c r="M969" s="151"/>
      <c r="N969" s="151"/>
      <c r="O969" s="151"/>
      <c r="P969" s="151"/>
      <c r="T969" s="151"/>
      <c r="U969" s="151"/>
      <c r="V969" s="151"/>
      <c r="W969" s="151"/>
      <c r="X969" s="151"/>
      <c r="Y969" s="151"/>
      <c r="Z969" s="151"/>
      <c r="AA969" s="151"/>
      <c r="AB969" s="151"/>
      <c r="AC969" s="151"/>
      <c r="AD969" s="151"/>
      <c r="AE969" s="151"/>
      <c r="AF969" s="151"/>
      <c r="AG969" s="151"/>
      <c r="AH969" s="151"/>
      <c r="AI969" s="151"/>
      <c r="AJ969" s="151"/>
      <c r="AK969" s="151"/>
    </row>
    <row r="970">
      <c r="A970" s="151"/>
      <c r="B970" s="151"/>
      <c r="C970" s="151"/>
      <c r="D970" s="151"/>
      <c r="E970" s="151"/>
      <c r="F970" s="151"/>
      <c r="G970" s="151"/>
      <c r="H970" s="151"/>
      <c r="I970" s="151"/>
      <c r="J970" s="151"/>
      <c r="K970" s="156"/>
      <c r="L970" s="156"/>
      <c r="M970" s="151"/>
      <c r="N970" s="151"/>
      <c r="O970" s="151"/>
      <c r="P970" s="151"/>
      <c r="T970" s="151"/>
      <c r="U970" s="151"/>
      <c r="V970" s="151"/>
      <c r="W970" s="151"/>
      <c r="X970" s="151"/>
      <c r="Y970" s="151"/>
      <c r="Z970" s="151"/>
      <c r="AA970" s="151"/>
      <c r="AB970" s="151"/>
      <c r="AC970" s="151"/>
      <c r="AD970" s="151"/>
      <c r="AE970" s="151"/>
      <c r="AF970" s="151"/>
      <c r="AG970" s="151"/>
      <c r="AH970" s="151"/>
      <c r="AI970" s="151"/>
      <c r="AJ970" s="151"/>
      <c r="AK970" s="151"/>
    </row>
    <row r="971">
      <c r="A971" s="151"/>
      <c r="B971" s="151"/>
      <c r="C971" s="151"/>
      <c r="D971" s="151"/>
      <c r="E971" s="151"/>
      <c r="F971" s="151"/>
      <c r="G971" s="151"/>
      <c r="H971" s="151"/>
      <c r="I971" s="151"/>
      <c r="J971" s="151"/>
      <c r="K971" s="156"/>
      <c r="L971" s="156"/>
      <c r="M971" s="151"/>
      <c r="N971" s="151"/>
      <c r="O971" s="151"/>
      <c r="P971" s="151"/>
      <c r="T971" s="151"/>
      <c r="U971" s="151"/>
      <c r="V971" s="151"/>
      <c r="W971" s="151"/>
      <c r="X971" s="151"/>
      <c r="Y971" s="151"/>
      <c r="Z971" s="151"/>
      <c r="AA971" s="151"/>
      <c r="AB971" s="151"/>
      <c r="AC971" s="151"/>
      <c r="AD971" s="151"/>
      <c r="AE971" s="151"/>
      <c r="AF971" s="151"/>
      <c r="AG971" s="151"/>
      <c r="AH971" s="151"/>
      <c r="AI971" s="151"/>
      <c r="AJ971" s="151"/>
      <c r="AK971" s="151"/>
    </row>
    <row r="972">
      <c r="A972" s="151"/>
      <c r="B972" s="151"/>
      <c r="C972" s="151"/>
      <c r="D972" s="151"/>
      <c r="E972" s="151"/>
      <c r="F972" s="151"/>
      <c r="G972" s="151"/>
      <c r="H972" s="151"/>
      <c r="I972" s="151"/>
      <c r="J972" s="151"/>
      <c r="K972" s="156"/>
      <c r="L972" s="156"/>
      <c r="M972" s="151"/>
      <c r="N972" s="151"/>
      <c r="O972" s="151"/>
      <c r="P972" s="151"/>
      <c r="T972" s="151"/>
      <c r="U972" s="151"/>
      <c r="V972" s="151"/>
      <c r="W972" s="151"/>
      <c r="X972" s="151"/>
      <c r="Y972" s="151"/>
      <c r="Z972" s="151"/>
      <c r="AA972" s="151"/>
      <c r="AB972" s="151"/>
      <c r="AC972" s="151"/>
      <c r="AD972" s="151"/>
      <c r="AE972" s="151"/>
      <c r="AF972" s="151"/>
      <c r="AG972" s="151"/>
      <c r="AH972" s="151"/>
      <c r="AI972" s="151"/>
      <c r="AJ972" s="151"/>
      <c r="AK972" s="151"/>
    </row>
    <row r="973">
      <c r="A973" s="151"/>
      <c r="B973" s="151"/>
      <c r="C973" s="151"/>
      <c r="D973" s="151"/>
      <c r="E973" s="151"/>
      <c r="F973" s="151"/>
      <c r="G973" s="151"/>
      <c r="H973" s="151"/>
      <c r="I973" s="151"/>
      <c r="J973" s="151"/>
      <c r="K973" s="156"/>
      <c r="L973" s="156"/>
      <c r="M973" s="151"/>
      <c r="N973" s="151"/>
      <c r="O973" s="151"/>
      <c r="P973" s="151"/>
      <c r="T973" s="151"/>
      <c r="U973" s="151"/>
      <c r="V973" s="151"/>
      <c r="W973" s="151"/>
      <c r="X973" s="151"/>
      <c r="Y973" s="151"/>
      <c r="Z973" s="151"/>
      <c r="AA973" s="151"/>
      <c r="AB973" s="151"/>
      <c r="AC973" s="151"/>
      <c r="AD973" s="151"/>
      <c r="AE973" s="151"/>
      <c r="AF973" s="151"/>
      <c r="AG973" s="151"/>
      <c r="AH973" s="151"/>
      <c r="AI973" s="151"/>
      <c r="AJ973" s="151"/>
      <c r="AK973" s="151"/>
    </row>
    <row r="974">
      <c r="A974" s="151"/>
      <c r="B974" s="151"/>
      <c r="C974" s="151"/>
      <c r="D974" s="151"/>
      <c r="E974" s="151"/>
      <c r="F974" s="151"/>
      <c r="G974" s="151"/>
      <c r="H974" s="151"/>
      <c r="I974" s="151"/>
      <c r="J974" s="151"/>
      <c r="K974" s="156"/>
      <c r="L974" s="156"/>
      <c r="M974" s="151"/>
      <c r="N974" s="151"/>
      <c r="O974" s="151"/>
      <c r="P974" s="151"/>
      <c r="T974" s="151"/>
      <c r="U974" s="151"/>
      <c r="V974" s="151"/>
      <c r="W974" s="151"/>
      <c r="X974" s="151"/>
      <c r="Y974" s="151"/>
      <c r="Z974" s="151"/>
      <c r="AA974" s="151"/>
      <c r="AB974" s="151"/>
      <c r="AC974" s="151"/>
      <c r="AD974" s="151"/>
      <c r="AE974" s="151"/>
      <c r="AF974" s="151"/>
      <c r="AG974" s="151"/>
      <c r="AH974" s="151"/>
      <c r="AI974" s="151"/>
      <c r="AJ974" s="151"/>
      <c r="AK974" s="151"/>
    </row>
    <row r="975">
      <c r="A975" s="151"/>
      <c r="B975" s="151"/>
      <c r="C975" s="151"/>
      <c r="D975" s="151"/>
      <c r="E975" s="151"/>
      <c r="F975" s="151"/>
      <c r="G975" s="151"/>
      <c r="H975" s="151"/>
      <c r="I975" s="151"/>
      <c r="J975" s="151"/>
      <c r="K975" s="156"/>
      <c r="L975" s="156"/>
      <c r="M975" s="151"/>
      <c r="N975" s="151"/>
      <c r="O975" s="151"/>
      <c r="P975" s="151"/>
      <c r="T975" s="151"/>
      <c r="U975" s="151"/>
      <c r="V975" s="151"/>
      <c r="W975" s="151"/>
      <c r="X975" s="151"/>
      <c r="Y975" s="151"/>
      <c r="Z975" s="151"/>
      <c r="AA975" s="151"/>
      <c r="AB975" s="151"/>
      <c r="AC975" s="151"/>
      <c r="AD975" s="151"/>
      <c r="AE975" s="151"/>
      <c r="AF975" s="151"/>
      <c r="AG975" s="151"/>
      <c r="AH975" s="151"/>
      <c r="AI975" s="151"/>
      <c r="AJ975" s="151"/>
      <c r="AK975" s="151"/>
    </row>
    <row r="976">
      <c r="A976" s="151"/>
      <c r="B976" s="151"/>
      <c r="C976" s="151"/>
      <c r="D976" s="151"/>
      <c r="E976" s="151"/>
      <c r="F976" s="151"/>
      <c r="G976" s="151"/>
      <c r="H976" s="151"/>
      <c r="I976" s="151"/>
      <c r="J976" s="151"/>
      <c r="K976" s="156"/>
      <c r="L976" s="156"/>
      <c r="M976" s="151"/>
      <c r="N976" s="151"/>
      <c r="O976" s="151"/>
      <c r="P976" s="151"/>
      <c r="T976" s="151"/>
      <c r="U976" s="151"/>
      <c r="V976" s="151"/>
      <c r="W976" s="151"/>
      <c r="X976" s="151"/>
      <c r="Y976" s="151"/>
      <c r="Z976" s="151"/>
      <c r="AA976" s="151"/>
      <c r="AB976" s="151"/>
      <c r="AC976" s="151"/>
      <c r="AD976" s="151"/>
      <c r="AE976" s="151"/>
      <c r="AF976" s="151"/>
      <c r="AG976" s="151"/>
      <c r="AH976" s="151"/>
      <c r="AI976" s="151"/>
      <c r="AJ976" s="151"/>
      <c r="AK976" s="151"/>
    </row>
    <row r="977">
      <c r="A977" s="151"/>
      <c r="B977" s="151"/>
      <c r="C977" s="151"/>
      <c r="D977" s="151"/>
      <c r="E977" s="151"/>
      <c r="F977" s="151"/>
      <c r="G977" s="151"/>
      <c r="H977" s="151"/>
      <c r="I977" s="151"/>
      <c r="J977" s="151"/>
      <c r="K977" s="156"/>
      <c r="L977" s="156"/>
      <c r="M977" s="151"/>
      <c r="N977" s="151"/>
      <c r="O977" s="151"/>
      <c r="P977" s="151"/>
      <c r="T977" s="151"/>
      <c r="U977" s="151"/>
      <c r="V977" s="151"/>
      <c r="W977" s="151"/>
      <c r="X977" s="151"/>
      <c r="Y977" s="151"/>
      <c r="Z977" s="151"/>
      <c r="AA977" s="151"/>
      <c r="AB977" s="151"/>
      <c r="AC977" s="151"/>
      <c r="AD977" s="151"/>
      <c r="AE977" s="151"/>
      <c r="AF977" s="151"/>
      <c r="AG977" s="151"/>
      <c r="AH977" s="151"/>
      <c r="AI977" s="151"/>
      <c r="AJ977" s="151"/>
      <c r="AK977" s="151"/>
    </row>
    <row r="978">
      <c r="A978" s="151"/>
      <c r="B978" s="151"/>
      <c r="C978" s="151"/>
      <c r="D978" s="151"/>
      <c r="E978" s="151"/>
      <c r="F978" s="151"/>
      <c r="G978" s="151"/>
      <c r="H978" s="151"/>
      <c r="I978" s="151"/>
      <c r="J978" s="151"/>
      <c r="K978" s="156"/>
      <c r="L978" s="156"/>
      <c r="M978" s="151"/>
      <c r="N978" s="151"/>
      <c r="O978" s="151"/>
      <c r="P978" s="151"/>
      <c r="T978" s="151"/>
      <c r="U978" s="151"/>
      <c r="V978" s="151"/>
      <c r="W978" s="151"/>
      <c r="X978" s="151"/>
      <c r="Y978" s="151"/>
      <c r="Z978" s="151"/>
      <c r="AA978" s="151"/>
      <c r="AB978" s="151"/>
      <c r="AC978" s="151"/>
      <c r="AD978" s="151"/>
      <c r="AE978" s="151"/>
      <c r="AF978" s="151"/>
      <c r="AG978" s="151"/>
      <c r="AH978" s="151"/>
      <c r="AI978" s="151"/>
      <c r="AJ978" s="151"/>
      <c r="AK978" s="151"/>
    </row>
    <row r="979">
      <c r="A979" s="151"/>
      <c r="B979" s="151"/>
      <c r="C979" s="151"/>
      <c r="D979" s="151"/>
      <c r="E979" s="151"/>
      <c r="F979" s="151"/>
      <c r="G979" s="151"/>
      <c r="H979" s="151"/>
      <c r="I979" s="151"/>
      <c r="J979" s="151"/>
      <c r="K979" s="156"/>
      <c r="L979" s="156"/>
      <c r="M979" s="151"/>
      <c r="N979" s="151"/>
      <c r="O979" s="151"/>
      <c r="P979" s="151"/>
      <c r="T979" s="151"/>
      <c r="U979" s="151"/>
      <c r="V979" s="151"/>
      <c r="W979" s="151"/>
      <c r="X979" s="151"/>
      <c r="Y979" s="151"/>
      <c r="Z979" s="151"/>
      <c r="AA979" s="151"/>
      <c r="AB979" s="151"/>
      <c r="AC979" s="151"/>
      <c r="AD979" s="151"/>
      <c r="AE979" s="151"/>
      <c r="AF979" s="151"/>
      <c r="AG979" s="151"/>
      <c r="AH979" s="151"/>
      <c r="AI979" s="151"/>
      <c r="AJ979" s="151"/>
      <c r="AK979" s="151"/>
    </row>
    <row r="980">
      <c r="A980" s="151"/>
      <c r="B980" s="151"/>
      <c r="C980" s="151"/>
      <c r="D980" s="151"/>
      <c r="E980" s="151"/>
      <c r="F980" s="151"/>
      <c r="G980" s="151"/>
      <c r="H980" s="151"/>
      <c r="I980" s="151"/>
      <c r="J980" s="151"/>
      <c r="K980" s="156"/>
      <c r="L980" s="156"/>
      <c r="M980" s="151"/>
      <c r="N980" s="151"/>
      <c r="O980" s="151"/>
      <c r="P980" s="151"/>
      <c r="T980" s="151"/>
      <c r="U980" s="151"/>
      <c r="V980" s="151"/>
      <c r="W980" s="151"/>
      <c r="X980" s="151"/>
      <c r="Y980" s="151"/>
      <c r="Z980" s="151"/>
      <c r="AA980" s="151"/>
      <c r="AB980" s="151"/>
      <c r="AC980" s="151"/>
      <c r="AD980" s="151"/>
      <c r="AE980" s="151"/>
      <c r="AF980" s="151"/>
      <c r="AG980" s="151"/>
      <c r="AH980" s="151"/>
      <c r="AI980" s="151"/>
      <c r="AJ980" s="151"/>
      <c r="AK980" s="151"/>
    </row>
    <row r="981">
      <c r="A981" s="151"/>
      <c r="B981" s="151"/>
      <c r="C981" s="151"/>
      <c r="D981" s="151"/>
      <c r="E981" s="151"/>
      <c r="F981" s="151"/>
      <c r="G981" s="151"/>
      <c r="H981" s="151"/>
      <c r="I981" s="151"/>
      <c r="J981" s="151"/>
      <c r="K981" s="156"/>
      <c r="L981" s="156"/>
      <c r="M981" s="151"/>
      <c r="N981" s="151"/>
      <c r="O981" s="151"/>
      <c r="P981" s="151"/>
      <c r="T981" s="151"/>
      <c r="U981" s="151"/>
      <c r="V981" s="151"/>
      <c r="W981" s="151"/>
      <c r="X981" s="151"/>
      <c r="Y981" s="151"/>
      <c r="Z981" s="151"/>
      <c r="AA981" s="151"/>
      <c r="AB981" s="151"/>
      <c r="AC981" s="151"/>
      <c r="AD981" s="151"/>
      <c r="AE981" s="151"/>
      <c r="AF981" s="151"/>
      <c r="AG981" s="151"/>
      <c r="AH981" s="151"/>
      <c r="AI981" s="151"/>
      <c r="AJ981" s="151"/>
      <c r="AK981" s="151"/>
    </row>
    <row r="982">
      <c r="A982" s="151"/>
      <c r="B982" s="151"/>
      <c r="C982" s="151"/>
      <c r="D982" s="151"/>
      <c r="E982" s="151"/>
      <c r="F982" s="151"/>
      <c r="G982" s="151"/>
      <c r="H982" s="151"/>
      <c r="I982" s="151"/>
      <c r="J982" s="151"/>
      <c r="K982" s="156"/>
      <c r="L982" s="156"/>
      <c r="M982" s="151"/>
      <c r="N982" s="151"/>
      <c r="O982" s="151"/>
      <c r="P982" s="151"/>
      <c r="T982" s="151"/>
      <c r="U982" s="151"/>
      <c r="V982" s="151"/>
      <c r="W982" s="151"/>
      <c r="X982" s="151"/>
      <c r="Y982" s="151"/>
      <c r="Z982" s="151"/>
      <c r="AA982" s="151"/>
      <c r="AB982" s="151"/>
      <c r="AC982" s="151"/>
      <c r="AD982" s="151"/>
      <c r="AE982" s="151"/>
      <c r="AF982" s="151"/>
      <c r="AG982" s="151"/>
      <c r="AH982" s="151"/>
      <c r="AI982" s="151"/>
      <c r="AJ982" s="151"/>
      <c r="AK982" s="151"/>
    </row>
    <row r="983">
      <c r="A983" s="151"/>
      <c r="B983" s="151"/>
      <c r="C983" s="151"/>
      <c r="D983" s="151"/>
      <c r="E983" s="151"/>
      <c r="F983" s="151"/>
      <c r="G983" s="151"/>
      <c r="H983" s="151"/>
      <c r="I983" s="151"/>
      <c r="J983" s="151"/>
      <c r="K983" s="156"/>
      <c r="L983" s="156"/>
      <c r="M983" s="151"/>
      <c r="N983" s="151"/>
      <c r="O983" s="151"/>
      <c r="P983" s="151"/>
      <c r="T983" s="151"/>
      <c r="U983" s="151"/>
      <c r="V983" s="151"/>
      <c r="W983" s="151"/>
      <c r="X983" s="151"/>
      <c r="Y983" s="151"/>
      <c r="Z983" s="151"/>
      <c r="AA983" s="151"/>
      <c r="AB983" s="151"/>
      <c r="AC983" s="151"/>
      <c r="AD983" s="151"/>
      <c r="AE983" s="151"/>
      <c r="AF983" s="151"/>
      <c r="AG983" s="151"/>
      <c r="AH983" s="151"/>
      <c r="AI983" s="151"/>
      <c r="AJ983" s="151"/>
      <c r="AK983" s="151"/>
    </row>
    <row r="984">
      <c r="A984" s="151"/>
      <c r="B984" s="151"/>
      <c r="C984" s="151"/>
      <c r="D984" s="151"/>
      <c r="E984" s="151"/>
      <c r="F984" s="151"/>
      <c r="G984" s="151"/>
      <c r="H984" s="151"/>
      <c r="I984" s="151"/>
      <c r="J984" s="151"/>
      <c r="K984" s="156"/>
      <c r="L984" s="156"/>
      <c r="M984" s="151"/>
      <c r="N984" s="151"/>
      <c r="O984" s="151"/>
      <c r="P984" s="151"/>
      <c r="T984" s="151"/>
      <c r="U984" s="151"/>
      <c r="V984" s="151"/>
      <c r="W984" s="151"/>
      <c r="X984" s="151"/>
      <c r="Y984" s="151"/>
      <c r="Z984" s="151"/>
      <c r="AA984" s="151"/>
      <c r="AB984" s="151"/>
      <c r="AC984" s="151"/>
      <c r="AD984" s="151"/>
      <c r="AE984" s="151"/>
      <c r="AF984" s="151"/>
      <c r="AG984" s="151"/>
      <c r="AH984" s="151"/>
      <c r="AI984" s="151"/>
      <c r="AJ984" s="151"/>
      <c r="AK984" s="151"/>
    </row>
    <row r="985">
      <c r="A985" s="151"/>
      <c r="B985" s="151"/>
      <c r="C985" s="151"/>
      <c r="D985" s="151"/>
      <c r="E985" s="151"/>
      <c r="F985" s="151"/>
      <c r="G985" s="151"/>
      <c r="H985" s="151"/>
      <c r="I985" s="151"/>
      <c r="J985" s="151"/>
      <c r="K985" s="156"/>
      <c r="L985" s="156"/>
      <c r="M985" s="151"/>
      <c r="N985" s="151"/>
      <c r="O985" s="151"/>
      <c r="P985" s="151"/>
      <c r="T985" s="151"/>
      <c r="U985" s="151"/>
      <c r="V985" s="151"/>
      <c r="W985" s="151"/>
      <c r="X985" s="151"/>
      <c r="Y985" s="151"/>
      <c r="Z985" s="151"/>
      <c r="AA985" s="151"/>
      <c r="AB985" s="151"/>
      <c r="AC985" s="151"/>
      <c r="AD985" s="151"/>
      <c r="AE985" s="151"/>
      <c r="AF985" s="151"/>
      <c r="AG985" s="151"/>
      <c r="AH985" s="151"/>
      <c r="AI985" s="151"/>
      <c r="AJ985" s="151"/>
      <c r="AK985" s="151"/>
    </row>
    <row r="986">
      <c r="A986" s="151"/>
      <c r="B986" s="151"/>
      <c r="C986" s="151"/>
      <c r="D986" s="151"/>
      <c r="E986" s="151"/>
      <c r="F986" s="151"/>
      <c r="G986" s="151"/>
      <c r="H986" s="151"/>
      <c r="I986" s="151"/>
      <c r="J986" s="151"/>
      <c r="K986" s="156"/>
      <c r="L986" s="156"/>
      <c r="M986" s="151"/>
      <c r="N986" s="151"/>
      <c r="O986" s="151"/>
      <c r="P986" s="151"/>
      <c r="T986" s="151"/>
      <c r="U986" s="151"/>
      <c r="V986" s="151"/>
      <c r="W986" s="151"/>
      <c r="X986" s="151"/>
      <c r="Y986" s="151"/>
      <c r="Z986" s="151"/>
      <c r="AA986" s="151"/>
      <c r="AB986" s="151"/>
      <c r="AC986" s="151"/>
      <c r="AD986" s="151"/>
      <c r="AE986" s="151"/>
      <c r="AF986" s="151"/>
      <c r="AG986" s="151"/>
      <c r="AH986" s="151"/>
      <c r="AI986" s="151"/>
      <c r="AJ986" s="151"/>
      <c r="AK986" s="151"/>
    </row>
    <row r="987">
      <c r="A987" s="151"/>
      <c r="B987" s="151"/>
      <c r="C987" s="151"/>
      <c r="D987" s="151"/>
      <c r="E987" s="151"/>
      <c r="F987" s="151"/>
      <c r="G987" s="151"/>
      <c r="H987" s="151"/>
      <c r="I987" s="151"/>
      <c r="J987" s="151"/>
      <c r="K987" s="156"/>
      <c r="L987" s="156"/>
      <c r="M987" s="151"/>
      <c r="N987" s="151"/>
      <c r="O987" s="151"/>
      <c r="P987" s="151"/>
      <c r="T987" s="151"/>
      <c r="U987" s="151"/>
      <c r="V987" s="151"/>
      <c r="W987" s="151"/>
      <c r="X987" s="151"/>
      <c r="Y987" s="151"/>
      <c r="Z987" s="151"/>
      <c r="AA987" s="151"/>
      <c r="AB987" s="151"/>
      <c r="AC987" s="151"/>
      <c r="AD987" s="151"/>
      <c r="AE987" s="151"/>
      <c r="AF987" s="151"/>
      <c r="AG987" s="151"/>
      <c r="AH987" s="151"/>
      <c r="AI987" s="151"/>
      <c r="AJ987" s="151"/>
      <c r="AK987" s="151"/>
    </row>
    <row r="988">
      <c r="A988" s="151"/>
      <c r="B988" s="151"/>
      <c r="C988" s="151"/>
      <c r="D988" s="151"/>
      <c r="E988" s="151"/>
      <c r="F988" s="151"/>
      <c r="G988" s="151"/>
      <c r="H988" s="151"/>
      <c r="I988" s="151"/>
      <c r="J988" s="151"/>
      <c r="K988" s="156"/>
      <c r="L988" s="156"/>
      <c r="M988" s="151"/>
      <c r="N988" s="151"/>
      <c r="O988" s="151"/>
      <c r="P988" s="151"/>
      <c r="T988" s="151"/>
      <c r="U988" s="151"/>
      <c r="V988" s="151"/>
      <c r="W988" s="151"/>
      <c r="X988" s="151"/>
      <c r="Y988" s="151"/>
      <c r="Z988" s="151"/>
      <c r="AA988" s="151"/>
      <c r="AB988" s="151"/>
      <c r="AC988" s="151"/>
      <c r="AD988" s="151"/>
      <c r="AE988" s="151"/>
      <c r="AF988" s="151"/>
      <c r="AG988" s="151"/>
      <c r="AH988" s="151"/>
      <c r="AI988" s="151"/>
      <c r="AJ988" s="151"/>
      <c r="AK988" s="151"/>
    </row>
    <row r="989">
      <c r="A989" s="151"/>
      <c r="B989" s="151"/>
      <c r="C989" s="151"/>
      <c r="D989" s="151"/>
      <c r="E989" s="151"/>
      <c r="F989" s="151"/>
      <c r="G989" s="151"/>
      <c r="H989" s="151"/>
      <c r="I989" s="151"/>
      <c r="J989" s="151"/>
      <c r="K989" s="156"/>
      <c r="L989" s="156"/>
      <c r="M989" s="151"/>
      <c r="N989" s="151"/>
      <c r="O989" s="151"/>
      <c r="P989" s="151"/>
      <c r="T989" s="151"/>
      <c r="U989" s="151"/>
      <c r="V989" s="151"/>
      <c r="W989" s="151"/>
      <c r="X989" s="151"/>
      <c r="Y989" s="151"/>
      <c r="Z989" s="151"/>
      <c r="AA989" s="151"/>
      <c r="AB989" s="151"/>
      <c r="AC989" s="151"/>
      <c r="AD989" s="151"/>
      <c r="AE989" s="151"/>
      <c r="AF989" s="151"/>
      <c r="AG989" s="151"/>
      <c r="AH989" s="151"/>
      <c r="AI989" s="151"/>
      <c r="AJ989" s="151"/>
      <c r="AK989" s="151"/>
    </row>
    <row r="990">
      <c r="A990" s="151"/>
      <c r="B990" s="151"/>
      <c r="C990" s="151"/>
      <c r="D990" s="151"/>
      <c r="E990" s="151"/>
      <c r="F990" s="151"/>
      <c r="G990" s="151"/>
      <c r="H990" s="151"/>
      <c r="I990" s="151"/>
      <c r="J990" s="151"/>
      <c r="K990" s="156"/>
      <c r="L990" s="156"/>
      <c r="M990" s="151"/>
      <c r="N990" s="151"/>
      <c r="O990" s="151"/>
      <c r="P990" s="151"/>
      <c r="T990" s="151"/>
      <c r="U990" s="151"/>
      <c r="V990" s="151"/>
      <c r="W990" s="151"/>
      <c r="X990" s="151"/>
      <c r="Y990" s="151"/>
      <c r="Z990" s="151"/>
      <c r="AA990" s="151"/>
      <c r="AB990" s="151"/>
      <c r="AC990" s="151"/>
      <c r="AD990" s="151"/>
      <c r="AE990" s="151"/>
      <c r="AF990" s="151"/>
      <c r="AG990" s="151"/>
      <c r="AH990" s="151"/>
      <c r="AI990" s="151"/>
      <c r="AJ990" s="151"/>
      <c r="AK990" s="151"/>
    </row>
    <row r="991">
      <c r="A991" s="151"/>
      <c r="B991" s="151"/>
      <c r="C991" s="151"/>
      <c r="D991" s="151"/>
      <c r="E991" s="151"/>
      <c r="F991" s="151"/>
      <c r="G991" s="151"/>
      <c r="H991" s="151"/>
      <c r="I991" s="151"/>
      <c r="J991" s="151"/>
      <c r="K991" s="156"/>
      <c r="L991" s="156"/>
      <c r="M991" s="151"/>
      <c r="N991" s="151"/>
      <c r="O991" s="151"/>
      <c r="P991" s="151"/>
      <c r="T991" s="151"/>
      <c r="U991" s="151"/>
      <c r="V991" s="151"/>
      <c r="W991" s="151"/>
      <c r="X991" s="151"/>
      <c r="Y991" s="151"/>
      <c r="Z991" s="151"/>
      <c r="AA991" s="151"/>
      <c r="AB991" s="151"/>
      <c r="AC991" s="151"/>
      <c r="AD991" s="151"/>
      <c r="AE991" s="151"/>
      <c r="AF991" s="151"/>
      <c r="AG991" s="151"/>
      <c r="AH991" s="151"/>
      <c r="AI991" s="151"/>
      <c r="AJ991" s="151"/>
      <c r="AK991" s="151"/>
    </row>
    <row r="992">
      <c r="A992" s="151"/>
      <c r="B992" s="151"/>
      <c r="C992" s="151"/>
      <c r="D992" s="151"/>
      <c r="E992" s="151"/>
      <c r="F992" s="151"/>
      <c r="G992" s="151"/>
      <c r="H992" s="151"/>
      <c r="I992" s="151"/>
      <c r="J992" s="151"/>
      <c r="K992" s="156"/>
      <c r="L992" s="156"/>
      <c r="M992" s="151"/>
      <c r="N992" s="151"/>
      <c r="O992" s="151"/>
      <c r="P992" s="151"/>
      <c r="T992" s="151"/>
      <c r="U992" s="151"/>
      <c r="V992" s="151"/>
      <c r="W992" s="151"/>
      <c r="X992" s="151"/>
      <c r="Y992" s="151"/>
      <c r="Z992" s="151"/>
      <c r="AA992" s="151"/>
      <c r="AB992" s="151"/>
      <c r="AC992" s="151"/>
      <c r="AD992" s="151"/>
      <c r="AE992" s="151"/>
      <c r="AF992" s="151"/>
      <c r="AG992" s="151"/>
      <c r="AH992" s="151"/>
      <c r="AI992" s="151"/>
      <c r="AJ992" s="151"/>
      <c r="AK992" s="151"/>
    </row>
    <row r="993">
      <c r="A993" s="151"/>
      <c r="B993" s="151"/>
      <c r="C993" s="151"/>
      <c r="D993" s="151"/>
      <c r="E993" s="151"/>
      <c r="F993" s="151"/>
      <c r="G993" s="151"/>
      <c r="H993" s="151"/>
      <c r="I993" s="151"/>
      <c r="J993" s="151"/>
      <c r="K993" s="156"/>
      <c r="L993" s="156"/>
      <c r="M993" s="151"/>
      <c r="N993" s="151"/>
      <c r="O993" s="151"/>
      <c r="P993" s="151"/>
      <c r="T993" s="151"/>
      <c r="U993" s="151"/>
      <c r="V993" s="151"/>
      <c r="W993" s="151"/>
      <c r="X993" s="151"/>
      <c r="Y993" s="151"/>
      <c r="Z993" s="151"/>
      <c r="AA993" s="151"/>
      <c r="AB993" s="151"/>
      <c r="AC993" s="151"/>
      <c r="AD993" s="151"/>
      <c r="AE993" s="151"/>
      <c r="AF993" s="151"/>
      <c r="AG993" s="151"/>
      <c r="AH993" s="151"/>
      <c r="AI993" s="151"/>
      <c r="AJ993" s="151"/>
      <c r="AK993" s="151"/>
    </row>
    <row r="994">
      <c r="A994" s="151"/>
      <c r="B994" s="151"/>
      <c r="C994" s="151"/>
      <c r="D994" s="151"/>
      <c r="E994" s="151"/>
      <c r="F994" s="151"/>
      <c r="G994" s="151"/>
      <c r="H994" s="151"/>
      <c r="I994" s="151"/>
      <c r="J994" s="151"/>
      <c r="K994" s="156"/>
      <c r="L994" s="156"/>
      <c r="M994" s="151"/>
      <c r="N994" s="151"/>
      <c r="O994" s="151"/>
      <c r="P994" s="151"/>
      <c r="T994" s="151"/>
      <c r="U994" s="151"/>
      <c r="V994" s="151"/>
      <c r="W994" s="151"/>
      <c r="X994" s="151"/>
      <c r="Y994" s="151"/>
      <c r="Z994" s="151"/>
      <c r="AA994" s="151"/>
      <c r="AB994" s="151"/>
      <c r="AC994" s="151"/>
      <c r="AD994" s="151"/>
      <c r="AE994" s="151"/>
      <c r="AF994" s="151"/>
      <c r="AG994" s="151"/>
      <c r="AH994" s="151"/>
      <c r="AI994" s="151"/>
      <c r="AJ994" s="151"/>
      <c r="AK994" s="151"/>
    </row>
    <row r="995">
      <c r="A995" s="151"/>
      <c r="B995" s="151"/>
      <c r="C995" s="151"/>
      <c r="D995" s="151"/>
      <c r="E995" s="151"/>
      <c r="F995" s="151"/>
      <c r="G995" s="151"/>
      <c r="H995" s="151"/>
      <c r="I995" s="151"/>
      <c r="J995" s="151"/>
      <c r="K995" s="156"/>
      <c r="L995" s="156"/>
      <c r="M995" s="151"/>
      <c r="N995" s="151"/>
      <c r="O995" s="151"/>
      <c r="P995" s="151"/>
      <c r="T995" s="151"/>
      <c r="U995" s="151"/>
      <c r="V995" s="151"/>
      <c r="W995" s="151"/>
      <c r="X995" s="151"/>
      <c r="Y995" s="151"/>
      <c r="Z995" s="151"/>
      <c r="AA995" s="151"/>
      <c r="AB995" s="151"/>
      <c r="AC995" s="151"/>
      <c r="AD995" s="151"/>
      <c r="AE995" s="151"/>
      <c r="AF995" s="151"/>
      <c r="AG995" s="151"/>
      <c r="AH995" s="151"/>
      <c r="AI995" s="151"/>
      <c r="AJ995" s="151"/>
      <c r="AK995" s="151"/>
    </row>
    <row r="996">
      <c r="A996" s="151"/>
      <c r="B996" s="151"/>
      <c r="C996" s="151"/>
      <c r="D996" s="151"/>
      <c r="E996" s="151"/>
      <c r="F996" s="151"/>
      <c r="G996" s="151"/>
      <c r="H996" s="151"/>
      <c r="I996" s="151"/>
      <c r="J996" s="151"/>
      <c r="K996" s="156"/>
      <c r="L996" s="156"/>
      <c r="M996" s="151"/>
      <c r="N996" s="151"/>
      <c r="O996" s="151"/>
      <c r="P996" s="151"/>
      <c r="T996" s="151"/>
      <c r="U996" s="151"/>
      <c r="V996" s="151"/>
      <c r="W996" s="151"/>
      <c r="X996" s="151"/>
      <c r="Y996" s="151"/>
      <c r="Z996" s="151"/>
      <c r="AA996" s="151"/>
      <c r="AB996" s="151"/>
      <c r="AC996" s="151"/>
      <c r="AD996" s="151"/>
      <c r="AE996" s="151"/>
      <c r="AF996" s="151"/>
      <c r="AG996" s="151"/>
      <c r="AH996" s="151"/>
      <c r="AI996" s="151"/>
      <c r="AJ996" s="151"/>
      <c r="AK996" s="151"/>
    </row>
    <row r="997">
      <c r="A997" s="151"/>
      <c r="B997" s="151"/>
      <c r="C997" s="151"/>
      <c r="D997" s="151"/>
      <c r="E997" s="151"/>
      <c r="F997" s="151"/>
      <c r="G997" s="151"/>
      <c r="H997" s="151"/>
      <c r="I997" s="151"/>
      <c r="J997" s="151"/>
      <c r="K997" s="156"/>
      <c r="L997" s="156"/>
      <c r="M997" s="151"/>
      <c r="N997" s="151"/>
      <c r="O997" s="151"/>
      <c r="P997" s="151"/>
      <c r="T997" s="151"/>
      <c r="U997" s="151"/>
      <c r="V997" s="151"/>
      <c r="W997" s="151"/>
      <c r="X997" s="151"/>
      <c r="Y997" s="151"/>
      <c r="Z997" s="151"/>
      <c r="AA997" s="151"/>
      <c r="AB997" s="151"/>
      <c r="AC997" s="151"/>
      <c r="AD997" s="151"/>
      <c r="AE997" s="151"/>
      <c r="AF997" s="151"/>
      <c r="AG997" s="151"/>
      <c r="AH997" s="151"/>
      <c r="AI997" s="151"/>
      <c r="AJ997" s="151"/>
      <c r="AK997" s="151"/>
    </row>
    <row r="998">
      <c r="A998" s="151"/>
      <c r="B998" s="151"/>
      <c r="C998" s="151"/>
      <c r="D998" s="151"/>
      <c r="E998" s="151"/>
      <c r="F998" s="151"/>
      <c r="G998" s="151"/>
      <c r="H998" s="151"/>
      <c r="I998" s="151"/>
      <c r="J998" s="151"/>
      <c r="K998" s="156"/>
      <c r="L998" s="156"/>
      <c r="M998" s="151"/>
      <c r="N998" s="151"/>
      <c r="O998" s="151"/>
      <c r="P998" s="151"/>
      <c r="T998" s="151"/>
      <c r="U998" s="151"/>
      <c r="V998" s="151"/>
      <c r="W998" s="151"/>
      <c r="X998" s="151"/>
      <c r="Y998" s="151"/>
      <c r="Z998" s="151"/>
      <c r="AA998" s="151"/>
      <c r="AB998" s="151"/>
      <c r="AC998" s="151"/>
      <c r="AD998" s="151"/>
      <c r="AE998" s="151"/>
      <c r="AF998" s="151"/>
      <c r="AG998" s="151"/>
      <c r="AH998" s="151"/>
      <c r="AI998" s="151"/>
      <c r="AJ998" s="151"/>
      <c r="AK998" s="151"/>
    </row>
    <row r="999">
      <c r="A999" s="151"/>
      <c r="B999" s="151"/>
      <c r="C999" s="151"/>
      <c r="D999" s="151"/>
      <c r="E999" s="151"/>
      <c r="F999" s="151"/>
      <c r="G999" s="151"/>
      <c r="H999" s="151"/>
      <c r="I999" s="151"/>
      <c r="J999" s="151"/>
      <c r="K999" s="156"/>
      <c r="L999" s="156"/>
      <c r="M999" s="151"/>
      <c r="N999" s="151"/>
      <c r="O999" s="151"/>
      <c r="P999" s="151"/>
      <c r="T999" s="151"/>
      <c r="U999" s="151"/>
      <c r="V999" s="151"/>
      <c r="W999" s="151"/>
      <c r="X999" s="151"/>
      <c r="Y999" s="151"/>
      <c r="Z999" s="151"/>
      <c r="AA999" s="151"/>
      <c r="AB999" s="151"/>
      <c r="AC999" s="151"/>
      <c r="AD999" s="151"/>
      <c r="AE999" s="151"/>
      <c r="AF999" s="151"/>
      <c r="AG999" s="151"/>
      <c r="AH999" s="151"/>
      <c r="AI999" s="151"/>
      <c r="AJ999" s="151"/>
      <c r="AK999" s="151"/>
    </row>
    <row r="1000">
      <c r="A1000" s="151"/>
      <c r="B1000" s="151"/>
      <c r="C1000" s="151"/>
      <c r="D1000" s="151"/>
      <c r="E1000" s="151"/>
      <c r="F1000" s="151"/>
      <c r="G1000" s="151"/>
      <c r="H1000" s="151"/>
      <c r="I1000" s="151"/>
      <c r="J1000" s="151"/>
      <c r="K1000" s="156"/>
      <c r="L1000" s="156"/>
      <c r="M1000" s="151"/>
      <c r="N1000" s="151"/>
      <c r="O1000" s="151"/>
      <c r="P1000" s="151"/>
      <c r="T1000" s="151"/>
      <c r="U1000" s="151"/>
      <c r="V1000" s="151"/>
      <c r="W1000" s="151"/>
      <c r="X1000" s="151"/>
      <c r="Y1000" s="151"/>
      <c r="Z1000" s="151"/>
      <c r="AA1000" s="151"/>
      <c r="AB1000" s="151"/>
      <c r="AC1000" s="151"/>
      <c r="AD1000" s="151"/>
      <c r="AE1000" s="151"/>
      <c r="AF1000" s="151"/>
      <c r="AG1000" s="151"/>
      <c r="AH1000" s="151"/>
      <c r="AI1000" s="151"/>
      <c r="AJ1000" s="151"/>
      <c r="AK1000" s="151"/>
    </row>
    <row r="1001">
      <c r="A1001" s="151"/>
      <c r="B1001" s="151"/>
      <c r="C1001" s="151"/>
      <c r="D1001" s="151"/>
      <c r="E1001" s="151"/>
      <c r="F1001" s="151"/>
      <c r="G1001" s="151"/>
      <c r="H1001" s="151"/>
      <c r="I1001" s="151"/>
      <c r="J1001" s="151"/>
      <c r="K1001" s="156"/>
      <c r="L1001" s="156"/>
      <c r="M1001" s="151"/>
      <c r="N1001" s="151"/>
      <c r="O1001" s="151"/>
      <c r="P1001" s="151"/>
      <c r="T1001" s="151"/>
      <c r="U1001" s="151"/>
      <c r="V1001" s="151"/>
      <c r="W1001" s="151"/>
      <c r="X1001" s="151"/>
      <c r="Y1001" s="151"/>
      <c r="Z1001" s="151"/>
      <c r="AA1001" s="151"/>
      <c r="AB1001" s="151"/>
      <c r="AC1001" s="151"/>
      <c r="AD1001" s="151"/>
      <c r="AE1001" s="151"/>
      <c r="AF1001" s="151"/>
      <c r="AG1001" s="151"/>
      <c r="AH1001" s="151"/>
      <c r="AI1001" s="151"/>
      <c r="AJ1001" s="151"/>
      <c r="AK1001" s="151"/>
    </row>
    <row r="1002">
      <c r="A1002" s="151"/>
      <c r="B1002" s="151"/>
      <c r="C1002" s="151"/>
      <c r="D1002" s="151"/>
      <c r="E1002" s="151"/>
      <c r="F1002" s="151"/>
      <c r="G1002" s="151"/>
      <c r="H1002" s="151"/>
      <c r="I1002" s="151"/>
      <c r="J1002" s="151"/>
      <c r="K1002" s="156"/>
      <c r="L1002" s="156"/>
      <c r="M1002" s="151"/>
      <c r="N1002" s="151"/>
      <c r="O1002" s="151"/>
      <c r="P1002" s="151"/>
      <c r="T1002" s="151"/>
      <c r="U1002" s="151"/>
      <c r="V1002" s="151"/>
      <c r="W1002" s="151"/>
      <c r="X1002" s="151"/>
      <c r="Y1002" s="151"/>
      <c r="Z1002" s="151"/>
      <c r="AA1002" s="151"/>
      <c r="AB1002" s="151"/>
      <c r="AC1002" s="151"/>
      <c r="AD1002" s="151"/>
      <c r="AE1002" s="151"/>
      <c r="AF1002" s="151"/>
      <c r="AG1002" s="151"/>
      <c r="AH1002" s="151"/>
      <c r="AI1002" s="151"/>
      <c r="AJ1002" s="151"/>
      <c r="AK1002" s="151"/>
    </row>
    <row r="1003">
      <c r="A1003" s="151"/>
      <c r="B1003" s="151"/>
      <c r="C1003" s="151"/>
      <c r="D1003" s="151"/>
      <c r="E1003" s="151"/>
      <c r="F1003" s="151"/>
      <c r="G1003" s="151"/>
      <c r="H1003" s="151"/>
      <c r="I1003" s="151"/>
      <c r="J1003" s="151"/>
      <c r="K1003" s="156"/>
      <c r="L1003" s="156"/>
      <c r="M1003" s="151"/>
      <c r="N1003" s="151"/>
      <c r="O1003" s="151"/>
      <c r="P1003" s="151"/>
      <c r="T1003" s="151"/>
      <c r="U1003" s="151"/>
      <c r="V1003" s="151"/>
      <c r="W1003" s="151"/>
      <c r="X1003" s="151"/>
      <c r="Y1003" s="151"/>
      <c r="Z1003" s="151"/>
      <c r="AA1003" s="151"/>
      <c r="AB1003" s="151"/>
      <c r="AC1003" s="151"/>
      <c r="AD1003" s="151"/>
      <c r="AE1003" s="151"/>
      <c r="AF1003" s="151"/>
      <c r="AG1003" s="151"/>
      <c r="AH1003" s="151"/>
      <c r="AI1003" s="151"/>
      <c r="AJ1003" s="151"/>
      <c r="AK1003" s="15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25.38"/>
  </cols>
  <sheetData>
    <row r="1">
      <c r="A1" s="10" t="s">
        <v>86</v>
      </c>
      <c r="B1" s="10" t="s">
        <v>87</v>
      </c>
      <c r="C1" s="10" t="s">
        <v>696</v>
      </c>
      <c r="D1" s="10" t="s">
        <v>697</v>
      </c>
      <c r="E1" s="10" t="s">
        <v>90</v>
      </c>
      <c r="F1" s="10" t="s">
        <v>848</v>
      </c>
    </row>
    <row r="2">
      <c r="A2" s="10" t="s">
        <v>849</v>
      </c>
      <c r="B2" s="10" t="s">
        <v>850</v>
      </c>
      <c r="C2" s="158">
        <v>42583.0</v>
      </c>
      <c r="D2" s="158">
        <v>42954.0</v>
      </c>
      <c r="E2" s="10" t="s">
        <v>851</v>
      </c>
      <c r="F2" s="10" t="s">
        <v>852</v>
      </c>
    </row>
    <row r="3">
      <c r="A3" s="10" t="s">
        <v>853</v>
      </c>
      <c r="B3" s="10" t="s">
        <v>854</v>
      </c>
      <c r="C3" s="158">
        <v>42552.0</v>
      </c>
      <c r="D3" s="158">
        <v>42917.0</v>
      </c>
      <c r="E3" s="10" t="s">
        <v>855</v>
      </c>
      <c r="F3" s="10" t="s">
        <v>856</v>
      </c>
    </row>
    <row r="4">
      <c r="A4" s="10" t="s">
        <v>857</v>
      </c>
      <c r="B4" s="10" t="s">
        <v>858</v>
      </c>
      <c r="C4" s="158">
        <v>42826.0</v>
      </c>
      <c r="D4" s="158">
        <v>42887.0</v>
      </c>
      <c r="F4" s="10" t="s">
        <v>859</v>
      </c>
    </row>
    <row r="5">
      <c r="A5" s="10" t="s">
        <v>860</v>
      </c>
      <c r="B5" s="10" t="s">
        <v>861</v>
      </c>
      <c r="C5" s="158">
        <v>42921.0</v>
      </c>
      <c r="D5" s="158">
        <v>42947.0</v>
      </c>
      <c r="E5" s="10" t="s">
        <v>862</v>
      </c>
      <c r="F5" s="10" t="s">
        <v>863</v>
      </c>
    </row>
    <row r="6">
      <c r="A6" s="10" t="s">
        <v>864</v>
      </c>
      <c r="B6" s="10" t="s">
        <v>865</v>
      </c>
      <c r="C6" s="158">
        <v>42826.0</v>
      </c>
      <c r="D6" s="158">
        <v>7347859.0</v>
      </c>
      <c r="E6" s="10" t="s">
        <v>866</v>
      </c>
      <c r="F6" s="10" t="s">
        <v>867</v>
      </c>
    </row>
    <row r="7">
      <c r="A7" s="10" t="s">
        <v>868</v>
      </c>
      <c r="B7" s="10" t="s">
        <v>869</v>
      </c>
      <c r="C7" s="158">
        <v>43281.0</v>
      </c>
      <c r="D7" s="158">
        <v>43358.0</v>
      </c>
      <c r="E7" s="10" t="s">
        <v>870</v>
      </c>
      <c r="F7" s="10" t="s">
        <v>871</v>
      </c>
    </row>
    <row r="8">
      <c r="A8" s="10" t="s">
        <v>872</v>
      </c>
      <c r="B8" s="10" t="s">
        <v>873</v>
      </c>
      <c r="C8" s="158">
        <v>43500.0</v>
      </c>
      <c r="D8" s="158">
        <v>43585.0</v>
      </c>
      <c r="E8" s="10" t="s">
        <v>874</v>
      </c>
      <c r="F8" s="10" t="s">
        <v>875</v>
      </c>
    </row>
    <row r="9">
      <c r="A9" s="10" t="s">
        <v>876</v>
      </c>
      <c r="B9" s="10" t="s">
        <v>877</v>
      </c>
      <c r="C9" s="158">
        <v>44405.0</v>
      </c>
      <c r="D9" s="158">
        <v>44592.0</v>
      </c>
      <c r="E9" s="10" t="s">
        <v>878</v>
      </c>
      <c r="F9" s="10" t="s">
        <v>879</v>
      </c>
    </row>
    <row r="10">
      <c r="A10" s="10" t="s">
        <v>880</v>
      </c>
      <c r="B10" s="10" t="s">
        <v>881</v>
      </c>
      <c r="C10" s="158">
        <v>44413.0</v>
      </c>
      <c r="D10" s="158">
        <v>44742.0</v>
      </c>
      <c r="E10" s="10" t="s">
        <v>882</v>
      </c>
      <c r="F10" s="10" t="s">
        <v>883</v>
      </c>
    </row>
    <row r="11">
      <c r="A11" s="10" t="s">
        <v>884</v>
      </c>
      <c r="B11" s="10" t="s">
        <v>659</v>
      </c>
      <c r="C11" s="158">
        <v>44466.0</v>
      </c>
      <c r="D11" s="158">
        <v>44566.0</v>
      </c>
      <c r="E11" s="103" t="s">
        <v>885</v>
      </c>
      <c r="F11" s="103" t="s">
        <v>886</v>
      </c>
    </row>
    <row r="12">
      <c r="A12" s="10" t="s">
        <v>887</v>
      </c>
      <c r="B12" s="10" t="s">
        <v>23</v>
      </c>
      <c r="C12" s="158">
        <v>44684.0</v>
      </c>
      <c r="D12" s="158">
        <v>45230.0</v>
      </c>
      <c r="E12" s="10" t="s">
        <v>888</v>
      </c>
      <c r="F12" s="10" t="s">
        <v>889</v>
      </c>
    </row>
    <row r="13">
      <c r="A13" s="10" t="s">
        <v>884</v>
      </c>
      <c r="B13" s="10" t="s">
        <v>659</v>
      </c>
      <c r="C13" s="158">
        <v>45096.0</v>
      </c>
      <c r="D13" s="158">
        <v>45135.0</v>
      </c>
      <c r="E13" s="103" t="s">
        <v>885</v>
      </c>
      <c r="F13" s="103" t="s">
        <v>886</v>
      </c>
    </row>
    <row r="14">
      <c r="A14" s="10" t="s">
        <v>884</v>
      </c>
      <c r="B14" s="10" t="s">
        <v>659</v>
      </c>
      <c r="C14" s="158">
        <v>45219.0</v>
      </c>
      <c r="D14" s="158">
        <v>45261.0</v>
      </c>
      <c r="E14" s="103" t="s">
        <v>885</v>
      </c>
      <c r="F14" s="103" t="s">
        <v>886</v>
      </c>
    </row>
    <row r="15">
      <c r="A15" s="10" t="s">
        <v>890</v>
      </c>
      <c r="B15" s="10" t="s">
        <v>891</v>
      </c>
      <c r="C15" s="158">
        <v>45261.0</v>
      </c>
      <c r="D15" s="158">
        <v>45473.0</v>
      </c>
      <c r="E15" s="10" t="s">
        <v>892</v>
      </c>
      <c r="F15" s="10" t="s">
        <v>893</v>
      </c>
    </row>
    <row r="16">
      <c r="A16" s="10" t="s">
        <v>884</v>
      </c>
      <c r="B16" s="10" t="s">
        <v>659</v>
      </c>
      <c r="C16" s="158">
        <v>45569.0</v>
      </c>
      <c r="D16" s="158">
        <v>45643.0</v>
      </c>
      <c r="E16" s="103" t="s">
        <v>885</v>
      </c>
      <c r="F16" s="103" t="s">
        <v>886</v>
      </c>
    </row>
    <row r="17">
      <c r="A17" s="10" t="s">
        <v>894</v>
      </c>
      <c r="B17" s="10" t="s">
        <v>77</v>
      </c>
      <c r="C17" s="158">
        <v>45658.0</v>
      </c>
      <c r="D17" s="158">
        <v>45839.0</v>
      </c>
      <c r="E17" s="10" t="s">
        <v>895</v>
      </c>
      <c r="F17" s="10" t="s">
        <v>896</v>
      </c>
    </row>
    <row r="18">
      <c r="A18" s="10" t="s">
        <v>897</v>
      </c>
      <c r="B18" s="10" t="s">
        <v>898</v>
      </c>
      <c r="C18" s="158">
        <v>45769.0</v>
      </c>
      <c r="D18" s="158">
        <v>45771.0</v>
      </c>
      <c r="E18" s="10" t="s">
        <v>899</v>
      </c>
      <c r="F18" s="10" t="s">
        <v>900</v>
      </c>
    </row>
    <row r="19">
      <c r="A19" s="10" t="s">
        <v>901</v>
      </c>
      <c r="B19" s="10" t="s">
        <v>902</v>
      </c>
      <c r="C19" s="158">
        <v>45782.0</v>
      </c>
      <c r="D19" s="158">
        <v>45786.0</v>
      </c>
      <c r="E19" s="10" t="s">
        <v>903</v>
      </c>
      <c r="F19" s="10" t="s">
        <v>904</v>
      </c>
    </row>
    <row r="20">
      <c r="A20" s="10" t="s">
        <v>905</v>
      </c>
      <c r="B20" s="10" t="s">
        <v>906</v>
      </c>
      <c r="C20" s="158">
        <v>45819.0</v>
      </c>
      <c r="D20" s="158">
        <v>45819.0</v>
      </c>
      <c r="E20" s="10" t="s">
        <v>907</v>
      </c>
      <c r="F20" s="10" t="s">
        <v>908</v>
      </c>
    </row>
    <row r="21">
      <c r="A21" s="10" t="s">
        <v>909</v>
      </c>
      <c r="B21" s="10" t="s">
        <v>135</v>
      </c>
      <c r="C21" s="158">
        <v>45823.0</v>
      </c>
      <c r="D21" s="158">
        <v>46005.0</v>
      </c>
      <c r="E21" s="10" t="s">
        <v>137</v>
      </c>
      <c r="F21" s="10" t="s">
        <v>910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88"/>
    <col customWidth="1" min="7" max="7" width="20.5"/>
    <col customWidth="1" min="8" max="8" width="18.0"/>
  </cols>
  <sheetData>
    <row r="1">
      <c r="A1" s="159" t="s">
        <v>911</v>
      </c>
      <c r="B1" s="159" t="s">
        <v>912</v>
      </c>
      <c r="C1" s="159" t="s">
        <v>913</v>
      </c>
      <c r="D1" s="159" t="s">
        <v>914</v>
      </c>
      <c r="E1" s="159" t="s">
        <v>915</v>
      </c>
      <c r="F1" s="159" t="s">
        <v>916</v>
      </c>
      <c r="G1" s="159" t="s">
        <v>917</v>
      </c>
      <c r="H1" s="159" t="s">
        <v>918</v>
      </c>
      <c r="I1" s="159"/>
      <c r="J1" s="160" t="s">
        <v>919</v>
      </c>
      <c r="K1" s="160" t="s">
        <v>920</v>
      </c>
      <c r="L1" s="161"/>
      <c r="M1" s="161"/>
      <c r="N1" s="161"/>
      <c r="O1" s="161"/>
      <c r="P1" s="161"/>
      <c r="Q1" s="161"/>
      <c r="R1" s="161"/>
    </row>
    <row r="2">
      <c r="A2" s="160" t="s">
        <v>194</v>
      </c>
      <c r="B2" s="160" t="s">
        <v>17</v>
      </c>
      <c r="C2" s="160" t="s">
        <v>921</v>
      </c>
      <c r="D2" s="160" t="s">
        <v>922</v>
      </c>
      <c r="E2" s="162">
        <f t="shared" ref="E2:E10" si="1">F2+G2</f>
        <v>9176</v>
      </c>
      <c r="F2" s="162">
        <v>276.0</v>
      </c>
      <c r="G2" s="162">
        <v>8900.0</v>
      </c>
      <c r="H2" s="162">
        <f t="shared" ref="H2:H10" si="2">E2/1024</f>
        <v>8.9609375</v>
      </c>
      <c r="I2" s="160"/>
      <c r="J2" s="160" t="s">
        <v>488</v>
      </c>
      <c r="K2" s="160" t="s">
        <v>923</v>
      </c>
      <c r="L2" s="161"/>
      <c r="M2" s="161"/>
      <c r="N2" s="161"/>
      <c r="O2" s="161"/>
      <c r="P2" s="161"/>
      <c r="Q2" s="161"/>
      <c r="R2" s="161"/>
    </row>
    <row r="3">
      <c r="A3" s="160" t="s">
        <v>125</v>
      </c>
      <c r="B3" s="160" t="s">
        <v>193</v>
      </c>
      <c r="C3" s="160" t="s">
        <v>924</v>
      </c>
      <c r="D3" s="160" t="s">
        <v>925</v>
      </c>
      <c r="E3" s="162">
        <f t="shared" si="1"/>
        <v>5492</v>
      </c>
      <c r="F3" s="162">
        <v>192.0</v>
      </c>
      <c r="G3" s="162">
        <v>5300.0</v>
      </c>
      <c r="H3" s="162">
        <f t="shared" si="2"/>
        <v>5.36328125</v>
      </c>
      <c r="J3" s="160" t="s">
        <v>488</v>
      </c>
      <c r="K3" s="160" t="s">
        <v>488</v>
      </c>
      <c r="L3" s="161"/>
      <c r="M3" s="161"/>
      <c r="N3" s="161"/>
      <c r="O3" s="161"/>
      <c r="P3" s="161"/>
      <c r="Q3" s="161"/>
      <c r="R3" s="161"/>
    </row>
    <row r="4">
      <c r="A4" s="160" t="s">
        <v>182</v>
      </c>
      <c r="B4" s="160" t="s">
        <v>21</v>
      </c>
      <c r="C4" s="160" t="s">
        <v>926</v>
      </c>
      <c r="D4" s="160" t="s">
        <v>927</v>
      </c>
      <c r="E4" s="162">
        <f t="shared" si="1"/>
        <v>2632</v>
      </c>
      <c r="F4" s="162">
        <v>132.0</v>
      </c>
      <c r="G4" s="162">
        <v>2500.0</v>
      </c>
      <c r="H4" s="162">
        <f t="shared" si="2"/>
        <v>2.5703125</v>
      </c>
      <c r="I4" s="160"/>
      <c r="J4" s="160" t="s">
        <v>488</v>
      </c>
      <c r="K4" s="160" t="s">
        <v>488</v>
      </c>
      <c r="L4" s="161"/>
      <c r="M4" s="161"/>
      <c r="N4" s="161"/>
      <c r="O4" s="161"/>
      <c r="P4" s="161"/>
      <c r="Q4" s="161"/>
      <c r="R4" s="161"/>
    </row>
    <row r="5">
      <c r="A5" s="160" t="s">
        <v>205</v>
      </c>
      <c r="B5" s="160" t="s">
        <v>206</v>
      </c>
      <c r="C5" s="160" t="s">
        <v>928</v>
      </c>
      <c r="D5" s="160" t="s">
        <v>929</v>
      </c>
      <c r="E5" s="162">
        <f t="shared" si="1"/>
        <v>248</v>
      </c>
      <c r="F5" s="162">
        <v>248.0</v>
      </c>
      <c r="G5" s="162">
        <v>0.0</v>
      </c>
      <c r="H5" s="162">
        <f t="shared" si="2"/>
        <v>0.2421875</v>
      </c>
      <c r="I5" s="161"/>
      <c r="J5" s="10" t="s">
        <v>488</v>
      </c>
      <c r="K5" s="10" t="s">
        <v>488</v>
      </c>
    </row>
    <row r="6">
      <c r="A6" s="160" t="s">
        <v>217</v>
      </c>
      <c r="B6" s="160" t="s">
        <v>28</v>
      </c>
      <c r="C6" s="160" t="s">
        <v>930</v>
      </c>
      <c r="D6" s="160" t="s">
        <v>931</v>
      </c>
      <c r="E6" s="162">
        <f t="shared" si="1"/>
        <v>449</v>
      </c>
      <c r="F6" s="162">
        <v>449.0</v>
      </c>
      <c r="G6" s="162">
        <v>0.0</v>
      </c>
      <c r="H6" s="162">
        <f t="shared" si="2"/>
        <v>0.4384765625</v>
      </c>
      <c r="I6" s="161"/>
      <c r="J6" s="10" t="s">
        <v>488</v>
      </c>
      <c r="K6" s="10" t="s">
        <v>488</v>
      </c>
    </row>
    <row r="7">
      <c r="A7" s="160" t="s">
        <v>187</v>
      </c>
      <c r="B7" s="160" t="s">
        <v>188</v>
      </c>
      <c r="C7" s="160" t="s">
        <v>932</v>
      </c>
      <c r="D7" s="160" t="s">
        <v>933</v>
      </c>
      <c r="E7" s="162">
        <f t="shared" si="1"/>
        <v>3190</v>
      </c>
      <c r="F7" s="162">
        <v>118.0</v>
      </c>
      <c r="G7" s="162">
        <v>3072.0</v>
      </c>
      <c r="H7" s="162">
        <f t="shared" si="2"/>
        <v>3.115234375</v>
      </c>
      <c r="L7" s="163"/>
      <c r="M7" s="163"/>
      <c r="N7" s="163"/>
      <c r="O7" s="163"/>
      <c r="P7" s="163"/>
      <c r="Q7" s="163"/>
      <c r="R7" s="163"/>
    </row>
    <row r="8">
      <c r="A8" s="160" t="s">
        <v>934</v>
      </c>
      <c r="B8" s="160" t="s">
        <v>38</v>
      </c>
      <c r="C8" s="160" t="s">
        <v>935</v>
      </c>
      <c r="D8" s="160" t="s">
        <v>936</v>
      </c>
      <c r="E8" s="162">
        <f t="shared" si="1"/>
        <v>769</v>
      </c>
      <c r="F8" s="162">
        <v>769.0</v>
      </c>
      <c r="G8" s="162">
        <v>0.0</v>
      </c>
      <c r="H8" s="162">
        <f t="shared" si="2"/>
        <v>0.7509765625</v>
      </c>
      <c r="I8" s="161"/>
      <c r="J8" s="164"/>
      <c r="K8" s="164"/>
      <c r="L8" s="164"/>
      <c r="M8" s="164"/>
      <c r="N8" s="164"/>
      <c r="O8" s="164"/>
      <c r="P8" s="163"/>
      <c r="Q8" s="163"/>
      <c r="R8" s="163"/>
    </row>
    <row r="9">
      <c r="A9" s="160" t="s">
        <v>199</v>
      </c>
      <c r="B9" s="160" t="s">
        <v>200</v>
      </c>
      <c r="C9" s="160" t="s">
        <v>937</v>
      </c>
      <c r="D9" s="160" t="s">
        <v>765</v>
      </c>
      <c r="E9" s="162">
        <f t="shared" si="1"/>
        <v>5039.6</v>
      </c>
      <c r="F9" s="162">
        <v>22.0</v>
      </c>
      <c r="G9" s="162">
        <v>5017.6</v>
      </c>
      <c r="H9" s="162">
        <f t="shared" si="2"/>
        <v>4.921484375</v>
      </c>
      <c r="L9" s="161"/>
      <c r="M9" s="161"/>
      <c r="N9" s="161"/>
      <c r="O9" s="161"/>
      <c r="P9" s="161"/>
      <c r="Q9" s="161"/>
      <c r="R9" s="161"/>
    </row>
    <row r="10">
      <c r="A10" s="160" t="s">
        <v>873</v>
      </c>
      <c r="B10" s="160" t="s">
        <v>872</v>
      </c>
      <c r="C10" s="160" t="s">
        <v>938</v>
      </c>
      <c r="D10" s="160" t="s">
        <v>765</v>
      </c>
      <c r="E10" s="162">
        <f t="shared" si="1"/>
        <v>1958.2</v>
      </c>
      <c r="F10" s="162">
        <v>115.0</v>
      </c>
      <c r="G10" s="162">
        <v>1843.2</v>
      </c>
      <c r="H10" s="162">
        <f t="shared" si="2"/>
        <v>1.912304688</v>
      </c>
      <c r="I10" s="161"/>
      <c r="J10" s="161"/>
      <c r="K10" s="161"/>
      <c r="L10" s="161"/>
      <c r="M10" s="161"/>
      <c r="N10" s="161"/>
      <c r="O10" s="161"/>
      <c r="P10" s="161"/>
      <c r="Q10" s="161"/>
      <c r="R10" s="161"/>
    </row>
    <row r="11">
      <c r="L11" s="161"/>
      <c r="M11" s="161"/>
      <c r="N11" s="161"/>
      <c r="O11" s="161"/>
      <c r="P11" s="161"/>
      <c r="Q11" s="161"/>
      <c r="R11" s="161"/>
    </row>
    <row r="12">
      <c r="I12" s="161"/>
      <c r="J12" s="163"/>
      <c r="K12" s="163"/>
      <c r="L12" s="163"/>
      <c r="M12" s="163"/>
      <c r="N12" s="163"/>
      <c r="O12" s="163"/>
      <c r="P12" s="163"/>
      <c r="Q12" s="163"/>
      <c r="R12" s="163"/>
    </row>
    <row r="13">
      <c r="L13" s="164"/>
      <c r="M13" s="164"/>
      <c r="N13" s="164"/>
      <c r="O13" s="164"/>
      <c r="P13" s="163"/>
      <c r="Q13" s="163"/>
      <c r="R13" s="163"/>
    </row>
    <row r="14">
      <c r="L14" s="161"/>
      <c r="M14" s="161"/>
      <c r="N14" s="161"/>
      <c r="O14" s="161"/>
      <c r="P14" s="161"/>
      <c r="Q14" s="161"/>
      <c r="R14" s="161"/>
    </row>
    <row r="15">
      <c r="L15" s="161"/>
      <c r="M15" s="161"/>
      <c r="N15" s="161"/>
      <c r="O15" s="161"/>
      <c r="P15" s="161"/>
      <c r="Q15" s="161"/>
      <c r="R15" s="161"/>
    </row>
    <row r="18">
      <c r="E18" s="165">
        <f t="shared" ref="E18:H18" si="3">SUM(E2:E15)</f>
        <v>28953.8</v>
      </c>
      <c r="F18" s="165">
        <f t="shared" si="3"/>
        <v>2321</v>
      </c>
      <c r="G18" s="165">
        <f t="shared" si="3"/>
        <v>26632.8</v>
      </c>
      <c r="H18" s="165">
        <f t="shared" si="3"/>
        <v>28.27519531</v>
      </c>
    </row>
    <row r="20">
      <c r="A20" s="160" t="s">
        <v>203</v>
      </c>
      <c r="B20" s="160" t="s">
        <v>204</v>
      </c>
      <c r="C20" s="160" t="s">
        <v>939</v>
      </c>
      <c r="D20" s="160" t="s">
        <v>940</v>
      </c>
      <c r="E20" s="162">
        <f t="shared" ref="E20:E22" si="4">F20+G20</f>
        <v>0</v>
      </c>
      <c r="F20" s="162">
        <v>0.0</v>
      </c>
      <c r="G20" s="162">
        <v>0.0</v>
      </c>
      <c r="H20" s="162">
        <f t="shared" ref="H20:H22" si="5">E20/1024</f>
        <v>0</v>
      </c>
      <c r="I20" s="160"/>
      <c r="J20" s="160" t="s">
        <v>941</v>
      </c>
      <c r="K20" s="160" t="s">
        <v>942</v>
      </c>
    </row>
    <row r="21">
      <c r="A21" s="160" t="s">
        <v>201</v>
      </c>
      <c r="B21" s="160" t="s">
        <v>202</v>
      </c>
      <c r="C21" s="160" t="s">
        <v>943</v>
      </c>
      <c r="D21" s="160" t="s">
        <v>944</v>
      </c>
      <c r="E21" s="162">
        <f t="shared" si="4"/>
        <v>0</v>
      </c>
      <c r="F21" s="162">
        <v>0.0</v>
      </c>
      <c r="G21" s="162">
        <v>0.0</v>
      </c>
      <c r="H21" s="162">
        <f t="shared" si="5"/>
        <v>0</v>
      </c>
      <c r="I21" s="161"/>
      <c r="J21" s="160" t="s">
        <v>941</v>
      </c>
      <c r="K21" s="160" t="s">
        <v>942</v>
      </c>
    </row>
    <row r="22">
      <c r="A22" s="160" t="s">
        <v>189</v>
      </c>
      <c r="B22" s="160" t="s">
        <v>190</v>
      </c>
      <c r="C22" s="160" t="s">
        <v>945</v>
      </c>
      <c r="D22" s="160" t="s">
        <v>946</v>
      </c>
      <c r="E22" s="162">
        <f t="shared" si="4"/>
        <v>0</v>
      </c>
      <c r="F22" s="162">
        <v>0.0</v>
      </c>
      <c r="G22" s="162">
        <v>0.0</v>
      </c>
      <c r="H22" s="162">
        <f t="shared" si="5"/>
        <v>0</v>
      </c>
      <c r="I22" s="161"/>
      <c r="J22" s="163" t="s">
        <v>941</v>
      </c>
      <c r="K22" s="163" t="s">
        <v>942</v>
      </c>
    </row>
    <row r="27">
      <c r="A27" s="160" t="s">
        <v>947</v>
      </c>
      <c r="B27" s="160" t="s">
        <v>948</v>
      </c>
      <c r="C27" s="160" t="s">
        <v>949</v>
      </c>
      <c r="D27" s="160" t="s">
        <v>765</v>
      </c>
      <c r="E27" s="162">
        <f t="shared" ref="E27:E29" si="6">F27+G27</f>
        <v>2457.6</v>
      </c>
      <c r="F27" s="162">
        <v>2457.6</v>
      </c>
      <c r="G27" s="162">
        <v>0.0</v>
      </c>
      <c r="H27" s="162">
        <f t="shared" ref="H27:H29" si="7">E27/1024</f>
        <v>2.4</v>
      </c>
      <c r="I27" s="161"/>
      <c r="J27" s="164" t="s">
        <v>950</v>
      </c>
      <c r="K27" s="164"/>
    </row>
    <row r="28">
      <c r="A28" s="160" t="s">
        <v>951</v>
      </c>
      <c r="B28" s="160" t="s">
        <v>952</v>
      </c>
      <c r="C28" s="160" t="s">
        <v>953</v>
      </c>
      <c r="D28" s="160" t="s">
        <v>765</v>
      </c>
      <c r="E28" s="162">
        <f t="shared" si="6"/>
        <v>2355.2</v>
      </c>
      <c r="F28" s="162">
        <v>2355.2</v>
      </c>
      <c r="G28" s="162">
        <v>0.0</v>
      </c>
      <c r="H28" s="162">
        <f t="shared" si="7"/>
        <v>2.3</v>
      </c>
      <c r="I28" s="161"/>
      <c r="J28" s="160" t="s">
        <v>950</v>
      </c>
      <c r="K28" s="161"/>
    </row>
    <row r="29">
      <c r="A29" s="160" t="s">
        <v>954</v>
      </c>
      <c r="B29" s="160" t="s">
        <v>952</v>
      </c>
      <c r="C29" s="160" t="s">
        <v>955</v>
      </c>
      <c r="D29" s="160" t="s">
        <v>956</v>
      </c>
      <c r="E29" s="162">
        <f t="shared" si="6"/>
        <v>1740.8</v>
      </c>
      <c r="F29" s="162">
        <v>1740.8</v>
      </c>
      <c r="G29" s="162">
        <v>0.0</v>
      </c>
      <c r="H29" s="162">
        <f t="shared" si="7"/>
        <v>1.7</v>
      </c>
      <c r="I29" s="161"/>
      <c r="J29" s="160" t="s">
        <v>950</v>
      </c>
      <c r="K29" s="16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8" t="s">
        <v>957</v>
      </c>
      <c r="B1" s="18" t="s">
        <v>433</v>
      </c>
      <c r="C1" s="18" t="s">
        <v>958</v>
      </c>
      <c r="D1" s="18" t="s">
        <v>405</v>
      </c>
      <c r="E1" s="18" t="s">
        <v>959</v>
      </c>
      <c r="F1" s="18" t="s">
        <v>283</v>
      </c>
      <c r="G1" s="18"/>
      <c r="H1" s="18" t="s">
        <v>960</v>
      </c>
      <c r="I1" s="18" t="s">
        <v>285</v>
      </c>
      <c r="J1" s="18"/>
      <c r="K1" s="18"/>
      <c r="L1" s="18"/>
      <c r="M1" s="18"/>
      <c r="N1" s="18"/>
      <c r="O1" s="18"/>
      <c r="P1" s="18"/>
      <c r="Q1" s="18"/>
      <c r="R1" s="18"/>
      <c r="S1" s="18"/>
      <c r="T1" s="18"/>
      <c r="U1" s="18"/>
      <c r="V1" s="18"/>
      <c r="W1" s="18"/>
      <c r="X1" s="18"/>
      <c r="Y1" s="18"/>
      <c r="Z1" s="18"/>
      <c r="AA1" s="18"/>
    </row>
    <row r="2">
      <c r="A2" s="166" t="s">
        <v>961</v>
      </c>
      <c r="B2" s="166" t="s">
        <v>962</v>
      </c>
      <c r="C2" s="166" t="s">
        <v>963</v>
      </c>
      <c r="D2" s="166" t="s">
        <v>964</v>
      </c>
      <c r="E2" s="166" t="s">
        <v>965</v>
      </c>
      <c r="F2" s="166" t="s">
        <v>306</v>
      </c>
      <c r="G2" s="8"/>
      <c r="H2" s="8"/>
      <c r="I2" s="8"/>
      <c r="J2" s="8"/>
      <c r="K2" s="8"/>
      <c r="L2" s="8"/>
      <c r="M2" s="8"/>
      <c r="N2" s="8"/>
      <c r="O2" s="8"/>
      <c r="P2" s="8"/>
      <c r="Q2" s="8"/>
      <c r="R2" s="8"/>
      <c r="S2" s="8"/>
      <c r="T2" s="8"/>
      <c r="U2" s="8"/>
      <c r="V2" s="8"/>
      <c r="W2" s="8"/>
      <c r="X2" s="8"/>
      <c r="Y2" s="8"/>
      <c r="Z2" s="8"/>
      <c r="AA2" s="8"/>
    </row>
    <row r="3">
      <c r="A3" s="166" t="s">
        <v>966</v>
      </c>
      <c r="B3" s="166" t="s">
        <v>967</v>
      </c>
      <c r="C3" s="166" t="s">
        <v>292</v>
      </c>
      <c r="D3" s="166" t="s">
        <v>968</v>
      </c>
      <c r="E3" s="166" t="s">
        <v>969</v>
      </c>
      <c r="F3" s="166" t="s">
        <v>970</v>
      </c>
      <c r="G3" s="8"/>
      <c r="H3" s="8"/>
      <c r="I3" s="167"/>
      <c r="J3" s="8"/>
      <c r="K3" s="8"/>
      <c r="L3" s="8"/>
      <c r="M3" s="8"/>
      <c r="N3" s="8"/>
      <c r="O3" s="8"/>
      <c r="P3" s="8"/>
      <c r="Q3" s="8"/>
      <c r="R3" s="8"/>
      <c r="S3" s="8"/>
      <c r="T3" s="8"/>
      <c r="U3" s="8"/>
      <c r="V3" s="8"/>
      <c r="W3" s="8"/>
      <c r="X3" s="8"/>
      <c r="Y3" s="8"/>
      <c r="Z3" s="8"/>
      <c r="AA3" s="8"/>
    </row>
    <row r="4">
      <c r="A4" s="166" t="s">
        <v>971</v>
      </c>
      <c r="B4" s="166" t="s">
        <v>972</v>
      </c>
      <c r="C4" s="166" t="s">
        <v>973</v>
      </c>
      <c r="D4" s="166" t="s">
        <v>974</v>
      </c>
      <c r="E4" s="168">
        <v>44682.0</v>
      </c>
      <c r="F4" s="8"/>
      <c r="G4" s="8"/>
      <c r="H4" s="8"/>
      <c r="I4" s="8"/>
      <c r="J4" s="8"/>
      <c r="K4" s="8"/>
      <c r="L4" s="8"/>
      <c r="M4" s="8"/>
      <c r="N4" s="8"/>
      <c r="O4" s="8"/>
      <c r="P4" s="8"/>
      <c r="Q4" s="8"/>
      <c r="R4" s="8"/>
      <c r="S4" s="8"/>
      <c r="T4" s="8"/>
      <c r="U4" s="8"/>
      <c r="V4" s="8"/>
      <c r="W4" s="8"/>
      <c r="X4" s="8"/>
      <c r="Y4" s="8"/>
      <c r="Z4" s="8"/>
      <c r="AA4" s="8"/>
    </row>
    <row r="5">
      <c r="A5" s="166" t="s">
        <v>975</v>
      </c>
      <c r="B5" s="166" t="s">
        <v>976</v>
      </c>
      <c r="C5" s="166" t="s">
        <v>977</v>
      </c>
      <c r="D5" s="166" t="s">
        <v>978</v>
      </c>
      <c r="E5" s="166" t="s">
        <v>979</v>
      </c>
      <c r="F5" s="169">
        <v>44648.0</v>
      </c>
      <c r="G5" s="169">
        <v>44722.0</v>
      </c>
      <c r="H5" s="170"/>
      <c r="I5" s="8"/>
      <c r="J5" s="8"/>
      <c r="K5" s="8"/>
      <c r="L5" s="8"/>
      <c r="M5" s="8"/>
      <c r="N5" s="8"/>
      <c r="O5" s="8"/>
      <c r="P5" s="8"/>
      <c r="Q5" s="8"/>
      <c r="R5" s="8"/>
      <c r="S5" s="8"/>
      <c r="T5" s="8"/>
      <c r="U5" s="8"/>
      <c r="V5" s="8"/>
      <c r="W5" s="8"/>
      <c r="X5" s="8"/>
      <c r="Y5" s="8"/>
      <c r="Z5" s="8"/>
      <c r="AA5" s="8"/>
    </row>
    <row r="6">
      <c r="A6" s="166" t="s">
        <v>533</v>
      </c>
      <c r="B6" s="166" t="s">
        <v>980</v>
      </c>
      <c r="C6" s="166" t="s">
        <v>292</v>
      </c>
      <c r="D6" s="166" t="s">
        <v>968</v>
      </c>
      <c r="E6" s="166" t="s">
        <v>969</v>
      </c>
      <c r="F6" s="166" t="s">
        <v>970</v>
      </c>
      <c r="G6" s="8"/>
      <c r="H6" s="8"/>
      <c r="I6" s="8"/>
      <c r="J6" s="8"/>
      <c r="K6" s="8"/>
      <c r="L6" s="8"/>
      <c r="M6" s="8"/>
      <c r="N6" s="8"/>
      <c r="O6" s="8"/>
      <c r="P6" s="8"/>
      <c r="Q6" s="8"/>
      <c r="R6" s="8"/>
      <c r="S6" s="8"/>
      <c r="T6" s="8"/>
      <c r="U6" s="8"/>
      <c r="V6" s="8"/>
      <c r="W6" s="8"/>
      <c r="X6" s="8"/>
      <c r="Y6" s="8"/>
      <c r="Z6" s="8"/>
      <c r="AA6" s="8"/>
    </row>
    <row r="7">
      <c r="A7" s="166" t="s">
        <v>981</v>
      </c>
      <c r="B7" s="166" t="s">
        <v>982</v>
      </c>
      <c r="C7" s="166" t="s">
        <v>292</v>
      </c>
      <c r="D7" s="166" t="s">
        <v>968</v>
      </c>
      <c r="E7" s="166" t="s">
        <v>969</v>
      </c>
      <c r="F7" s="166" t="s">
        <v>970</v>
      </c>
      <c r="G7" s="8"/>
      <c r="H7" s="8"/>
      <c r="I7" s="167"/>
      <c r="J7" s="8"/>
      <c r="K7" s="8"/>
      <c r="L7" s="8"/>
      <c r="M7" s="8"/>
      <c r="N7" s="8"/>
      <c r="O7" s="8"/>
      <c r="P7" s="8"/>
      <c r="Q7" s="8"/>
      <c r="R7" s="8"/>
      <c r="S7" s="8"/>
      <c r="T7" s="8"/>
      <c r="U7" s="8"/>
      <c r="V7" s="8"/>
      <c r="W7" s="8"/>
      <c r="X7" s="8"/>
      <c r="Y7" s="8"/>
      <c r="Z7" s="8"/>
      <c r="AA7" s="8"/>
    </row>
    <row r="8">
      <c r="A8" s="166" t="s">
        <v>533</v>
      </c>
      <c r="B8" s="166" t="s">
        <v>983</v>
      </c>
      <c r="C8" s="166" t="s">
        <v>984</v>
      </c>
      <c r="D8" s="166" t="s">
        <v>985</v>
      </c>
      <c r="E8" s="168">
        <v>44713.0</v>
      </c>
      <c r="F8" s="8"/>
      <c r="G8" s="8"/>
      <c r="H8" s="8"/>
      <c r="I8" s="8"/>
      <c r="J8" s="8"/>
      <c r="K8" s="8"/>
      <c r="L8" s="8"/>
      <c r="M8" s="8"/>
      <c r="N8" s="8"/>
      <c r="O8" s="8"/>
      <c r="P8" s="8"/>
      <c r="Q8" s="8"/>
      <c r="R8" s="8"/>
      <c r="S8" s="8"/>
      <c r="T8" s="8"/>
      <c r="U8" s="8"/>
      <c r="V8" s="8"/>
      <c r="W8" s="8"/>
      <c r="X8" s="8"/>
      <c r="Y8" s="8"/>
      <c r="Z8" s="8"/>
      <c r="AA8" s="8"/>
    </row>
    <row r="9">
      <c r="A9" s="166" t="s">
        <v>981</v>
      </c>
      <c r="B9" s="166" t="s">
        <v>983</v>
      </c>
      <c r="C9" s="166" t="s">
        <v>977</v>
      </c>
      <c r="D9" s="166" t="s">
        <v>978</v>
      </c>
      <c r="E9" s="166" t="s">
        <v>986</v>
      </c>
      <c r="F9" s="166" t="s">
        <v>987</v>
      </c>
      <c r="G9" s="8"/>
      <c r="H9" s="8"/>
      <c r="I9" s="8"/>
      <c r="J9" s="8"/>
      <c r="K9" s="8"/>
      <c r="L9" s="8"/>
      <c r="M9" s="8"/>
      <c r="N9" s="8"/>
      <c r="O9" s="8"/>
      <c r="P9" s="8"/>
      <c r="Q9" s="8"/>
      <c r="R9" s="8"/>
      <c r="S9" s="8"/>
      <c r="T9" s="8"/>
      <c r="U9" s="8"/>
      <c r="V9" s="8"/>
      <c r="W9" s="8"/>
      <c r="X9" s="8"/>
      <c r="Y9" s="8"/>
      <c r="Z9" s="8"/>
      <c r="AA9" s="8"/>
    </row>
    <row r="10">
      <c r="A10" s="26" t="s">
        <v>971</v>
      </c>
      <c r="B10" s="26" t="s">
        <v>988</v>
      </c>
      <c r="C10" s="26" t="s">
        <v>308</v>
      </c>
      <c r="D10" s="26" t="s">
        <v>989</v>
      </c>
      <c r="E10" s="26" t="s">
        <v>990</v>
      </c>
      <c r="F10" s="26"/>
      <c r="G10" s="26"/>
      <c r="H10" s="26"/>
      <c r="I10" s="26"/>
      <c r="J10" s="26"/>
      <c r="K10" s="26"/>
      <c r="L10" s="26"/>
      <c r="M10" s="26"/>
      <c r="N10" s="26"/>
      <c r="O10" s="26"/>
      <c r="P10" s="26"/>
      <c r="Q10" s="26"/>
      <c r="R10" s="26"/>
      <c r="S10" s="26"/>
      <c r="T10" s="26"/>
      <c r="U10" s="26"/>
      <c r="V10" s="26"/>
      <c r="W10" s="26"/>
      <c r="X10" s="26"/>
      <c r="Y10" s="26"/>
      <c r="Z10" s="26"/>
      <c r="AA10" s="26"/>
    </row>
    <row r="11">
      <c r="A11" s="26" t="s">
        <v>975</v>
      </c>
      <c r="B11" s="26" t="s">
        <v>991</v>
      </c>
      <c r="C11" s="26" t="s">
        <v>308</v>
      </c>
      <c r="D11" s="26" t="s">
        <v>989</v>
      </c>
      <c r="E11" s="26" t="s">
        <v>990</v>
      </c>
      <c r="F11" s="30" t="s">
        <v>992</v>
      </c>
      <c r="G11" s="26"/>
      <c r="H11" s="26"/>
      <c r="I11" s="171"/>
      <c r="J11" s="26"/>
      <c r="K11" s="26"/>
      <c r="L11" s="26"/>
      <c r="M11" s="26"/>
      <c r="N11" s="26"/>
      <c r="O11" s="26"/>
      <c r="P11" s="26"/>
      <c r="Q11" s="26"/>
      <c r="R11" s="26"/>
      <c r="S11" s="26"/>
      <c r="T11" s="26"/>
      <c r="U11" s="26"/>
      <c r="V11" s="26"/>
      <c r="W11" s="26"/>
      <c r="X11" s="26"/>
      <c r="Y11" s="26"/>
      <c r="Z11" s="26"/>
      <c r="AA11" s="26"/>
    </row>
    <row r="12">
      <c r="A12" s="26" t="s">
        <v>961</v>
      </c>
      <c r="B12" s="26" t="s">
        <v>993</v>
      </c>
      <c r="C12" s="26" t="s">
        <v>292</v>
      </c>
      <c r="D12" s="26" t="s">
        <v>994</v>
      </c>
      <c r="E12" s="172">
        <v>45078.0</v>
      </c>
      <c r="F12" s="30" t="s">
        <v>995</v>
      </c>
      <c r="G12" s="26"/>
      <c r="H12" s="30" t="s">
        <v>996</v>
      </c>
      <c r="I12" s="26"/>
      <c r="J12" s="26"/>
      <c r="K12" s="26"/>
      <c r="L12" s="26"/>
      <c r="M12" s="26"/>
      <c r="N12" s="26"/>
      <c r="O12" s="26"/>
      <c r="P12" s="26"/>
      <c r="Q12" s="26"/>
      <c r="R12" s="26"/>
      <c r="S12" s="26"/>
      <c r="T12" s="26"/>
      <c r="U12" s="26"/>
      <c r="V12" s="26"/>
      <c r="W12" s="26"/>
      <c r="X12" s="26"/>
      <c r="Y12" s="26"/>
      <c r="Z12" s="26"/>
      <c r="AA12" s="26"/>
    </row>
    <row r="13">
      <c r="A13" s="26" t="s">
        <v>29</v>
      </c>
      <c r="B13" s="26" t="s">
        <v>997</v>
      </c>
      <c r="C13" s="26" t="s">
        <v>292</v>
      </c>
      <c r="D13" s="26" t="s">
        <v>994</v>
      </c>
      <c r="E13" s="172">
        <v>45078.0</v>
      </c>
      <c r="F13" s="30" t="s">
        <v>995</v>
      </c>
      <c r="G13" s="26"/>
      <c r="H13" s="26"/>
      <c r="I13" s="26"/>
      <c r="J13" s="26"/>
      <c r="K13" s="26"/>
      <c r="L13" s="26"/>
      <c r="M13" s="26"/>
      <c r="N13" s="26"/>
      <c r="O13" s="26"/>
      <c r="P13" s="26"/>
      <c r="Q13" s="26"/>
      <c r="R13" s="26"/>
      <c r="S13" s="26"/>
      <c r="T13" s="26"/>
      <c r="U13" s="26"/>
      <c r="V13" s="26"/>
      <c r="W13" s="26"/>
      <c r="X13" s="26"/>
      <c r="Y13" s="26"/>
      <c r="Z13" s="26"/>
      <c r="AA13" s="26"/>
    </row>
    <row r="14">
      <c r="A14" s="26" t="s">
        <v>48</v>
      </c>
      <c r="B14" s="26" t="s">
        <v>998</v>
      </c>
      <c r="C14" s="26" t="s">
        <v>292</v>
      </c>
      <c r="D14" s="26" t="s">
        <v>994</v>
      </c>
      <c r="E14" s="173">
        <v>45078.0</v>
      </c>
      <c r="F14" s="30" t="s">
        <v>995</v>
      </c>
      <c r="G14" s="26"/>
      <c r="H14" s="26"/>
      <c r="I14" s="26"/>
      <c r="J14" s="26"/>
      <c r="K14" s="26"/>
      <c r="L14" s="26"/>
      <c r="M14" s="26"/>
      <c r="N14" s="26"/>
      <c r="O14" s="26"/>
      <c r="P14" s="26"/>
      <c r="Q14" s="26"/>
      <c r="R14" s="26"/>
      <c r="S14" s="26"/>
      <c r="T14" s="26"/>
      <c r="U14" s="26"/>
      <c r="V14" s="26"/>
      <c r="W14" s="26"/>
      <c r="X14" s="26"/>
      <c r="Y14" s="26"/>
      <c r="Z14" s="26"/>
      <c r="AA14" s="26"/>
    </row>
    <row r="15">
      <c r="A15" s="26" t="s">
        <v>999</v>
      </c>
      <c r="B15" s="26" t="s">
        <v>1000</v>
      </c>
      <c r="C15" s="30" t="s">
        <v>1001</v>
      </c>
      <c r="D15" s="26" t="s">
        <v>765</v>
      </c>
      <c r="E15" s="30" t="s">
        <v>765</v>
      </c>
      <c r="F15" s="30" t="s">
        <v>765</v>
      </c>
      <c r="G15" s="26"/>
      <c r="H15" s="26"/>
      <c r="I15" s="26"/>
      <c r="J15" s="26"/>
      <c r="K15" s="26"/>
      <c r="L15" s="26"/>
      <c r="M15" s="26"/>
      <c r="N15" s="26"/>
      <c r="O15" s="26"/>
      <c r="P15" s="26"/>
      <c r="Q15" s="26"/>
      <c r="R15" s="26"/>
      <c r="S15" s="26"/>
      <c r="T15" s="26"/>
      <c r="U15" s="26"/>
      <c r="V15" s="26"/>
      <c r="W15" s="26"/>
      <c r="X15" s="26"/>
      <c r="Y15" s="26"/>
      <c r="Z15" s="26"/>
      <c r="AA15" s="26"/>
    </row>
    <row r="16">
      <c r="A16" s="52"/>
      <c r="B16" s="52"/>
      <c r="C16" s="29" t="s">
        <v>1002</v>
      </c>
      <c r="D16" s="29" t="s">
        <v>1003</v>
      </c>
      <c r="E16" s="174">
        <v>45231.0</v>
      </c>
      <c r="F16" s="29" t="s">
        <v>1004</v>
      </c>
      <c r="G16" s="52"/>
      <c r="H16" s="29" t="s">
        <v>1005</v>
      </c>
      <c r="I16" s="52"/>
      <c r="J16" s="52"/>
      <c r="K16" s="52"/>
      <c r="L16" s="52"/>
      <c r="M16" s="52"/>
      <c r="N16" s="52"/>
      <c r="O16" s="52"/>
      <c r="P16" s="52"/>
      <c r="Q16" s="52"/>
      <c r="R16" s="52"/>
      <c r="S16" s="52"/>
      <c r="T16" s="52"/>
      <c r="U16" s="52"/>
      <c r="V16" s="52"/>
      <c r="W16" s="52"/>
      <c r="X16" s="52"/>
      <c r="Y16" s="52"/>
      <c r="Z16" s="52"/>
      <c r="AA16" s="52"/>
    </row>
    <row r="17">
      <c r="A17" s="52"/>
      <c r="B17" s="52"/>
      <c r="C17" s="29" t="s">
        <v>1006</v>
      </c>
      <c r="D17" s="29" t="s">
        <v>1007</v>
      </c>
      <c r="E17" s="29" t="s">
        <v>1008</v>
      </c>
      <c r="F17" s="29" t="s">
        <v>1009</v>
      </c>
      <c r="G17" s="52"/>
      <c r="H17" s="29" t="s">
        <v>1010</v>
      </c>
      <c r="I17" s="52"/>
      <c r="J17" s="52"/>
      <c r="K17" s="52"/>
      <c r="L17" s="52"/>
      <c r="M17" s="52"/>
      <c r="N17" s="52"/>
      <c r="O17" s="52"/>
      <c r="P17" s="52"/>
      <c r="Q17" s="52"/>
      <c r="R17" s="52"/>
      <c r="S17" s="52"/>
      <c r="T17" s="52"/>
      <c r="U17" s="52"/>
      <c r="V17" s="52"/>
      <c r="W17" s="52"/>
      <c r="X17" s="52"/>
      <c r="Y17" s="52"/>
      <c r="Z17" s="52"/>
      <c r="AA17" s="52"/>
    </row>
    <row r="18">
      <c r="C18" s="10" t="s">
        <v>1011</v>
      </c>
      <c r="D18" s="10" t="s">
        <v>1012</v>
      </c>
      <c r="E18" s="175">
        <v>45292.0</v>
      </c>
      <c r="F18" s="10" t="s">
        <v>1013</v>
      </c>
      <c r="H18" s="10" t="s">
        <v>1014</v>
      </c>
    </row>
    <row r="19">
      <c r="C19" s="10" t="s">
        <v>1015</v>
      </c>
      <c r="H19" s="10" t="s">
        <v>1016</v>
      </c>
    </row>
    <row r="20">
      <c r="C20" s="10" t="s">
        <v>292</v>
      </c>
      <c r="D20" s="10" t="s">
        <v>294</v>
      </c>
      <c r="E20" s="10" t="s">
        <v>1017</v>
      </c>
      <c r="F20" s="10" t="s">
        <v>1018</v>
      </c>
    </row>
    <row r="21">
      <c r="C21" s="10" t="s">
        <v>1019</v>
      </c>
      <c r="D21" s="10" t="s">
        <v>1020</v>
      </c>
      <c r="E21" s="10" t="s">
        <v>1021</v>
      </c>
      <c r="F21" s="10" t="s">
        <v>1022</v>
      </c>
    </row>
    <row r="22">
      <c r="C22" s="10" t="s">
        <v>1023</v>
      </c>
      <c r="D22" s="10" t="s">
        <v>1024</v>
      </c>
      <c r="E22" s="10" t="s">
        <v>1025</v>
      </c>
      <c r="F22" s="10" t="s">
        <v>1026</v>
      </c>
    </row>
    <row r="23">
      <c r="C23" s="10" t="s">
        <v>1027</v>
      </c>
      <c r="D23" s="10" t="s">
        <v>1028</v>
      </c>
      <c r="E23" s="10" t="s">
        <v>1029</v>
      </c>
      <c r="F23" s="176">
        <v>45306.0</v>
      </c>
    </row>
    <row r="24">
      <c r="C24" s="10" t="s">
        <v>1030</v>
      </c>
      <c r="D24" s="10" t="s">
        <v>1031</v>
      </c>
      <c r="E24" s="175">
        <v>45505.0</v>
      </c>
      <c r="F24" s="10" t="s">
        <v>1032</v>
      </c>
      <c r="I24" s="10" t="s">
        <v>1033</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2" max="2" width="18.13"/>
    <col customWidth="1" min="4" max="4" width="5.88"/>
    <col customWidth="1" min="19" max="19" width="21.25"/>
  </cols>
  <sheetData>
    <row r="1">
      <c r="A1" s="177" t="s">
        <v>1034</v>
      </c>
      <c r="B1" s="178" t="str">
        <f t="array" ref="B1">CONCATENATE("\cite{",TEXTJOIN(",",TRUE,IF(C12:C1086=A1,B12:B1086,"")),"}")</f>
        <v>\cite{hou2025fast,garciavillaba2025numerical,araya2023linear,hou2024adaptive,lee2024superresolution,sleeman2024boundary,sader2024starting,arun2024velocity_b,bach2024filtering,maia2024effect,bach2024filtering,arun2024velocity,radhakrishnan2024method,heidt2024spectral,bryngelson2023conditional,kamal2023global,towne2022efficient,wall2022introduction,charalampopoulos2022hybrid,buyukozturk2022particle,bailey2022improving,yu2022multi,kleine2021realtime,pickering2021resolvent,bryngelson2021mfc,jardin2021empirical,spratt2021viscoelastic,pickering2021optimal,tosi2021flutter,rigas2021nonlinear,mancia2021acoustic,huertas2021dynamics,antonialli2021amplitude,yu2021dynamics,an2021lift,schmidt2020guide,dorschner2020formation,karban2020ambiguity,trummler2020near,pickering2020liftup,stevens2020enhancement,bryngelson2020qbmmlib,brouzet2020role,dasilva2020flow,dorschner2020fast,schmidmayer2020assessment,bryngelson2020simulation,lajus2019spatial,tosi2019modeling,pishchalnikov2019high,bryngelson2019quantitative,wilson2019comparative,maeda2019bubble,goza2018global,darakananda2018data,schmidt2018spectral,pishchalnikov2018experimental,maeda2018modeling,maeda2018energy,jordan2018jet,maeda2018eulerian,bres2018importance,goza2018modal,towne2018spectral,dasilva2018ensemble,jardin2018lift,sinha2018active,meng2018numerical,breakey2017experimental,taira2017modal,sharma2017special,maeda2017source,sasaki2017high,towne2017acoustic,schmidt2017wavepackets,goza2017strongly,liska2017fast,araya2017transition,goza2016accurate,liska2016fast,lee2016design,sinha2016parabolized,tsai2016coriolis,maeda2015modeling,towne2015one,lee2015piezoelectric,flinois2015optimal,uzun2015spatial,meng2015numerical,choi2015surging,rodriguez2015study,liska2014parallel,53369,49575,45764,45091,42762,39436,41359,41862,39401,38816,38291,36737,35905,33289,32977,97096,29461,29118,28924,25257,24828,24412,23993,23988,23120,97123,23123,22405,97122,21346,19743,18779,19375,76317,18374,17699,23003,17024,15868,15603,14629,19531,19530,14450,16228,12217,18145,10399,10424,9414,97246,97279,97278,6100,97249,5323,2945,97263,92917,92916,322,76444,97247,92919,9639,96948,96934,96933,96978,1181,138,7623,83,97453,76022,97452,97475,92940,97451,97447,2289,97469,97448,97446,97449}</v>
      </c>
      <c r="C1" s="177"/>
      <c r="D1" s="179"/>
      <c r="E1" s="179"/>
      <c r="F1" s="177"/>
      <c r="G1" s="177"/>
      <c r="H1" s="177"/>
      <c r="I1" s="177"/>
      <c r="J1" s="177"/>
      <c r="K1" s="177"/>
      <c r="L1" s="177"/>
      <c r="M1" s="177"/>
      <c r="N1" s="177"/>
      <c r="O1" s="177"/>
      <c r="P1" s="177"/>
      <c r="Q1" s="177"/>
      <c r="R1" s="177"/>
      <c r="S1" s="177"/>
      <c r="T1" s="177"/>
      <c r="U1" s="177"/>
      <c r="V1" s="177"/>
      <c r="W1" s="177"/>
      <c r="X1" s="177"/>
      <c r="Y1" s="177"/>
      <c r="Z1" s="177"/>
      <c r="AA1" s="177"/>
    </row>
    <row r="2">
      <c r="A2" s="177" t="s">
        <v>1035</v>
      </c>
      <c r="B2" s="178" t="str">
        <f t="array" ref="B2">CONCATENATE("\cite{",TEXTJOIN(",",TRUE,IF(C12:C1087=A2,B12:B1087,"")),"}")</f>
        <v>\cite{kamal2025optimal,zhou2025grid,sader2024starting_b,sleeman2024nonlinear,chreim2024phase,hasparyk2024resolvent,nekkanti2024nonlinear,tissot2024coherence,eichberger2024localized,chreim2023cavitation,heidt2023cyclostationary,hou2023three,sleeman2023nonlinear,gramiscelli2023two,nekkanti2023bispectral,saravia2022electromagnetic,colonius2022adaptive,nekkanti2022triadic,arraya2022assessment,kamal2022input,ozawa2022DMD,heidt2021analysis,bres2021towards,kamal2021input,bryngelson2021statistics,kamal2020application,pickering2020resolvent,bryngelson2019annular,pickering2019furthering,pickering2019eddy,nogueira2019resolvent,rigas2019streaks,schmidmayer2019comparative,bryngelson2019comparison,pishchalnikov2018experimental,maeda2018modeling,pickering2018resolvent,schmid2018spectral,antonialli2018amplitude,dasilva2018bias,bres2018large,bode2018equation,maeda2018investigation,maeda2018numerical,veilleux2018transient,pishchalnikov2018urinary,darakananda2018enkf,goza2017global,mcateer2017carstensen,maeda2017quantification,dasilva2017enkf,kleine2017evaluation,mengaldo2017immersed,rigas2017one,an2017response,bailey2017innovative,rigas2017stability,schmidt2017wavepacket,maeda2016modeling,schmidt2016modeling,dunne2016leading,tsai2016numerical,cavalieri2016high,bres2016large,schmidt2016super,jaunet2016tonal,towne2016trapped,an2016modeling,darakananda2016vortex,sinhal2015parabolized,bres2015large,sinha2015linear,tissot2015sensitivity,towne2015stochastic,sherrit2015fluid,colonius2015simulation,meng2015effects,97117,97103,97102,97109,97097,97115,97114,87837,67395,97116,97112,97120,97127,97124,97107,97098,97106,97125,97108,97128,97105,97099,97201,97203,97188,97206,97126,97100,97202,97200,97194,97220,97209,97191,97204,92956,28549,92941,97208,97212,92922,23352,22993,97190,28453,97205,97197,97199,97189,97198,97218,97193,97207,97214,97221,97215,97210,97217,97258,97257,97216,97195,97192,97219,97196,97211,97253,97222,97256,19364,97259,92920,20108,97262,97251,97260,97268,97280,97252,92915,97271,97274,97265,97272,97276,97270,97267,140,97250,92942,97254,97277,97266,97269,97275,97273,97248,92939,96957,96973,96959,139,96982,96967,96977,97261,97264,97456,97450,137,97454,97445,97470,97474,97464,136,97472,97462,97463,97465,53,82,97471,195,97455,97468,97457,97459,97460,97461}</v>
      </c>
      <c r="C2" s="177"/>
      <c r="D2" s="177"/>
      <c r="E2" s="177"/>
      <c r="F2" s="177"/>
      <c r="G2" s="177"/>
      <c r="H2" s="177"/>
      <c r="I2" s="177"/>
      <c r="J2" s="177"/>
      <c r="K2" s="177"/>
      <c r="L2" s="177"/>
      <c r="M2" s="177"/>
      <c r="N2" s="177"/>
      <c r="O2" s="177"/>
      <c r="P2" s="177"/>
      <c r="Q2" s="177"/>
      <c r="R2" s="177"/>
      <c r="S2" s="177"/>
      <c r="T2" s="177"/>
      <c r="U2" s="177"/>
      <c r="V2" s="177"/>
      <c r="W2" s="177"/>
      <c r="X2" s="177"/>
      <c r="Y2" s="177"/>
      <c r="Z2" s="177"/>
      <c r="AA2" s="177"/>
    </row>
    <row r="3">
      <c r="A3" s="177" t="s">
        <v>1036</v>
      </c>
      <c r="B3" s="178" t="str">
        <f t="array" ref="B3">CONCATENATE("\cite{",TEXTJOIN(",",TRUE,IF(C12:C1088=A3,B12:B1088,"")),"}")</f>
        <v>\cite{colonius2025modal,colonius2023boundary,dorschner2020immersed,39469,96958}</v>
      </c>
      <c r="C3" s="177"/>
      <c r="D3" s="177"/>
      <c r="E3" s="177"/>
      <c r="F3" s="177"/>
      <c r="G3" s="177"/>
      <c r="H3" s="177"/>
      <c r="I3" s="177"/>
      <c r="J3" s="177"/>
      <c r="K3" s="177"/>
      <c r="L3" s="177"/>
      <c r="M3" s="177"/>
      <c r="N3" s="177"/>
      <c r="O3" s="177"/>
      <c r="P3" s="177"/>
      <c r="Q3" s="177"/>
      <c r="R3" s="177"/>
      <c r="S3" s="177"/>
      <c r="T3" s="177"/>
      <c r="U3" s="177"/>
      <c r="V3" s="177"/>
      <c r="W3" s="177"/>
      <c r="X3" s="177"/>
      <c r="Y3" s="177"/>
      <c r="Z3" s="177"/>
      <c r="AA3" s="177"/>
    </row>
    <row r="4">
      <c r="A4" s="177" t="s">
        <v>1037</v>
      </c>
      <c r="B4" s="178" t="str">
        <f t="array" ref="B4">CONCATENATE("\cite{",TEXTJOIN(",",TRUE,IF(C12:C1089=A4,B12:B1089,"")),"}")</f>
        <v>\cite{arun2025normality,wilfong2025mfc,nekkanti2025bispectral,cardinale2025spectral,heidt2024optimal,nekkanti2024nonlinear_b}</v>
      </c>
      <c r="C4" s="177"/>
      <c r="D4" s="177"/>
      <c r="E4" s="177"/>
      <c r="F4" s="177"/>
      <c r="G4" s="177"/>
      <c r="H4" s="177"/>
      <c r="I4" s="177"/>
      <c r="J4" s="177"/>
      <c r="K4" s="177"/>
      <c r="L4" s="177"/>
      <c r="M4" s="177"/>
      <c r="N4" s="177"/>
      <c r="O4" s="177"/>
      <c r="P4" s="177"/>
      <c r="Q4" s="177"/>
      <c r="R4" s="177"/>
      <c r="S4" s="177"/>
      <c r="T4" s="177"/>
      <c r="U4" s="177"/>
      <c r="V4" s="177"/>
      <c r="W4" s="177"/>
      <c r="X4" s="177"/>
      <c r="Y4" s="177"/>
      <c r="Z4" s="177"/>
      <c r="AA4" s="177"/>
    </row>
    <row r="5">
      <c r="A5" s="177" t="s">
        <v>1038</v>
      </c>
      <c r="B5" s="178" t="str">
        <f t="array" ref="B5">CONCATENATE("\cite{",TEXTJOIN(",",TRUE,IF(C12:C1090=A5,B12:B1090,"")),"}")</f>
        <v>\cite{wilson2020tracheotomy,sherrit2019flow}</v>
      </c>
      <c r="C5" s="177"/>
      <c r="D5" s="177"/>
      <c r="E5" s="177"/>
      <c r="F5" s="177"/>
      <c r="G5" s="177"/>
      <c r="H5" s="177"/>
      <c r="I5" s="177"/>
      <c r="J5" s="177"/>
      <c r="K5" s="177"/>
      <c r="L5" s="177"/>
      <c r="M5" s="177"/>
      <c r="N5" s="177"/>
      <c r="O5" s="177"/>
      <c r="P5" s="177"/>
      <c r="Q5" s="177"/>
      <c r="R5" s="177"/>
      <c r="S5" s="177"/>
      <c r="T5" s="177"/>
      <c r="U5" s="177"/>
      <c r="V5" s="177"/>
      <c r="W5" s="177"/>
      <c r="X5" s="177"/>
      <c r="Y5" s="177"/>
      <c r="Z5" s="177"/>
      <c r="AA5" s="177"/>
    </row>
    <row r="6">
      <c r="A6" s="180" t="s">
        <v>1039</v>
      </c>
      <c r="B6" s="178" t="str">
        <f t="array" ref="B6">CONCATENATE("\cite{",TEXTJOIN(",",TRUE,IF(C12:C1091=A6,B12:B1091,"")),"}")</f>
        <v>\cite{heidt2024,kamal2022thesis,stevens2022thesis,lee2022thesis,yu2021thesis,pickering2021thesis,dasilva2019thesis,tosi2019thesis,goza2018thesis,maeda2018thesis,choi2016thesis,liska2016thesis,meng2016thesis,towne2016thesis,tsai2016thesis,coralic2015thesis,Ando2010,Gudmundsson2010,Joe2010,Krimmel2010,Franck2009,Johnsen2008,Taira2008,Bres2007,Ran2005,Preston2004,Tanguay2004,Eldredge2001,Rowley2001,Mohseni2000}</v>
      </c>
      <c r="C6" s="177"/>
      <c r="D6" s="177"/>
      <c r="E6" s="177"/>
      <c r="F6" s="177"/>
      <c r="G6" s="177"/>
      <c r="H6" s="177"/>
      <c r="I6" s="177"/>
      <c r="J6" s="177"/>
      <c r="K6" s="177"/>
      <c r="L6" s="177"/>
      <c r="M6" s="177"/>
      <c r="N6" s="177"/>
      <c r="O6" s="177"/>
      <c r="P6" s="177"/>
      <c r="Q6" s="177"/>
      <c r="R6" s="177"/>
      <c r="S6" s="177"/>
      <c r="T6" s="177"/>
      <c r="U6" s="177"/>
      <c r="V6" s="177"/>
      <c r="W6" s="177"/>
      <c r="X6" s="177"/>
      <c r="Y6" s="177"/>
      <c r="Z6" s="177"/>
      <c r="AA6" s="177"/>
    </row>
    <row r="7">
      <c r="A7" s="180" t="s">
        <v>1040</v>
      </c>
      <c r="B7" s="181" t="str">
        <f t="array" ref="B7">CONCATENATE("\cite{",TEXTJOIN(",",TRUE,IF(C12:C1092=A7,B12:B1092,"")),"}")</f>
        <v>\cite{}</v>
      </c>
      <c r="C7" s="177"/>
      <c r="D7" s="177"/>
      <c r="E7" s="177"/>
      <c r="F7" s="177"/>
      <c r="G7" s="177"/>
      <c r="H7" s="177"/>
      <c r="I7" s="177"/>
      <c r="J7" s="177"/>
      <c r="K7" s="177"/>
      <c r="L7" s="177"/>
      <c r="M7" s="177"/>
      <c r="N7" s="177"/>
      <c r="O7" s="177"/>
      <c r="P7" s="177"/>
      <c r="Q7" s="177"/>
      <c r="R7" s="177"/>
      <c r="S7" s="177"/>
      <c r="T7" s="177"/>
      <c r="U7" s="177"/>
      <c r="V7" s="177"/>
      <c r="W7" s="177"/>
      <c r="X7" s="177"/>
      <c r="Y7" s="177"/>
      <c r="Z7" s="177"/>
      <c r="AA7" s="177"/>
    </row>
    <row r="8">
      <c r="A8" s="177"/>
      <c r="B8" s="178"/>
      <c r="C8" s="177"/>
      <c r="D8" s="177"/>
      <c r="E8" s="177"/>
      <c r="F8" s="177"/>
      <c r="G8" s="177"/>
      <c r="H8" s="177"/>
      <c r="I8" s="177"/>
      <c r="J8" s="177"/>
      <c r="K8" s="177"/>
      <c r="L8" s="177"/>
      <c r="M8" s="177"/>
      <c r="N8" s="177"/>
      <c r="O8" s="177"/>
      <c r="P8" s="177"/>
      <c r="Q8" s="177"/>
      <c r="R8" s="177"/>
      <c r="S8" s="177"/>
      <c r="T8" s="177"/>
      <c r="U8" s="177"/>
      <c r="V8" s="177"/>
      <c r="W8" s="177"/>
      <c r="X8" s="177"/>
      <c r="Y8" s="177"/>
      <c r="Z8" s="177"/>
      <c r="AA8" s="177"/>
    </row>
    <row r="9">
      <c r="A9" s="177" t="s">
        <v>1041</v>
      </c>
      <c r="B9" s="182" t="s">
        <v>1042</v>
      </c>
      <c r="C9" s="177" t="s">
        <v>1043</v>
      </c>
      <c r="D9" s="180" t="s">
        <v>1044</v>
      </c>
      <c r="E9" s="177" t="s">
        <v>1045</v>
      </c>
      <c r="F9" s="177" t="s">
        <v>433</v>
      </c>
      <c r="G9" s="177" t="s">
        <v>1046</v>
      </c>
      <c r="H9" s="177" t="s">
        <v>434</v>
      </c>
      <c r="I9" s="177" t="s">
        <v>1047</v>
      </c>
      <c r="J9" s="177" t="s">
        <v>1048</v>
      </c>
      <c r="K9" s="177" t="s">
        <v>1049</v>
      </c>
      <c r="L9" s="180" t="s">
        <v>1050</v>
      </c>
      <c r="M9" s="177" t="s">
        <v>1051</v>
      </c>
      <c r="N9" s="177" t="s">
        <v>1052</v>
      </c>
      <c r="O9" s="177" t="s">
        <v>1053</v>
      </c>
      <c r="P9" s="177" t="s">
        <v>1054</v>
      </c>
      <c r="Q9" s="177" t="s">
        <v>1055</v>
      </c>
      <c r="R9" s="177" t="s">
        <v>1056</v>
      </c>
      <c r="S9" s="177" t="s">
        <v>1057</v>
      </c>
      <c r="T9" s="180" t="s">
        <v>1058</v>
      </c>
      <c r="U9" s="177"/>
      <c r="V9" s="177"/>
      <c r="W9" s="177"/>
      <c r="X9" s="177"/>
      <c r="Y9" s="177"/>
      <c r="Z9" s="177"/>
      <c r="AA9" s="177"/>
    </row>
    <row r="10">
      <c r="A10" s="183">
        <v>2025.0</v>
      </c>
      <c r="B10" s="184" t="s">
        <v>1059</v>
      </c>
      <c r="C10" s="185" t="s">
        <v>1039</v>
      </c>
      <c r="D10" s="186"/>
      <c r="E10" s="185" t="s">
        <v>1060</v>
      </c>
      <c r="F10" s="187" t="s">
        <v>1061</v>
      </c>
      <c r="G10" s="186"/>
      <c r="H10" s="186" t="s">
        <v>1062</v>
      </c>
      <c r="I10" s="188"/>
      <c r="J10" s="188"/>
      <c r="K10" s="188"/>
      <c r="L10" s="188"/>
      <c r="M10" s="188"/>
      <c r="N10" s="189" t="s">
        <v>1063</v>
      </c>
      <c r="O10" s="185"/>
      <c r="P10" s="188"/>
      <c r="Q10" s="188"/>
      <c r="R10" s="188"/>
      <c r="S10" s="186"/>
      <c r="T10" s="186"/>
      <c r="U10" s="188"/>
      <c r="V10" s="188"/>
      <c r="W10" s="188"/>
      <c r="X10" s="188"/>
      <c r="Y10" s="188"/>
      <c r="Z10" s="188"/>
      <c r="AA10" s="188"/>
    </row>
    <row r="11">
      <c r="A11" s="183">
        <v>2025.0</v>
      </c>
      <c r="B11" s="184" t="s">
        <v>1064</v>
      </c>
      <c r="C11" s="185" t="s">
        <v>1037</v>
      </c>
      <c r="D11" s="186"/>
      <c r="E11" s="185" t="s">
        <v>1065</v>
      </c>
      <c r="F11" s="187" t="s">
        <v>1066</v>
      </c>
      <c r="G11" s="188" t="s">
        <v>1067</v>
      </c>
      <c r="H11" s="186" t="s">
        <v>1068</v>
      </c>
      <c r="I11" s="188"/>
      <c r="J11" s="188"/>
      <c r="K11" s="188"/>
      <c r="L11" s="188"/>
      <c r="M11" s="188"/>
      <c r="N11" s="189" t="s">
        <v>1069</v>
      </c>
      <c r="O11" s="185" t="s">
        <v>741</v>
      </c>
      <c r="P11" s="185" t="s">
        <v>1070</v>
      </c>
      <c r="Q11" s="188"/>
      <c r="R11" s="188"/>
      <c r="S11" s="186"/>
      <c r="T11" s="186" t="s">
        <v>1071</v>
      </c>
      <c r="U11" s="188"/>
      <c r="V11" s="188"/>
      <c r="W11" s="188"/>
      <c r="X11" s="188"/>
      <c r="Y11" s="188"/>
      <c r="Z11" s="188"/>
      <c r="AA11" s="188"/>
    </row>
    <row r="12">
      <c r="A12" s="183">
        <v>2025.0</v>
      </c>
      <c r="B12" s="184" t="s">
        <v>1072</v>
      </c>
      <c r="C12" s="185" t="s">
        <v>1034</v>
      </c>
      <c r="D12" s="188"/>
      <c r="E12" s="185" t="s">
        <v>1073</v>
      </c>
      <c r="F12" s="187" t="s">
        <v>343</v>
      </c>
      <c r="G12" s="186" t="s">
        <v>1074</v>
      </c>
      <c r="H12" s="186" t="s">
        <v>1075</v>
      </c>
      <c r="I12" s="186" t="s">
        <v>1076</v>
      </c>
      <c r="J12" s="190">
        <v>45757.0</v>
      </c>
      <c r="K12" s="186">
        <v>47.0</v>
      </c>
      <c r="L12" s="186">
        <v>2.0</v>
      </c>
      <c r="M12" s="186" t="s">
        <v>1077</v>
      </c>
      <c r="N12" s="189" t="s">
        <v>1078</v>
      </c>
      <c r="O12" s="185" t="s">
        <v>741</v>
      </c>
      <c r="P12" s="186" t="s">
        <v>1070</v>
      </c>
      <c r="Q12" s="71" t="s">
        <v>1079</v>
      </c>
      <c r="R12" s="188"/>
      <c r="S12" s="186"/>
      <c r="T12" s="186" t="s">
        <v>1074</v>
      </c>
      <c r="U12" s="188"/>
      <c r="V12" s="188"/>
      <c r="W12" s="188"/>
      <c r="X12" s="188"/>
      <c r="Y12" s="188"/>
      <c r="Z12" s="188"/>
      <c r="AA12" s="188"/>
    </row>
    <row r="13">
      <c r="A13" s="183">
        <v>2025.0</v>
      </c>
      <c r="B13" s="184" t="s">
        <v>1080</v>
      </c>
      <c r="C13" s="185" t="s">
        <v>1034</v>
      </c>
      <c r="D13" s="188"/>
      <c r="E13" s="185" t="s">
        <v>1081</v>
      </c>
      <c r="F13" s="187" t="s">
        <v>1082</v>
      </c>
      <c r="G13" s="186" t="s">
        <v>1083</v>
      </c>
      <c r="H13" s="186" t="s">
        <v>1084</v>
      </c>
      <c r="I13" s="186" t="s">
        <v>1085</v>
      </c>
      <c r="J13" s="190">
        <v>45805.0</v>
      </c>
      <c r="K13" s="188"/>
      <c r="L13" s="188"/>
      <c r="M13" s="186" t="s">
        <v>1086</v>
      </c>
      <c r="N13" s="191"/>
      <c r="O13" s="185"/>
      <c r="P13" s="185"/>
      <c r="Q13" s="71" t="s">
        <v>1087</v>
      </c>
      <c r="R13" s="188"/>
      <c r="S13" s="186"/>
      <c r="T13" s="186"/>
      <c r="U13" s="188"/>
      <c r="V13" s="188"/>
      <c r="W13" s="188"/>
      <c r="X13" s="188"/>
      <c r="Y13" s="188"/>
      <c r="Z13" s="188"/>
      <c r="AA13" s="188"/>
    </row>
    <row r="14">
      <c r="A14" s="183">
        <v>2025.0</v>
      </c>
      <c r="B14" s="184" t="s">
        <v>1088</v>
      </c>
      <c r="C14" s="185" t="s">
        <v>1037</v>
      </c>
      <c r="D14" s="188"/>
      <c r="E14" s="185" t="s">
        <v>1089</v>
      </c>
      <c r="F14" s="192" t="s">
        <v>1090</v>
      </c>
      <c r="G14" s="186" t="s">
        <v>1067</v>
      </c>
      <c r="H14" s="186" t="s">
        <v>1091</v>
      </c>
      <c r="I14" s="188"/>
      <c r="J14" s="188"/>
      <c r="K14" s="188"/>
      <c r="L14" s="188"/>
      <c r="M14" s="188"/>
      <c r="N14" s="191"/>
      <c r="O14" s="185" t="s">
        <v>1092</v>
      </c>
      <c r="P14" s="185"/>
      <c r="Q14" s="188"/>
      <c r="R14" s="188"/>
      <c r="S14" s="186"/>
      <c r="T14" s="186" t="s">
        <v>1093</v>
      </c>
      <c r="U14" s="188"/>
      <c r="V14" s="188"/>
      <c r="W14" s="188"/>
      <c r="X14" s="188"/>
      <c r="Y14" s="188"/>
      <c r="Z14" s="188"/>
      <c r="AA14" s="188"/>
    </row>
    <row r="15">
      <c r="A15" s="183">
        <v>2025.0</v>
      </c>
      <c r="B15" s="184" t="s">
        <v>1094</v>
      </c>
      <c r="C15" s="185" t="s">
        <v>1037</v>
      </c>
      <c r="D15" s="188"/>
      <c r="E15" s="185" t="s">
        <v>1095</v>
      </c>
      <c r="F15" s="187" t="s">
        <v>1096</v>
      </c>
      <c r="G15" s="186" t="s">
        <v>1067</v>
      </c>
      <c r="H15" s="186" t="s">
        <v>1097</v>
      </c>
      <c r="I15" s="188"/>
      <c r="J15" s="188"/>
      <c r="K15" s="188"/>
      <c r="L15" s="188"/>
      <c r="M15" s="188"/>
      <c r="N15" s="189" t="s">
        <v>1098</v>
      </c>
      <c r="O15" s="185"/>
      <c r="P15" s="185"/>
      <c r="Q15" s="188"/>
      <c r="R15" s="188"/>
      <c r="S15" s="186"/>
      <c r="T15" s="193" t="s">
        <v>1099</v>
      </c>
      <c r="U15" s="188"/>
      <c r="V15" s="188"/>
      <c r="W15" s="188"/>
      <c r="X15" s="188"/>
      <c r="Y15" s="188"/>
      <c r="Z15" s="188"/>
      <c r="AA15" s="188"/>
    </row>
    <row r="16">
      <c r="A16" s="183">
        <v>2025.0</v>
      </c>
      <c r="B16" s="184" t="s">
        <v>1100</v>
      </c>
      <c r="C16" s="185" t="s">
        <v>1037</v>
      </c>
      <c r="D16" s="188"/>
      <c r="E16" s="185" t="s">
        <v>1101</v>
      </c>
      <c r="F16" s="71" t="s">
        <v>1102</v>
      </c>
      <c r="G16" s="186" t="s">
        <v>1067</v>
      </c>
      <c r="H16" s="186" t="s">
        <v>1103</v>
      </c>
      <c r="I16" s="188"/>
      <c r="J16" s="188"/>
      <c r="K16" s="188"/>
      <c r="L16" s="188"/>
      <c r="M16" s="188"/>
      <c r="N16" s="189" t="s">
        <v>1104</v>
      </c>
      <c r="O16" s="185" t="s">
        <v>712</v>
      </c>
      <c r="P16" s="10" t="s">
        <v>1105</v>
      </c>
      <c r="Q16" s="188"/>
      <c r="R16" s="188"/>
      <c r="S16" s="186"/>
      <c r="T16" s="186"/>
      <c r="U16" s="188"/>
      <c r="V16" s="188"/>
      <c r="W16" s="188"/>
      <c r="X16" s="188"/>
      <c r="Y16" s="188"/>
      <c r="Z16" s="188"/>
      <c r="AA16" s="188"/>
    </row>
    <row r="17">
      <c r="A17" s="183">
        <v>2025.0</v>
      </c>
      <c r="B17" s="184" t="s">
        <v>1106</v>
      </c>
      <c r="C17" s="185" t="s">
        <v>1037</v>
      </c>
      <c r="D17" s="188"/>
      <c r="E17" s="185" t="s">
        <v>1107</v>
      </c>
      <c r="F17" s="187" t="s">
        <v>352</v>
      </c>
      <c r="G17" s="186" t="s">
        <v>1067</v>
      </c>
      <c r="H17" s="186" t="s">
        <v>1108</v>
      </c>
      <c r="I17" s="188"/>
      <c r="J17" s="188"/>
      <c r="K17" s="188"/>
      <c r="L17" s="188"/>
      <c r="M17" s="188"/>
      <c r="N17" s="189" t="s">
        <v>1109</v>
      </c>
      <c r="O17" s="185" t="s">
        <v>1110</v>
      </c>
      <c r="P17" s="185" t="s">
        <v>1111</v>
      </c>
      <c r="Q17" s="188"/>
      <c r="R17" s="188"/>
      <c r="S17" s="186"/>
      <c r="T17" s="186" t="s">
        <v>1112</v>
      </c>
      <c r="U17" s="188"/>
      <c r="V17" s="188"/>
      <c r="W17" s="188"/>
      <c r="X17" s="188"/>
      <c r="Y17" s="188"/>
      <c r="Z17" s="188"/>
      <c r="AA17" s="188"/>
    </row>
    <row r="18">
      <c r="A18" s="183">
        <v>2025.0</v>
      </c>
      <c r="B18" s="184" t="s">
        <v>1113</v>
      </c>
      <c r="C18" s="185" t="s">
        <v>1036</v>
      </c>
      <c r="D18" s="188"/>
      <c r="E18" s="185" t="s">
        <v>1114</v>
      </c>
      <c r="F18" s="187" t="s">
        <v>1115</v>
      </c>
      <c r="G18" s="186" t="s">
        <v>1116</v>
      </c>
      <c r="H18" s="186" t="s">
        <v>1117</v>
      </c>
      <c r="I18" s="186" t="s">
        <v>1118</v>
      </c>
      <c r="J18" s="190">
        <v>45723.0</v>
      </c>
      <c r="K18" s="188"/>
      <c r="L18" s="188"/>
      <c r="M18" s="188"/>
      <c r="N18" s="191"/>
      <c r="O18" s="185"/>
      <c r="P18" s="185"/>
      <c r="Q18" s="188"/>
      <c r="R18" s="188"/>
      <c r="S18" s="186"/>
      <c r="T18" s="186"/>
      <c r="U18" s="188"/>
      <c r="V18" s="188"/>
      <c r="W18" s="188"/>
      <c r="X18" s="188"/>
      <c r="Y18" s="188"/>
      <c r="Z18" s="188"/>
      <c r="AA18" s="188"/>
    </row>
    <row r="19">
      <c r="A19" s="183">
        <v>2025.0</v>
      </c>
      <c r="B19" s="184" t="s">
        <v>1119</v>
      </c>
      <c r="C19" s="185" t="s">
        <v>1035</v>
      </c>
      <c r="D19" s="188"/>
      <c r="E19" s="69" t="s">
        <v>1120</v>
      </c>
      <c r="F19" s="187" t="s">
        <v>1121</v>
      </c>
      <c r="G19" s="186"/>
      <c r="H19" s="186" t="s">
        <v>1122</v>
      </c>
      <c r="I19" s="193" t="s">
        <v>1123</v>
      </c>
      <c r="J19" s="190">
        <v>45660.0</v>
      </c>
      <c r="K19" s="188"/>
      <c r="L19" s="188"/>
      <c r="M19" s="186" t="s">
        <v>1124</v>
      </c>
      <c r="N19" s="191"/>
      <c r="O19" s="185" t="s">
        <v>741</v>
      </c>
      <c r="P19" s="185" t="s">
        <v>1070</v>
      </c>
      <c r="Q19" s="186" t="s">
        <v>1125</v>
      </c>
      <c r="R19" s="188"/>
      <c r="S19" s="186"/>
      <c r="T19" s="186"/>
      <c r="U19" s="188"/>
      <c r="V19" s="188"/>
      <c r="W19" s="188"/>
      <c r="X19" s="188"/>
      <c r="Y19" s="188"/>
      <c r="Z19" s="188"/>
      <c r="AA19" s="188"/>
    </row>
    <row r="20">
      <c r="A20" s="183">
        <v>2025.0</v>
      </c>
      <c r="B20" s="184" t="s">
        <v>1126</v>
      </c>
      <c r="C20" s="185" t="s">
        <v>1035</v>
      </c>
      <c r="D20" s="188"/>
      <c r="E20" s="185" t="s">
        <v>1127</v>
      </c>
      <c r="F20" s="187" t="s">
        <v>1128</v>
      </c>
      <c r="G20" s="186"/>
      <c r="H20" s="186" t="s">
        <v>1129</v>
      </c>
      <c r="I20" s="193" t="s">
        <v>1123</v>
      </c>
      <c r="J20" s="190">
        <v>45660.0</v>
      </c>
      <c r="K20" s="188"/>
      <c r="L20" s="188"/>
      <c r="M20" s="186" t="s">
        <v>1130</v>
      </c>
      <c r="N20" s="191"/>
      <c r="O20" s="185" t="s">
        <v>1092</v>
      </c>
      <c r="P20" s="185"/>
      <c r="Q20" s="186" t="s">
        <v>1131</v>
      </c>
      <c r="R20" s="188"/>
      <c r="S20" s="186"/>
      <c r="T20" s="186"/>
      <c r="U20" s="188"/>
      <c r="V20" s="188"/>
      <c r="W20" s="188"/>
      <c r="X20" s="188"/>
      <c r="Y20" s="188"/>
      <c r="Z20" s="188"/>
      <c r="AA20" s="188"/>
    </row>
    <row r="21">
      <c r="A21" s="194">
        <v>2025.0</v>
      </c>
      <c r="B21" s="186" t="s">
        <v>1132</v>
      </c>
      <c r="C21" s="185" t="s">
        <v>1034</v>
      </c>
      <c r="D21" s="193"/>
      <c r="E21" s="195" t="s">
        <v>1133</v>
      </c>
      <c r="F21" s="185" t="s">
        <v>1134</v>
      </c>
      <c r="G21" s="185" t="s">
        <v>1135</v>
      </c>
      <c r="H21" s="185" t="s">
        <v>1136</v>
      </c>
      <c r="I21" s="193" t="s">
        <v>1123</v>
      </c>
      <c r="J21" s="196">
        <v>45748.0</v>
      </c>
      <c r="K21" s="185" t="s">
        <v>1137</v>
      </c>
      <c r="L21" s="193"/>
      <c r="M21" s="193"/>
      <c r="N21" s="197" t="s">
        <v>1138</v>
      </c>
      <c r="O21" s="185" t="s">
        <v>1139</v>
      </c>
      <c r="P21" s="185" t="s">
        <v>1140</v>
      </c>
      <c r="Q21" s="193"/>
      <c r="R21" s="193"/>
      <c r="S21" s="185"/>
      <c r="T21" s="185"/>
      <c r="U21" s="193"/>
      <c r="V21" s="193"/>
      <c r="W21" s="193"/>
      <c r="X21" s="193"/>
      <c r="Y21" s="193"/>
      <c r="Z21" s="193"/>
      <c r="AA21" s="193"/>
    </row>
    <row r="22">
      <c r="A22" s="183">
        <v>2024.0</v>
      </c>
      <c r="B22" s="184" t="s">
        <v>1141</v>
      </c>
      <c r="C22" s="185" t="s">
        <v>1034</v>
      </c>
      <c r="D22" s="188"/>
      <c r="E22" s="185" t="s">
        <v>1073</v>
      </c>
      <c r="F22" s="187" t="s">
        <v>1142</v>
      </c>
      <c r="G22" s="186" t="s">
        <v>1071</v>
      </c>
      <c r="H22" s="186" t="s">
        <v>1143</v>
      </c>
      <c r="I22" s="185" t="s">
        <v>1085</v>
      </c>
      <c r="J22" s="190">
        <v>45641.0</v>
      </c>
      <c r="K22" s="186">
        <v>519.0</v>
      </c>
      <c r="L22" s="188"/>
      <c r="M22" s="186" t="s">
        <v>1144</v>
      </c>
      <c r="N22" s="191"/>
      <c r="O22" s="185" t="s">
        <v>1145</v>
      </c>
      <c r="P22" s="186" t="s">
        <v>1146</v>
      </c>
      <c r="Q22" s="186" t="s">
        <v>1147</v>
      </c>
      <c r="R22" s="188"/>
      <c r="S22" s="186"/>
      <c r="T22" s="186"/>
      <c r="U22" s="188"/>
      <c r="V22" s="188"/>
      <c r="W22" s="188"/>
      <c r="X22" s="188"/>
      <c r="Y22" s="188"/>
      <c r="Z22" s="188"/>
      <c r="AA22" s="188"/>
    </row>
    <row r="23">
      <c r="A23" s="183">
        <v>2024.0</v>
      </c>
      <c r="B23" s="184" t="s">
        <v>1148</v>
      </c>
      <c r="C23" s="185" t="s">
        <v>1037</v>
      </c>
      <c r="D23" s="188"/>
      <c r="E23" s="185" t="s">
        <v>1149</v>
      </c>
      <c r="F23" s="187" t="s">
        <v>1150</v>
      </c>
      <c r="G23" s="186" t="s">
        <v>1067</v>
      </c>
      <c r="H23" s="186" t="s">
        <v>1151</v>
      </c>
      <c r="I23" s="188"/>
      <c r="J23" s="188"/>
      <c r="K23" s="188"/>
      <c r="L23" s="188"/>
      <c r="M23" s="188"/>
      <c r="N23" s="189" t="s">
        <v>1152</v>
      </c>
      <c r="O23" s="185" t="s">
        <v>1153</v>
      </c>
      <c r="P23" s="185" t="s">
        <v>1154</v>
      </c>
      <c r="Q23" s="188"/>
      <c r="R23" s="188"/>
      <c r="S23" s="186" t="s">
        <v>1155</v>
      </c>
      <c r="T23" s="186" t="s">
        <v>1156</v>
      </c>
      <c r="U23" s="188"/>
      <c r="V23" s="188"/>
      <c r="W23" s="188"/>
      <c r="X23" s="188"/>
      <c r="Y23" s="188"/>
      <c r="Z23" s="188"/>
      <c r="AA23" s="188"/>
    </row>
    <row r="24">
      <c r="A24" s="183">
        <v>2024.0</v>
      </c>
      <c r="B24" s="184" t="s">
        <v>1157</v>
      </c>
      <c r="C24" s="185" t="s">
        <v>1035</v>
      </c>
      <c r="D24" s="188"/>
      <c r="E24" s="185" t="s">
        <v>1158</v>
      </c>
      <c r="F24" s="187" t="s">
        <v>1159</v>
      </c>
      <c r="G24" s="186" t="s">
        <v>1160</v>
      </c>
      <c r="H24" s="186"/>
      <c r="I24" s="188"/>
      <c r="J24" s="190">
        <v>45627.0</v>
      </c>
      <c r="K24" s="188"/>
      <c r="L24" s="188"/>
      <c r="M24" s="186" t="s">
        <v>1161</v>
      </c>
      <c r="N24" s="191"/>
      <c r="O24" s="185"/>
      <c r="P24" s="188"/>
      <c r="Q24" s="188"/>
      <c r="R24" s="188"/>
      <c r="S24" s="186"/>
      <c r="T24" s="186"/>
      <c r="U24" s="188"/>
      <c r="V24" s="188"/>
      <c r="W24" s="188"/>
      <c r="X24" s="188"/>
      <c r="Y24" s="188"/>
      <c r="Z24" s="188"/>
      <c r="AA24" s="188"/>
    </row>
    <row r="25">
      <c r="A25" s="183">
        <v>2024.0</v>
      </c>
      <c r="B25" s="184" t="s">
        <v>1162</v>
      </c>
      <c r="C25" s="185" t="s">
        <v>1034</v>
      </c>
      <c r="D25" s="188"/>
      <c r="E25" s="185" t="s">
        <v>1163</v>
      </c>
      <c r="F25" s="187" t="s">
        <v>1164</v>
      </c>
      <c r="G25" s="186" t="s">
        <v>1112</v>
      </c>
      <c r="H25" s="186" t="s">
        <v>1165</v>
      </c>
      <c r="I25" s="186" t="s">
        <v>1002</v>
      </c>
      <c r="J25" s="190">
        <v>45614.0</v>
      </c>
      <c r="K25" s="186">
        <v>9.0</v>
      </c>
      <c r="L25" s="186">
        <v>10.0</v>
      </c>
      <c r="M25" s="186" t="s">
        <v>1166</v>
      </c>
      <c r="N25" s="191"/>
      <c r="O25" s="185"/>
      <c r="P25" s="188"/>
      <c r="Q25" s="198" t="s">
        <v>1167</v>
      </c>
      <c r="R25" s="188"/>
      <c r="S25" s="186" t="s">
        <v>1168</v>
      </c>
      <c r="T25" s="186"/>
      <c r="U25" s="188"/>
      <c r="V25" s="188"/>
      <c r="W25" s="188"/>
      <c r="X25" s="188"/>
      <c r="Y25" s="188"/>
      <c r="Z25" s="188"/>
      <c r="AA25" s="188"/>
    </row>
    <row r="26">
      <c r="A26" s="183">
        <v>2024.0</v>
      </c>
      <c r="B26" s="184" t="s">
        <v>1169</v>
      </c>
      <c r="C26" s="185" t="s">
        <v>1034</v>
      </c>
      <c r="D26" s="188"/>
      <c r="E26" s="185" t="s">
        <v>1170</v>
      </c>
      <c r="F26" s="187" t="s">
        <v>1171</v>
      </c>
      <c r="G26" s="186" t="s">
        <v>1135</v>
      </c>
      <c r="H26" s="186" t="s">
        <v>1172</v>
      </c>
      <c r="I26" s="193" t="s">
        <v>1123</v>
      </c>
      <c r="J26" s="190">
        <v>45694.0</v>
      </c>
      <c r="K26" s="186" t="s">
        <v>1137</v>
      </c>
      <c r="L26" s="188"/>
      <c r="M26" s="186"/>
      <c r="N26" s="191"/>
      <c r="O26" s="185" t="s">
        <v>741</v>
      </c>
      <c r="P26" s="185" t="s">
        <v>1070</v>
      </c>
      <c r="Q26" s="186" t="s">
        <v>1173</v>
      </c>
      <c r="R26" s="188"/>
      <c r="S26" s="186" t="s">
        <v>1174</v>
      </c>
      <c r="T26" s="186"/>
      <c r="U26" s="188"/>
      <c r="V26" s="188"/>
      <c r="W26" s="188"/>
      <c r="X26" s="188"/>
      <c r="Y26" s="188"/>
      <c r="Z26" s="188"/>
      <c r="AA26" s="188"/>
    </row>
    <row r="27">
      <c r="A27" s="183">
        <v>2024.0</v>
      </c>
      <c r="B27" s="184" t="s">
        <v>1175</v>
      </c>
      <c r="C27" s="185" t="s">
        <v>1034</v>
      </c>
      <c r="D27" s="188"/>
      <c r="E27" s="185" t="s">
        <v>1176</v>
      </c>
      <c r="F27" s="187" t="s">
        <v>1177</v>
      </c>
      <c r="G27" s="186" t="s">
        <v>1093</v>
      </c>
      <c r="H27" s="186" t="s">
        <v>1178</v>
      </c>
      <c r="I27" s="185" t="s">
        <v>1179</v>
      </c>
      <c r="J27" s="190">
        <v>45532.0</v>
      </c>
      <c r="K27" s="186">
        <v>992.0</v>
      </c>
      <c r="L27" s="188"/>
      <c r="M27" s="186" t="s">
        <v>1180</v>
      </c>
      <c r="N27" s="191"/>
      <c r="O27" s="185"/>
      <c r="P27" s="188"/>
      <c r="Q27" s="186" t="s">
        <v>1181</v>
      </c>
      <c r="R27" s="188"/>
      <c r="S27" s="186" t="s">
        <v>1182</v>
      </c>
      <c r="T27" s="186"/>
      <c r="U27" s="188"/>
      <c r="V27" s="188"/>
      <c r="W27" s="188"/>
      <c r="X27" s="188"/>
      <c r="Y27" s="188"/>
      <c r="Z27" s="188"/>
      <c r="AA27" s="188"/>
    </row>
    <row r="28">
      <c r="A28" s="183">
        <v>2024.0</v>
      </c>
      <c r="B28" s="184" t="s">
        <v>1183</v>
      </c>
      <c r="C28" s="185" t="s">
        <v>1034</v>
      </c>
      <c r="D28" s="188"/>
      <c r="E28" s="185" t="s">
        <v>1184</v>
      </c>
      <c r="F28" s="187" t="s">
        <v>365</v>
      </c>
      <c r="G28" s="186" t="s">
        <v>1093</v>
      </c>
      <c r="H28" s="186" t="s">
        <v>1185</v>
      </c>
      <c r="I28" s="185" t="s">
        <v>1179</v>
      </c>
      <c r="J28" s="190">
        <v>45629.0</v>
      </c>
      <c r="K28" s="186">
        <v>1000.0</v>
      </c>
      <c r="L28" s="188"/>
      <c r="M28" s="186" t="s">
        <v>1186</v>
      </c>
      <c r="N28" s="189" t="s">
        <v>1187</v>
      </c>
      <c r="O28" s="185" t="s">
        <v>1092</v>
      </c>
      <c r="P28" s="188"/>
      <c r="Q28" s="186" t="s">
        <v>1188</v>
      </c>
      <c r="R28" s="188"/>
      <c r="S28" s="186" t="s">
        <v>1189</v>
      </c>
      <c r="T28" s="186"/>
      <c r="U28" s="188"/>
      <c r="V28" s="188"/>
      <c r="W28" s="188"/>
      <c r="X28" s="188"/>
      <c r="Y28" s="188"/>
      <c r="Z28" s="188"/>
      <c r="AA28" s="188"/>
    </row>
    <row r="29">
      <c r="A29" s="183">
        <v>2024.0</v>
      </c>
      <c r="B29" s="184" t="s">
        <v>1190</v>
      </c>
      <c r="C29" s="185" t="s">
        <v>1034</v>
      </c>
      <c r="D29" s="188"/>
      <c r="E29" s="185" t="s">
        <v>1191</v>
      </c>
      <c r="F29" s="69" t="s">
        <v>1192</v>
      </c>
      <c r="G29" s="186" t="s">
        <v>1193</v>
      </c>
      <c r="H29" s="186" t="s">
        <v>1194</v>
      </c>
      <c r="I29" s="186" t="s">
        <v>1195</v>
      </c>
      <c r="J29" s="190">
        <v>45331.0</v>
      </c>
      <c r="K29" s="186">
        <v>34.0</v>
      </c>
      <c r="L29" s="186">
        <v>3.0</v>
      </c>
      <c r="M29" s="186" t="s">
        <v>1196</v>
      </c>
      <c r="N29" s="191"/>
      <c r="O29" s="185" t="s">
        <v>1197</v>
      </c>
      <c r="P29" s="65" t="s">
        <v>1198</v>
      </c>
      <c r="Q29" s="186" t="s">
        <v>1199</v>
      </c>
      <c r="R29" s="188"/>
      <c r="S29" s="186" t="s">
        <v>1200</v>
      </c>
      <c r="T29" s="186"/>
      <c r="U29" s="188"/>
      <c r="V29" s="188"/>
      <c r="W29" s="188"/>
      <c r="X29" s="188"/>
      <c r="Y29" s="188"/>
      <c r="Z29" s="188"/>
      <c r="AA29" s="188"/>
    </row>
    <row r="30">
      <c r="A30" s="183">
        <v>2024.0</v>
      </c>
      <c r="B30" s="184" t="s">
        <v>1201</v>
      </c>
      <c r="C30" s="185" t="s">
        <v>1035</v>
      </c>
      <c r="D30" s="188"/>
      <c r="E30" s="185" t="s">
        <v>1202</v>
      </c>
      <c r="F30" s="187" t="s">
        <v>1203</v>
      </c>
      <c r="G30" s="188"/>
      <c r="H30" s="186" t="s">
        <v>1204</v>
      </c>
      <c r="I30" s="193" t="s">
        <v>1123</v>
      </c>
      <c r="J30" s="190">
        <v>45500.0</v>
      </c>
      <c r="K30" s="188"/>
      <c r="L30" s="188"/>
      <c r="M30" s="186" t="s">
        <v>1205</v>
      </c>
      <c r="N30" s="191"/>
      <c r="O30" s="185" t="s">
        <v>741</v>
      </c>
      <c r="P30" s="185" t="s">
        <v>1070</v>
      </c>
      <c r="Q30" s="186" t="s">
        <v>1206</v>
      </c>
      <c r="R30" s="188"/>
      <c r="S30" s="186"/>
      <c r="T30" s="186"/>
      <c r="U30" s="188"/>
      <c r="V30" s="188"/>
      <c r="W30" s="188"/>
      <c r="X30" s="188"/>
      <c r="Y30" s="188"/>
      <c r="Z30" s="188"/>
      <c r="AA30" s="188"/>
    </row>
    <row r="31">
      <c r="A31" s="199">
        <v>2024.0</v>
      </c>
      <c r="B31" s="200" t="s">
        <v>1207</v>
      </c>
      <c r="C31" s="180" t="s">
        <v>1037</v>
      </c>
      <c r="D31" s="178"/>
      <c r="E31" s="201" t="s">
        <v>1208</v>
      </c>
      <c r="F31" s="201" t="s">
        <v>317</v>
      </c>
      <c r="G31" s="178" t="s">
        <v>1067</v>
      </c>
      <c r="H31" s="182" t="s">
        <v>1209</v>
      </c>
      <c r="I31" s="178"/>
      <c r="J31" s="178"/>
      <c r="K31" s="178"/>
      <c r="L31" s="178"/>
      <c r="M31" s="178"/>
      <c r="N31" s="202" t="s">
        <v>1210</v>
      </c>
      <c r="O31" s="182" t="s">
        <v>1211</v>
      </c>
      <c r="P31" s="203" t="s">
        <v>1212</v>
      </c>
      <c r="Q31" s="178"/>
      <c r="R31" s="178"/>
      <c r="S31" s="182" t="s">
        <v>1213</v>
      </c>
      <c r="T31" s="182" t="s">
        <v>1093</v>
      </c>
      <c r="U31" s="178"/>
      <c r="V31" s="178"/>
      <c r="W31" s="178"/>
      <c r="X31" s="178"/>
      <c r="Y31" s="178"/>
      <c r="Z31" s="178"/>
      <c r="AA31" s="178"/>
    </row>
    <row r="32" ht="15.75" customHeight="1">
      <c r="A32" s="199">
        <v>2024.0</v>
      </c>
      <c r="B32" s="200" t="s">
        <v>1214</v>
      </c>
      <c r="C32" s="182" t="s">
        <v>1035</v>
      </c>
      <c r="D32" s="182"/>
      <c r="E32" s="204" t="s">
        <v>1215</v>
      </c>
      <c r="F32" s="205" t="s">
        <v>1216</v>
      </c>
      <c r="G32" s="206"/>
      <c r="H32" s="205" t="s">
        <v>1217</v>
      </c>
      <c r="I32" s="178"/>
      <c r="J32" s="207">
        <v>45444.0</v>
      </c>
      <c r="K32" s="178"/>
      <c r="L32" s="178"/>
      <c r="M32" s="178"/>
      <c r="N32" s="208" t="s">
        <v>1218</v>
      </c>
      <c r="O32" s="182"/>
      <c r="P32" s="209"/>
      <c r="Q32" s="178"/>
      <c r="R32" s="178"/>
      <c r="S32" s="201" t="s">
        <v>1219</v>
      </c>
      <c r="T32" s="182"/>
      <c r="U32" s="178"/>
      <c r="V32" s="178"/>
      <c r="W32" s="178"/>
      <c r="X32" s="178"/>
      <c r="Y32" s="178"/>
      <c r="Z32" s="178"/>
      <c r="AA32" s="178"/>
    </row>
    <row r="33" ht="15.0" customHeight="1">
      <c r="A33" s="199">
        <v>2024.0</v>
      </c>
      <c r="B33" s="200" t="s">
        <v>1220</v>
      </c>
      <c r="C33" s="182" t="s">
        <v>1039</v>
      </c>
      <c r="D33" s="182"/>
      <c r="E33" s="201" t="s">
        <v>1221</v>
      </c>
      <c r="F33" s="201" t="s">
        <v>1222</v>
      </c>
      <c r="G33" s="205"/>
      <c r="H33" s="205" t="s">
        <v>1223</v>
      </c>
      <c r="I33" s="178"/>
      <c r="J33" s="178"/>
      <c r="K33" s="178"/>
      <c r="L33" s="178"/>
      <c r="M33" s="178"/>
      <c r="N33" s="202" t="s">
        <v>1224</v>
      </c>
      <c r="O33" s="178"/>
      <c r="P33" s="178"/>
      <c r="Q33" s="178"/>
      <c r="R33" s="178"/>
      <c r="S33" s="182" t="s">
        <v>1225</v>
      </c>
      <c r="T33" s="182"/>
      <c r="U33" s="178"/>
      <c r="V33" s="178"/>
      <c r="W33" s="178"/>
      <c r="X33" s="178"/>
      <c r="Y33" s="178"/>
      <c r="Z33" s="178"/>
      <c r="AA33" s="178"/>
    </row>
    <row r="34">
      <c r="A34" s="199">
        <v>2024.0</v>
      </c>
      <c r="B34" s="200" t="s">
        <v>1226</v>
      </c>
      <c r="C34" s="180" t="s">
        <v>1035</v>
      </c>
      <c r="D34" s="178"/>
      <c r="E34" s="201" t="s">
        <v>1227</v>
      </c>
      <c r="F34" s="201" t="s">
        <v>1228</v>
      </c>
      <c r="G34" s="178"/>
      <c r="H34" s="182" t="s">
        <v>1229</v>
      </c>
      <c r="I34" s="177" t="s">
        <v>1123</v>
      </c>
      <c r="J34" s="210">
        <v>45442.0</v>
      </c>
      <c r="K34" s="178"/>
      <c r="L34" s="178"/>
      <c r="M34" s="182" t="s">
        <v>1230</v>
      </c>
      <c r="N34" s="208" t="s">
        <v>1231</v>
      </c>
      <c r="O34" s="178"/>
      <c r="P34" s="178"/>
      <c r="Q34" s="182" t="s">
        <v>1232</v>
      </c>
      <c r="R34" s="178"/>
      <c r="S34" s="182" t="s">
        <v>1233</v>
      </c>
      <c r="T34" s="182"/>
      <c r="U34" s="178"/>
      <c r="V34" s="178"/>
      <c r="W34" s="178"/>
      <c r="X34" s="178"/>
      <c r="Y34" s="178"/>
      <c r="Z34" s="178"/>
      <c r="AA34" s="178"/>
    </row>
    <row r="35">
      <c r="A35" s="199">
        <v>2024.0</v>
      </c>
      <c r="B35" s="200" t="s">
        <v>1234</v>
      </c>
      <c r="C35" s="180" t="s">
        <v>1035</v>
      </c>
      <c r="D35" s="178"/>
      <c r="E35" s="201" t="s">
        <v>1235</v>
      </c>
      <c r="F35" s="201" t="s">
        <v>1236</v>
      </c>
      <c r="G35" s="178"/>
      <c r="H35" s="182" t="s">
        <v>1237</v>
      </c>
      <c r="I35" s="177" t="s">
        <v>1123</v>
      </c>
      <c r="J35" s="210">
        <v>45442.0</v>
      </c>
      <c r="K35" s="178"/>
      <c r="L35" s="178"/>
      <c r="M35" s="182" t="s">
        <v>1238</v>
      </c>
      <c r="N35" s="208" t="s">
        <v>1239</v>
      </c>
      <c r="O35" s="178"/>
      <c r="P35" s="178"/>
      <c r="Q35" s="182" t="s">
        <v>1240</v>
      </c>
      <c r="R35" s="178"/>
      <c r="S35" s="182" t="s">
        <v>1241</v>
      </c>
      <c r="T35" s="182"/>
      <c r="U35" s="178"/>
      <c r="V35" s="178"/>
      <c r="W35" s="178"/>
      <c r="X35" s="178"/>
      <c r="Y35" s="178"/>
      <c r="Z35" s="178"/>
      <c r="AA35" s="178"/>
    </row>
    <row r="36">
      <c r="A36" s="199">
        <v>2024.0</v>
      </c>
      <c r="B36" s="200" t="s">
        <v>1242</v>
      </c>
      <c r="C36" s="180" t="s">
        <v>1035</v>
      </c>
      <c r="D36" s="178"/>
      <c r="E36" s="201" t="s">
        <v>1243</v>
      </c>
      <c r="F36" s="201" t="s">
        <v>1244</v>
      </c>
      <c r="G36" s="178"/>
      <c r="H36" s="182" t="s">
        <v>1245</v>
      </c>
      <c r="I36" s="177" t="s">
        <v>1123</v>
      </c>
      <c r="J36" s="210">
        <v>45442.0</v>
      </c>
      <c r="K36" s="178"/>
      <c r="L36" s="178"/>
      <c r="M36" s="182" t="s">
        <v>1246</v>
      </c>
      <c r="N36" s="208" t="s">
        <v>1247</v>
      </c>
      <c r="O36" s="178"/>
      <c r="P36" s="178"/>
      <c r="Q36" s="182" t="s">
        <v>1248</v>
      </c>
      <c r="R36" s="178"/>
      <c r="S36" s="203" t="s">
        <v>1249</v>
      </c>
      <c r="T36" s="182"/>
      <c r="U36" s="178"/>
      <c r="V36" s="178"/>
      <c r="W36" s="178"/>
      <c r="X36" s="178"/>
      <c r="Y36" s="178"/>
      <c r="Z36" s="178"/>
      <c r="AA36" s="178"/>
    </row>
    <row r="37">
      <c r="A37" s="199">
        <v>2024.0</v>
      </c>
      <c r="B37" s="200" t="s">
        <v>1250</v>
      </c>
      <c r="C37" s="180" t="s">
        <v>1035</v>
      </c>
      <c r="D37" s="178"/>
      <c r="E37" s="201" t="s">
        <v>1251</v>
      </c>
      <c r="F37" s="201" t="s">
        <v>1252</v>
      </c>
      <c r="G37" s="178"/>
      <c r="H37" s="182" t="s">
        <v>1253</v>
      </c>
      <c r="I37" s="177" t="s">
        <v>1123</v>
      </c>
      <c r="J37" s="210">
        <v>45442.0</v>
      </c>
      <c r="K37" s="178"/>
      <c r="L37" s="178"/>
      <c r="M37" s="182" t="s">
        <v>1254</v>
      </c>
      <c r="N37" s="208" t="s">
        <v>1255</v>
      </c>
      <c r="O37" s="182" t="s">
        <v>1256</v>
      </c>
      <c r="P37" s="182" t="s">
        <v>1257</v>
      </c>
      <c r="Q37" s="182" t="s">
        <v>1258</v>
      </c>
      <c r="R37" s="178"/>
      <c r="S37" s="203" t="s">
        <v>1259</v>
      </c>
      <c r="T37" s="182"/>
      <c r="U37" s="178"/>
      <c r="V37" s="178"/>
      <c r="W37" s="178"/>
      <c r="X37" s="178"/>
      <c r="Y37" s="178"/>
      <c r="Z37" s="178"/>
      <c r="AA37" s="178"/>
    </row>
    <row r="38">
      <c r="A38" s="199">
        <v>2024.0</v>
      </c>
      <c r="B38" s="200" t="s">
        <v>1260</v>
      </c>
      <c r="C38" s="180" t="s">
        <v>1034</v>
      </c>
      <c r="D38" s="178"/>
      <c r="E38" s="201" t="s">
        <v>1261</v>
      </c>
      <c r="F38" s="201" t="s">
        <v>1262</v>
      </c>
      <c r="G38" s="182" t="s">
        <v>1093</v>
      </c>
      <c r="H38" s="182" t="s">
        <v>1263</v>
      </c>
      <c r="I38" s="180" t="s">
        <v>1179</v>
      </c>
      <c r="J38" s="210">
        <v>45407.0</v>
      </c>
      <c r="K38" s="182">
        <v>985.0</v>
      </c>
      <c r="L38" s="178"/>
      <c r="M38" s="182" t="s">
        <v>1264</v>
      </c>
      <c r="N38" s="211" t="s">
        <v>1265</v>
      </c>
      <c r="O38" s="178"/>
      <c r="P38" s="178"/>
      <c r="Q38" s="212" t="s">
        <v>1266</v>
      </c>
      <c r="R38" s="178"/>
      <c r="S38" s="182" t="s">
        <v>1267</v>
      </c>
      <c r="T38" s="182"/>
      <c r="U38" s="178"/>
      <c r="V38" s="178"/>
      <c r="W38" s="178"/>
      <c r="X38" s="178"/>
      <c r="Y38" s="178"/>
      <c r="Z38" s="178"/>
      <c r="AA38" s="178"/>
    </row>
    <row r="39">
      <c r="A39" s="213">
        <v>2024.0</v>
      </c>
      <c r="B39" s="200" t="s">
        <v>1190</v>
      </c>
      <c r="C39" s="180" t="s">
        <v>1034</v>
      </c>
      <c r="D39" s="177"/>
      <c r="E39" s="180" t="s">
        <v>1268</v>
      </c>
      <c r="F39" s="180" t="s">
        <v>1269</v>
      </c>
      <c r="G39" s="182" t="s">
        <v>1193</v>
      </c>
      <c r="H39" s="214" t="s">
        <v>1270</v>
      </c>
      <c r="I39" s="180" t="s">
        <v>1195</v>
      </c>
      <c r="J39" s="215">
        <v>45359.0</v>
      </c>
      <c r="K39" s="180">
        <v>34.0</v>
      </c>
      <c r="L39" s="180">
        <v>3.0</v>
      </c>
      <c r="M39" s="177"/>
      <c r="N39" s="216" t="s">
        <v>1271</v>
      </c>
      <c r="O39" s="180" t="s">
        <v>1197</v>
      </c>
      <c r="P39" s="180" t="s">
        <v>715</v>
      </c>
      <c r="Q39" s="180" t="s">
        <v>1199</v>
      </c>
      <c r="R39" s="177"/>
      <c r="S39" s="180" t="s">
        <v>1272</v>
      </c>
      <c r="T39" s="180"/>
      <c r="U39" s="177"/>
      <c r="V39" s="177"/>
      <c r="W39" s="177"/>
      <c r="X39" s="177"/>
      <c r="Y39" s="177"/>
      <c r="Z39" s="177"/>
      <c r="AA39" s="177"/>
    </row>
    <row r="40">
      <c r="A40" s="213">
        <v>2024.0</v>
      </c>
      <c r="B40" s="182" t="s">
        <v>1273</v>
      </c>
      <c r="C40" s="180" t="s">
        <v>1034</v>
      </c>
      <c r="D40" s="180"/>
      <c r="E40" s="180" t="s">
        <v>1184</v>
      </c>
      <c r="F40" s="180" t="s">
        <v>1274</v>
      </c>
      <c r="G40" s="182" t="s">
        <v>1093</v>
      </c>
      <c r="H40" s="180" t="s">
        <v>1275</v>
      </c>
      <c r="I40" s="180" t="s">
        <v>1179</v>
      </c>
      <c r="J40" s="215">
        <v>45356.0</v>
      </c>
      <c r="K40" s="180">
        <v>982.0</v>
      </c>
      <c r="L40" s="177"/>
      <c r="M40" s="180" t="s">
        <v>1276</v>
      </c>
      <c r="N40" s="217" t="s">
        <v>1277</v>
      </c>
      <c r="O40" s="180" t="s">
        <v>1278</v>
      </c>
      <c r="P40" s="180"/>
      <c r="Q40" s="180" t="s">
        <v>1279</v>
      </c>
      <c r="R40" s="177"/>
      <c r="S40" s="180" t="s">
        <v>1280</v>
      </c>
      <c r="T40" s="180"/>
      <c r="U40" s="177"/>
      <c r="V40" s="177"/>
      <c r="W40" s="177"/>
      <c r="X40" s="177"/>
      <c r="Y40" s="177"/>
      <c r="Z40" s="177"/>
      <c r="AA40" s="177"/>
    </row>
    <row r="41">
      <c r="A41" s="213">
        <v>2024.0</v>
      </c>
      <c r="B41" s="182" t="s">
        <v>1281</v>
      </c>
      <c r="C41" s="180" t="s">
        <v>1034</v>
      </c>
      <c r="D41" s="177"/>
      <c r="E41" s="180" t="s">
        <v>1282</v>
      </c>
      <c r="F41" s="180" t="s">
        <v>1283</v>
      </c>
      <c r="G41" s="182" t="s">
        <v>1099</v>
      </c>
      <c r="H41" s="180" t="s">
        <v>1284</v>
      </c>
      <c r="I41" s="180" t="s">
        <v>1085</v>
      </c>
      <c r="J41" s="215">
        <v>45425.0</v>
      </c>
      <c r="K41" s="180">
        <v>302.0</v>
      </c>
      <c r="L41" s="177"/>
      <c r="M41" s="180" t="s">
        <v>1285</v>
      </c>
      <c r="N41" s="218" t="s">
        <v>1286</v>
      </c>
      <c r="O41" s="180" t="s">
        <v>1197</v>
      </c>
      <c r="P41" s="180" t="s">
        <v>1287</v>
      </c>
      <c r="Q41" s="180" t="s">
        <v>1288</v>
      </c>
      <c r="R41" s="177"/>
      <c r="S41" s="203" t="s">
        <v>1289</v>
      </c>
      <c r="T41" s="180"/>
      <c r="U41" s="177"/>
      <c r="V41" s="177"/>
      <c r="W41" s="177"/>
      <c r="X41" s="177"/>
      <c r="Y41" s="177"/>
      <c r="Z41" s="177"/>
      <c r="AA41" s="177"/>
    </row>
    <row r="42">
      <c r="A42" s="213">
        <v>2024.0</v>
      </c>
      <c r="B42" s="182" t="s">
        <v>1290</v>
      </c>
      <c r="C42" s="180" t="s">
        <v>1034</v>
      </c>
      <c r="D42" s="177"/>
      <c r="E42" s="180" t="s">
        <v>1149</v>
      </c>
      <c r="F42" s="180" t="s">
        <v>1291</v>
      </c>
      <c r="G42" s="182" t="s">
        <v>1093</v>
      </c>
      <c r="H42" s="180" t="s">
        <v>1292</v>
      </c>
      <c r="I42" s="180" t="s">
        <v>1179</v>
      </c>
      <c r="J42" s="215">
        <v>45411.0</v>
      </c>
      <c r="K42" s="180">
        <v>985.0</v>
      </c>
      <c r="L42" s="177"/>
      <c r="M42" s="180" t="s">
        <v>1293</v>
      </c>
      <c r="N42" s="219" t="s">
        <v>1294</v>
      </c>
      <c r="O42" s="180" t="s">
        <v>1295</v>
      </c>
      <c r="P42" s="180" t="s">
        <v>1296</v>
      </c>
      <c r="Q42" s="180" t="s">
        <v>1297</v>
      </c>
      <c r="R42" s="177"/>
      <c r="S42" s="203" t="s">
        <v>1298</v>
      </c>
      <c r="T42" s="180"/>
      <c r="U42" s="177"/>
      <c r="V42" s="177"/>
      <c r="W42" s="177"/>
      <c r="X42" s="177"/>
      <c r="Y42" s="177"/>
      <c r="Z42" s="177"/>
      <c r="AA42" s="177"/>
    </row>
    <row r="43">
      <c r="A43" s="199">
        <v>2023.0</v>
      </c>
      <c r="B43" s="200" t="s">
        <v>1299</v>
      </c>
      <c r="C43" s="182" t="s">
        <v>1035</v>
      </c>
      <c r="D43" s="182"/>
      <c r="E43" s="204" t="s">
        <v>1215</v>
      </c>
      <c r="F43" s="220" t="s">
        <v>1300</v>
      </c>
      <c r="G43" s="205"/>
      <c r="H43" s="205" t="s">
        <v>1301</v>
      </c>
      <c r="I43" s="178"/>
      <c r="J43" s="207">
        <v>45017.0</v>
      </c>
      <c r="K43" s="178"/>
      <c r="L43" s="178"/>
      <c r="M43" s="178"/>
      <c r="N43" s="208" t="s">
        <v>1302</v>
      </c>
      <c r="O43" s="182" t="s">
        <v>1197</v>
      </c>
      <c r="P43" s="209" t="s">
        <v>1303</v>
      </c>
      <c r="Q43" s="178"/>
      <c r="R43" s="178"/>
      <c r="S43" s="201" t="s">
        <v>1304</v>
      </c>
      <c r="T43" s="182"/>
      <c r="U43" s="178"/>
      <c r="V43" s="178"/>
      <c r="W43" s="178"/>
      <c r="X43" s="178"/>
      <c r="Y43" s="178"/>
      <c r="Z43" s="178"/>
      <c r="AA43" s="178"/>
    </row>
    <row r="44">
      <c r="A44" s="213">
        <v>2023.0</v>
      </c>
      <c r="B44" s="221" t="s">
        <v>1305</v>
      </c>
      <c r="C44" s="180" t="s">
        <v>1034</v>
      </c>
      <c r="D44" s="180"/>
      <c r="E44" s="177" t="s">
        <v>1306</v>
      </c>
      <c r="F44" s="177" t="s">
        <v>1307</v>
      </c>
      <c r="G44" s="180" t="s">
        <v>1071</v>
      </c>
      <c r="H44" s="179" t="s">
        <v>1308</v>
      </c>
      <c r="I44" s="180" t="s">
        <v>1085</v>
      </c>
      <c r="J44" s="215">
        <v>45000.0</v>
      </c>
      <c r="K44" s="180">
        <v>477.0</v>
      </c>
      <c r="L44" s="177"/>
      <c r="M44" s="222" t="s">
        <v>1309</v>
      </c>
      <c r="N44" s="218" t="s">
        <v>1310</v>
      </c>
      <c r="O44" s="177" t="s">
        <v>1311</v>
      </c>
      <c r="P44" s="177" t="s">
        <v>1312</v>
      </c>
      <c r="Q44" s="180" t="s">
        <v>1313</v>
      </c>
      <c r="R44" s="177"/>
      <c r="S44" s="180" t="s">
        <v>1314</v>
      </c>
      <c r="T44" s="177"/>
      <c r="U44" s="177"/>
      <c r="V44" s="177"/>
      <c r="W44" s="177"/>
      <c r="X44" s="177"/>
      <c r="Y44" s="177"/>
      <c r="Z44" s="177"/>
      <c r="AA44" s="177"/>
    </row>
    <row r="45">
      <c r="A45" s="213">
        <v>2023.0</v>
      </c>
      <c r="B45" s="182" t="s">
        <v>1315</v>
      </c>
      <c r="C45" s="180" t="s">
        <v>1035</v>
      </c>
      <c r="D45" s="177"/>
      <c r="E45" s="180" t="s">
        <v>1316</v>
      </c>
      <c r="F45" s="180" t="s">
        <v>1317</v>
      </c>
      <c r="G45" s="180"/>
      <c r="H45" s="180" t="s">
        <v>1318</v>
      </c>
      <c r="I45" s="177" t="s">
        <v>1123</v>
      </c>
      <c r="J45" s="215">
        <v>45085.0</v>
      </c>
      <c r="K45" s="177"/>
      <c r="L45" s="177"/>
      <c r="M45" s="180" t="s">
        <v>1319</v>
      </c>
      <c r="N45" s="218" t="s">
        <v>1320</v>
      </c>
      <c r="O45" s="180" t="s">
        <v>1153</v>
      </c>
      <c r="P45" s="180" t="s">
        <v>1154</v>
      </c>
      <c r="Q45" s="180" t="s">
        <v>1321</v>
      </c>
      <c r="R45" s="177"/>
      <c r="S45" s="180" t="s">
        <v>1322</v>
      </c>
      <c r="T45" s="177"/>
      <c r="U45" s="177"/>
      <c r="V45" s="177"/>
      <c r="W45" s="177"/>
      <c r="X45" s="177"/>
      <c r="Y45" s="177"/>
      <c r="Z45" s="177"/>
      <c r="AA45" s="177"/>
    </row>
    <row r="46">
      <c r="A46" s="213">
        <v>2023.0</v>
      </c>
      <c r="B46" s="182" t="s">
        <v>1323</v>
      </c>
      <c r="C46" s="180" t="s">
        <v>1035</v>
      </c>
      <c r="D46" s="177"/>
      <c r="E46" s="180" t="s">
        <v>1073</v>
      </c>
      <c r="F46" s="180" t="s">
        <v>1324</v>
      </c>
      <c r="G46" s="180"/>
      <c r="H46" s="180" t="s">
        <v>1325</v>
      </c>
      <c r="I46" s="177" t="s">
        <v>1123</v>
      </c>
      <c r="J46" s="215">
        <v>45085.0</v>
      </c>
      <c r="K46" s="177"/>
      <c r="L46" s="177"/>
      <c r="M46" s="180" t="s">
        <v>1326</v>
      </c>
      <c r="N46" s="218" t="s">
        <v>1327</v>
      </c>
      <c r="O46" s="177"/>
      <c r="P46" s="177"/>
      <c r="Q46" s="180" t="s">
        <v>1328</v>
      </c>
      <c r="R46" s="177"/>
      <c r="S46" s="180" t="s">
        <v>1329</v>
      </c>
      <c r="T46" s="177"/>
      <c r="U46" s="177"/>
      <c r="V46" s="177"/>
      <c r="W46" s="177"/>
      <c r="X46" s="177"/>
      <c r="Y46" s="177"/>
      <c r="Z46" s="177"/>
      <c r="AA46" s="177"/>
    </row>
    <row r="47">
      <c r="A47" s="213">
        <v>2023.0</v>
      </c>
      <c r="B47" s="182" t="s">
        <v>1330</v>
      </c>
      <c r="C47" s="180" t="s">
        <v>1035</v>
      </c>
      <c r="D47" s="177"/>
      <c r="E47" s="180" t="s">
        <v>1202</v>
      </c>
      <c r="F47" s="180" t="s">
        <v>1331</v>
      </c>
      <c r="G47" s="177"/>
      <c r="H47" s="180" t="s">
        <v>1332</v>
      </c>
      <c r="I47" s="177" t="s">
        <v>1123</v>
      </c>
      <c r="J47" s="215">
        <v>45085.0</v>
      </c>
      <c r="K47" s="177"/>
      <c r="L47" s="177"/>
      <c r="M47" s="180" t="s">
        <v>1333</v>
      </c>
      <c r="N47" s="216" t="s">
        <v>1334</v>
      </c>
      <c r="O47" s="180" t="s">
        <v>741</v>
      </c>
      <c r="P47" s="180" t="s">
        <v>1070</v>
      </c>
      <c r="Q47" s="223" t="s">
        <v>1335</v>
      </c>
      <c r="R47" s="177"/>
      <c r="S47" s="180" t="s">
        <v>1336</v>
      </c>
      <c r="T47" s="177"/>
      <c r="U47" s="177"/>
      <c r="V47" s="177"/>
      <c r="W47" s="177"/>
      <c r="X47" s="177"/>
      <c r="Y47" s="177"/>
      <c r="Z47" s="177"/>
      <c r="AA47" s="177"/>
    </row>
    <row r="48">
      <c r="A48" s="213">
        <v>2023.0</v>
      </c>
      <c r="B48" s="182" t="s">
        <v>1337</v>
      </c>
      <c r="C48" s="180" t="s">
        <v>1035</v>
      </c>
      <c r="D48" s="177"/>
      <c r="E48" s="180" t="s">
        <v>1338</v>
      </c>
      <c r="F48" s="180" t="s">
        <v>1339</v>
      </c>
      <c r="G48" s="177"/>
      <c r="H48" s="180" t="s">
        <v>1340</v>
      </c>
      <c r="I48" s="177" t="s">
        <v>1123</v>
      </c>
      <c r="J48" s="215">
        <v>45085.0</v>
      </c>
      <c r="K48" s="177"/>
      <c r="L48" s="177"/>
      <c r="M48" s="180" t="s">
        <v>1341</v>
      </c>
      <c r="N48" s="216" t="s">
        <v>1342</v>
      </c>
      <c r="O48" s="177"/>
      <c r="P48" s="177"/>
      <c r="Q48" s="223" t="s">
        <v>1343</v>
      </c>
      <c r="R48" s="177"/>
      <c r="S48" s="180" t="s">
        <v>1344</v>
      </c>
      <c r="T48" s="177"/>
      <c r="U48" s="177"/>
      <c r="V48" s="177"/>
      <c r="W48" s="177"/>
      <c r="X48" s="177"/>
      <c r="Y48" s="177"/>
      <c r="Z48" s="177"/>
      <c r="AA48" s="177"/>
    </row>
    <row r="49">
      <c r="A49" s="213">
        <v>2023.0</v>
      </c>
      <c r="B49" s="182" t="s">
        <v>1345</v>
      </c>
      <c r="C49" s="180" t="s">
        <v>1035</v>
      </c>
      <c r="D49" s="177"/>
      <c r="E49" s="180" t="s">
        <v>1346</v>
      </c>
      <c r="F49" s="180" t="s">
        <v>1347</v>
      </c>
      <c r="G49" s="177"/>
      <c r="H49" s="180" t="s">
        <v>1348</v>
      </c>
      <c r="I49" s="177" t="s">
        <v>1123</v>
      </c>
      <c r="J49" s="215">
        <v>45085.0</v>
      </c>
      <c r="K49" s="177"/>
      <c r="L49" s="177"/>
      <c r="M49" s="180" t="s">
        <v>1349</v>
      </c>
      <c r="N49" s="216" t="s">
        <v>1350</v>
      </c>
      <c r="O49" s="180" t="s">
        <v>1197</v>
      </c>
      <c r="P49" s="180" t="s">
        <v>797</v>
      </c>
      <c r="Q49" s="180" t="s">
        <v>1351</v>
      </c>
      <c r="R49" s="177"/>
      <c r="S49" s="180" t="s">
        <v>1352</v>
      </c>
      <c r="T49" s="177"/>
      <c r="U49" s="177"/>
      <c r="V49" s="177"/>
      <c r="W49" s="177"/>
      <c r="X49" s="177"/>
      <c r="Y49" s="177"/>
      <c r="Z49" s="177"/>
      <c r="AA49" s="177"/>
    </row>
    <row r="50">
      <c r="A50" s="213">
        <v>2023.0</v>
      </c>
      <c r="B50" s="182" t="s">
        <v>1353</v>
      </c>
      <c r="C50" s="180" t="s">
        <v>1036</v>
      </c>
      <c r="D50" s="177"/>
      <c r="E50" s="180" t="s">
        <v>1354</v>
      </c>
      <c r="F50" s="180" t="s">
        <v>1355</v>
      </c>
      <c r="G50" s="180" t="s">
        <v>1356</v>
      </c>
      <c r="H50" s="180" t="s">
        <v>1357</v>
      </c>
      <c r="I50" s="180" t="s">
        <v>1118</v>
      </c>
      <c r="J50" s="215">
        <v>44927.0</v>
      </c>
      <c r="K50" s="177"/>
      <c r="L50" s="177"/>
      <c r="M50" s="180" t="s">
        <v>1358</v>
      </c>
      <c r="N50" s="224" t="s">
        <v>1359</v>
      </c>
      <c r="O50" s="177"/>
      <c r="P50" s="177"/>
      <c r="Q50" s="225" t="s">
        <v>1360</v>
      </c>
      <c r="R50" s="177"/>
      <c r="S50" s="180" t="s">
        <v>1361</v>
      </c>
      <c r="T50" s="177"/>
      <c r="U50" s="177"/>
      <c r="V50" s="177"/>
      <c r="W50" s="177"/>
      <c r="X50" s="177"/>
      <c r="Y50" s="177"/>
      <c r="Z50" s="177"/>
      <c r="AA50" s="177"/>
    </row>
    <row r="51">
      <c r="A51" s="213">
        <v>2023.0</v>
      </c>
      <c r="B51" s="182" t="s">
        <v>1362</v>
      </c>
      <c r="C51" s="180" t="s">
        <v>1034</v>
      </c>
      <c r="D51" s="103"/>
      <c r="E51" s="103" t="s">
        <v>1120</v>
      </c>
      <c r="F51" s="180" t="s">
        <v>1363</v>
      </c>
      <c r="G51" s="103" t="s">
        <v>1093</v>
      </c>
      <c r="H51" s="103" t="s">
        <v>1364</v>
      </c>
      <c r="I51" s="180" t="s">
        <v>1179</v>
      </c>
      <c r="J51" s="226">
        <v>44967.0</v>
      </c>
      <c r="K51" s="180">
        <v>956.0</v>
      </c>
      <c r="L51" s="177"/>
      <c r="M51" s="180" t="s">
        <v>1186</v>
      </c>
      <c r="N51" s="227" t="s">
        <v>1365</v>
      </c>
      <c r="O51" s="180" t="s">
        <v>1366</v>
      </c>
      <c r="P51" s="180" t="s">
        <v>1367</v>
      </c>
      <c r="Q51" s="180" t="s">
        <v>1368</v>
      </c>
      <c r="R51" s="103" t="s">
        <v>1369</v>
      </c>
      <c r="S51" s="180" t="s">
        <v>1370</v>
      </c>
      <c r="T51" s="177"/>
      <c r="U51" s="177"/>
      <c r="V51" s="177"/>
      <c r="W51" s="177"/>
      <c r="X51" s="177"/>
      <c r="Y51" s="177"/>
      <c r="Z51" s="177"/>
      <c r="AA51" s="177"/>
    </row>
    <row r="52">
      <c r="A52" s="199">
        <v>2022.0</v>
      </c>
      <c r="B52" s="200" t="s">
        <v>1371</v>
      </c>
      <c r="C52" s="182" t="s">
        <v>1039</v>
      </c>
      <c r="D52" s="182"/>
      <c r="E52" s="201" t="s">
        <v>1372</v>
      </c>
      <c r="F52" s="201" t="s">
        <v>1373</v>
      </c>
      <c r="G52" s="205"/>
      <c r="H52" s="205" t="s">
        <v>1374</v>
      </c>
      <c r="I52" s="178"/>
      <c r="J52" s="178"/>
      <c r="K52" s="178"/>
      <c r="L52" s="178"/>
      <c r="M52" s="178"/>
      <c r="N52" s="202" t="s">
        <v>1224</v>
      </c>
      <c r="O52" s="178"/>
      <c r="P52" s="178"/>
      <c r="Q52" s="178"/>
      <c r="R52" s="178"/>
      <c r="S52" s="182" t="s">
        <v>1375</v>
      </c>
      <c r="T52" s="182"/>
      <c r="U52" s="178"/>
      <c r="V52" s="178"/>
      <c r="W52" s="178"/>
      <c r="X52" s="178"/>
      <c r="Y52" s="178"/>
      <c r="Z52" s="178"/>
      <c r="AA52" s="178"/>
    </row>
    <row r="53">
      <c r="A53" s="199">
        <v>2022.0</v>
      </c>
      <c r="B53" s="200" t="s">
        <v>1376</v>
      </c>
      <c r="C53" s="182" t="s">
        <v>1039</v>
      </c>
      <c r="D53" s="182"/>
      <c r="E53" s="201" t="s">
        <v>1377</v>
      </c>
      <c r="F53" s="201" t="s">
        <v>1378</v>
      </c>
      <c r="G53" s="182"/>
      <c r="H53" s="182" t="s">
        <v>1379</v>
      </c>
      <c r="I53" s="178"/>
      <c r="J53" s="178"/>
      <c r="K53" s="178"/>
      <c r="L53" s="178"/>
      <c r="M53" s="178"/>
      <c r="N53" s="202" t="s">
        <v>1380</v>
      </c>
      <c r="O53" s="178"/>
      <c r="P53" s="178"/>
      <c r="Q53" s="178"/>
      <c r="R53" s="178"/>
      <c r="S53" s="182" t="s">
        <v>1381</v>
      </c>
      <c r="T53" s="182"/>
      <c r="U53" s="178"/>
      <c r="V53" s="178"/>
      <c r="W53" s="178"/>
      <c r="X53" s="178"/>
      <c r="Y53" s="178"/>
      <c r="Z53" s="178"/>
      <c r="AA53" s="178"/>
    </row>
    <row r="54">
      <c r="A54" s="199">
        <v>2022.0</v>
      </c>
      <c r="B54" s="200" t="s">
        <v>1382</v>
      </c>
      <c r="C54" s="182" t="s">
        <v>1039</v>
      </c>
      <c r="D54" s="182"/>
      <c r="E54" s="200" t="s">
        <v>1383</v>
      </c>
      <c r="F54" s="203" t="s">
        <v>1384</v>
      </c>
      <c r="G54" s="178"/>
      <c r="H54" s="203" t="s">
        <v>1385</v>
      </c>
      <c r="I54" s="178"/>
      <c r="J54" s="178"/>
      <c r="K54" s="178"/>
      <c r="L54" s="178"/>
      <c r="M54" s="178"/>
      <c r="N54" s="202" t="s">
        <v>1386</v>
      </c>
      <c r="O54" s="178"/>
      <c r="P54" s="178"/>
      <c r="Q54" s="178"/>
      <c r="R54" s="178"/>
      <c r="S54" s="182" t="s">
        <v>1387</v>
      </c>
      <c r="T54" s="182"/>
      <c r="U54" s="178"/>
      <c r="V54" s="178"/>
      <c r="W54" s="178"/>
      <c r="X54" s="178"/>
      <c r="Y54" s="178"/>
      <c r="Z54" s="178"/>
      <c r="AA54" s="178"/>
    </row>
    <row r="55">
      <c r="A55" s="213">
        <v>2022.0</v>
      </c>
      <c r="B55" s="182" t="s">
        <v>1388</v>
      </c>
      <c r="C55" s="180" t="s">
        <v>1035</v>
      </c>
      <c r="D55" s="177"/>
      <c r="E55" s="180" t="s">
        <v>1389</v>
      </c>
      <c r="F55" s="180" t="s">
        <v>1390</v>
      </c>
      <c r="G55" s="177"/>
      <c r="H55" s="180" t="s">
        <v>1391</v>
      </c>
      <c r="I55" s="177"/>
      <c r="J55" s="215">
        <v>44835.0</v>
      </c>
      <c r="K55" s="180">
        <v>39.0</v>
      </c>
      <c r="L55" s="180">
        <v>27.0</v>
      </c>
      <c r="M55" s="180" t="s">
        <v>1392</v>
      </c>
      <c r="N55" s="218" t="s">
        <v>1393</v>
      </c>
      <c r="O55" s="177"/>
      <c r="P55" s="177"/>
      <c r="Q55" s="177"/>
      <c r="R55" s="177"/>
      <c r="S55" s="180" t="s">
        <v>1394</v>
      </c>
      <c r="T55" s="177"/>
      <c r="U55" s="177"/>
      <c r="V55" s="177"/>
      <c r="W55" s="177"/>
      <c r="X55" s="177"/>
      <c r="Y55" s="177"/>
      <c r="Z55" s="177"/>
      <c r="AA55" s="177"/>
    </row>
    <row r="56">
      <c r="A56" s="213">
        <v>2022.0</v>
      </c>
      <c r="B56" s="182" t="s">
        <v>1395</v>
      </c>
      <c r="C56" s="180" t="s">
        <v>1035</v>
      </c>
      <c r="D56" s="177"/>
      <c r="E56" s="180" t="s">
        <v>1354</v>
      </c>
      <c r="F56" s="180" t="s">
        <v>1396</v>
      </c>
      <c r="G56" s="177"/>
      <c r="H56" s="180" t="s">
        <v>1397</v>
      </c>
      <c r="I56" s="177"/>
      <c r="J56" s="215">
        <v>44835.0</v>
      </c>
      <c r="K56" s="180">
        <v>39.0</v>
      </c>
      <c r="L56" s="180">
        <v>1.0</v>
      </c>
      <c r="M56" s="228" t="s">
        <v>1398</v>
      </c>
      <c r="N56" s="218" t="s">
        <v>1399</v>
      </c>
      <c r="O56" s="177"/>
      <c r="P56" s="177"/>
      <c r="Q56" s="177"/>
      <c r="R56" s="177"/>
      <c r="S56" s="180" t="s">
        <v>1400</v>
      </c>
      <c r="T56" s="177"/>
      <c r="U56" s="177"/>
      <c r="V56" s="177"/>
      <c r="W56" s="177"/>
      <c r="X56" s="177"/>
      <c r="Y56" s="177"/>
      <c r="Z56" s="177"/>
      <c r="AA56" s="177"/>
    </row>
    <row r="57">
      <c r="A57" s="213">
        <v>2022.0</v>
      </c>
      <c r="B57" s="182" t="s">
        <v>1401</v>
      </c>
      <c r="C57" s="180" t="s">
        <v>1034</v>
      </c>
      <c r="D57" s="177"/>
      <c r="E57" s="223" t="s">
        <v>1402</v>
      </c>
      <c r="F57" s="180" t="s">
        <v>1403</v>
      </c>
      <c r="G57" s="103" t="s">
        <v>1093</v>
      </c>
      <c r="H57" s="180" t="s">
        <v>1404</v>
      </c>
      <c r="I57" s="180" t="s">
        <v>1179</v>
      </c>
      <c r="J57" s="215">
        <v>44810.0</v>
      </c>
      <c r="K57" s="180">
        <v>948.0</v>
      </c>
      <c r="L57" s="177"/>
      <c r="M57" s="180" t="s">
        <v>1405</v>
      </c>
      <c r="N57" s="218" t="s">
        <v>1406</v>
      </c>
      <c r="O57" s="180" t="s">
        <v>1407</v>
      </c>
      <c r="P57" s="180" t="s">
        <v>1408</v>
      </c>
      <c r="Q57" s="180" t="s">
        <v>1409</v>
      </c>
      <c r="R57" s="177"/>
      <c r="S57" s="180" t="s">
        <v>1410</v>
      </c>
      <c r="T57" s="177"/>
      <c r="U57" s="177"/>
      <c r="V57" s="177"/>
      <c r="W57" s="177"/>
      <c r="X57" s="177"/>
      <c r="Y57" s="177"/>
      <c r="Z57" s="177"/>
      <c r="AA57" s="177"/>
    </row>
    <row r="58">
      <c r="A58" s="213">
        <v>2022.0</v>
      </c>
      <c r="B58" s="182" t="s">
        <v>1411</v>
      </c>
      <c r="C58" s="180" t="s">
        <v>1035</v>
      </c>
      <c r="D58" s="177"/>
      <c r="E58" s="180" t="s">
        <v>1412</v>
      </c>
      <c r="F58" s="180" t="s">
        <v>1413</v>
      </c>
      <c r="G58" s="180" t="s">
        <v>1414</v>
      </c>
      <c r="H58" s="177"/>
      <c r="I58" s="177"/>
      <c r="J58" s="215">
        <v>44761.0</v>
      </c>
      <c r="K58" s="177"/>
      <c r="L58" s="177"/>
      <c r="M58" s="177"/>
      <c r="N58" s="218" t="s">
        <v>1415</v>
      </c>
      <c r="O58" s="177"/>
      <c r="P58" s="177"/>
      <c r="Q58" s="177"/>
      <c r="R58" s="177"/>
      <c r="S58" s="180" t="s">
        <v>1416</v>
      </c>
      <c r="T58" s="177"/>
      <c r="U58" s="177"/>
      <c r="V58" s="177"/>
      <c r="W58" s="177"/>
      <c r="X58" s="177"/>
      <c r="Y58" s="177"/>
      <c r="Z58" s="177"/>
      <c r="AA58" s="177"/>
    </row>
    <row r="59">
      <c r="A59" s="213">
        <v>2022.0</v>
      </c>
      <c r="B59" s="182" t="s">
        <v>1417</v>
      </c>
      <c r="C59" s="180" t="s">
        <v>1034</v>
      </c>
      <c r="D59" s="180"/>
      <c r="E59" s="180" t="s">
        <v>1418</v>
      </c>
      <c r="F59" s="103" t="s">
        <v>1419</v>
      </c>
      <c r="G59" s="103" t="s">
        <v>1420</v>
      </c>
      <c r="H59" s="103" t="s">
        <v>1421</v>
      </c>
      <c r="I59" s="103" t="s">
        <v>1422</v>
      </c>
      <c r="J59" s="229">
        <v>44593.0</v>
      </c>
      <c r="K59" s="180">
        <v>151.0</v>
      </c>
      <c r="L59" s="180">
        <v>2.0</v>
      </c>
      <c r="M59" s="180" t="s">
        <v>1423</v>
      </c>
      <c r="N59" s="227" t="s">
        <v>1424</v>
      </c>
      <c r="O59" s="177"/>
      <c r="P59" s="180"/>
      <c r="Q59" s="103" t="s">
        <v>1425</v>
      </c>
      <c r="R59" s="177"/>
      <c r="S59" s="180" t="s">
        <v>1426</v>
      </c>
      <c r="T59" s="177"/>
      <c r="U59" s="177"/>
      <c r="V59" s="177"/>
      <c r="W59" s="177"/>
      <c r="X59" s="177"/>
      <c r="Y59" s="177"/>
      <c r="Z59" s="177"/>
      <c r="AA59" s="177"/>
    </row>
    <row r="60">
      <c r="A60" s="213">
        <v>2022.0</v>
      </c>
      <c r="B60" s="182" t="s">
        <v>1427</v>
      </c>
      <c r="C60" s="180" t="s">
        <v>1034</v>
      </c>
      <c r="D60" s="180"/>
      <c r="E60" s="103" t="s">
        <v>1428</v>
      </c>
      <c r="F60" s="103" t="s">
        <v>1429</v>
      </c>
      <c r="G60" s="103" t="s">
        <v>1430</v>
      </c>
      <c r="H60" s="180" t="s">
        <v>1431</v>
      </c>
      <c r="I60" s="103" t="s">
        <v>1432</v>
      </c>
      <c r="J60" s="226">
        <v>44781.0</v>
      </c>
      <c r="K60" s="103">
        <v>380.0</v>
      </c>
      <c r="L60" s="177"/>
      <c r="M60" s="103" t="s">
        <v>1433</v>
      </c>
      <c r="N60" s="227" t="s">
        <v>1434</v>
      </c>
      <c r="O60" s="180" t="s">
        <v>1435</v>
      </c>
      <c r="P60" s="180" t="s">
        <v>1436</v>
      </c>
      <c r="Q60" s="177"/>
      <c r="R60" s="103" t="s">
        <v>1437</v>
      </c>
      <c r="S60" s="180" t="s">
        <v>1438</v>
      </c>
      <c r="T60" s="177"/>
      <c r="U60" s="177"/>
      <c r="V60" s="177"/>
      <c r="W60" s="177"/>
      <c r="X60" s="177"/>
      <c r="Y60" s="177"/>
      <c r="Z60" s="177"/>
      <c r="AA60" s="177"/>
    </row>
    <row r="61">
      <c r="A61" s="213">
        <v>2022.0</v>
      </c>
      <c r="B61" s="230" t="s">
        <v>1439</v>
      </c>
      <c r="C61" s="180" t="s">
        <v>1034</v>
      </c>
      <c r="D61" s="180"/>
      <c r="E61" s="206" t="s">
        <v>1440</v>
      </c>
      <c r="F61" s="103" t="s">
        <v>1441</v>
      </c>
      <c r="G61" s="180" t="s">
        <v>1442</v>
      </c>
      <c r="H61" s="180" t="s">
        <v>1443</v>
      </c>
      <c r="I61" s="177" t="s">
        <v>1444</v>
      </c>
      <c r="J61" s="215">
        <v>44698.0</v>
      </c>
      <c r="K61" s="180">
        <v>62.0</v>
      </c>
      <c r="L61" s="180">
        <v>6.0</v>
      </c>
      <c r="M61" s="180" t="s">
        <v>1445</v>
      </c>
      <c r="N61" s="227" t="s">
        <v>1446</v>
      </c>
      <c r="O61" s="177" t="s">
        <v>1197</v>
      </c>
      <c r="P61" s="180" t="s">
        <v>1447</v>
      </c>
      <c r="Q61" s="177" t="s">
        <v>1448</v>
      </c>
      <c r="R61" s="177" t="s">
        <v>1449</v>
      </c>
      <c r="S61" s="180" t="s">
        <v>1450</v>
      </c>
      <c r="T61" s="177"/>
      <c r="U61" s="177"/>
      <c r="V61" s="177"/>
      <c r="W61" s="177"/>
      <c r="X61" s="177"/>
      <c r="Y61" s="177"/>
      <c r="Z61" s="177"/>
      <c r="AA61" s="177"/>
    </row>
    <row r="62">
      <c r="A62" s="213">
        <v>2022.0</v>
      </c>
      <c r="B62" s="230" t="s">
        <v>1451</v>
      </c>
      <c r="C62" s="180" t="s">
        <v>1035</v>
      </c>
      <c r="D62" s="180"/>
      <c r="E62" s="206" t="s">
        <v>1133</v>
      </c>
      <c r="F62" s="103" t="s">
        <v>1452</v>
      </c>
      <c r="G62" s="180"/>
      <c r="H62" s="180" t="s">
        <v>1453</v>
      </c>
      <c r="I62" s="177" t="s">
        <v>1123</v>
      </c>
      <c r="J62" s="215">
        <v>44739.0</v>
      </c>
      <c r="K62" s="180"/>
      <c r="L62" s="180"/>
      <c r="M62" s="103" t="s">
        <v>1454</v>
      </c>
      <c r="N62" s="227" t="s">
        <v>1455</v>
      </c>
      <c r="O62" s="180"/>
      <c r="P62" s="180"/>
      <c r="Q62" s="177" t="s">
        <v>1456</v>
      </c>
      <c r="R62" s="180"/>
      <c r="S62" s="180" t="s">
        <v>1457</v>
      </c>
      <c r="T62" s="177"/>
      <c r="U62" s="177"/>
      <c r="V62" s="177"/>
      <c r="W62" s="177"/>
      <c r="X62" s="177"/>
      <c r="Y62" s="177"/>
      <c r="Z62" s="177"/>
      <c r="AA62" s="177"/>
    </row>
    <row r="63">
      <c r="A63" s="213">
        <v>2022.0</v>
      </c>
      <c r="B63" s="230" t="s">
        <v>1458</v>
      </c>
      <c r="C63" s="180" t="s">
        <v>1035</v>
      </c>
      <c r="D63" s="180"/>
      <c r="E63" s="206" t="s">
        <v>1459</v>
      </c>
      <c r="F63" s="103" t="s">
        <v>980</v>
      </c>
      <c r="G63" s="180"/>
      <c r="H63" s="180" t="s">
        <v>1460</v>
      </c>
      <c r="I63" s="177" t="s">
        <v>1123</v>
      </c>
      <c r="J63" s="215">
        <v>44732.0</v>
      </c>
      <c r="K63" s="180"/>
      <c r="L63" s="180"/>
      <c r="M63" s="103" t="s">
        <v>1461</v>
      </c>
      <c r="N63" s="227" t="s">
        <v>1462</v>
      </c>
      <c r="O63" s="180"/>
      <c r="P63" s="180"/>
      <c r="Q63" s="177" t="s">
        <v>1463</v>
      </c>
      <c r="R63" s="180"/>
      <c r="S63" s="180" t="s">
        <v>1464</v>
      </c>
      <c r="T63" s="177"/>
      <c r="U63" s="177"/>
      <c r="V63" s="177"/>
      <c r="W63" s="177"/>
      <c r="X63" s="177"/>
      <c r="Y63" s="177"/>
      <c r="Z63" s="177"/>
      <c r="AA63" s="177"/>
    </row>
    <row r="64">
      <c r="A64" s="213">
        <v>2022.0</v>
      </c>
      <c r="B64" s="230" t="s">
        <v>1465</v>
      </c>
      <c r="C64" s="180" t="s">
        <v>1035</v>
      </c>
      <c r="D64" s="180"/>
      <c r="E64" s="180" t="s">
        <v>1466</v>
      </c>
      <c r="F64" s="103" t="s">
        <v>1467</v>
      </c>
      <c r="G64" s="180"/>
      <c r="H64" s="180" t="s">
        <v>1468</v>
      </c>
      <c r="I64" s="177" t="s">
        <v>1123</v>
      </c>
      <c r="J64" s="231">
        <v>44713.0</v>
      </c>
      <c r="K64" s="180"/>
      <c r="L64" s="180"/>
      <c r="M64" s="103" t="s">
        <v>1469</v>
      </c>
      <c r="N64" s="227" t="s">
        <v>1470</v>
      </c>
      <c r="O64" s="180"/>
      <c r="P64" s="180"/>
      <c r="Q64" s="177" t="s">
        <v>1471</v>
      </c>
      <c r="R64" s="180"/>
      <c r="S64" s="180" t="s">
        <v>1472</v>
      </c>
      <c r="T64" s="177"/>
      <c r="U64" s="177"/>
      <c r="V64" s="177"/>
      <c r="W64" s="177"/>
      <c r="X64" s="177"/>
      <c r="Y64" s="177"/>
      <c r="Z64" s="177"/>
      <c r="AA64" s="177"/>
    </row>
    <row r="65">
      <c r="A65" s="213">
        <v>2022.0</v>
      </c>
      <c r="B65" s="230" t="s">
        <v>1473</v>
      </c>
      <c r="C65" s="180" t="s">
        <v>1474</v>
      </c>
      <c r="D65" s="180"/>
      <c r="E65" s="180" t="s">
        <v>1475</v>
      </c>
      <c r="F65" s="103" t="s">
        <v>1476</v>
      </c>
      <c r="G65" s="177" t="s">
        <v>1067</v>
      </c>
      <c r="H65" s="180" t="s">
        <v>1477</v>
      </c>
      <c r="I65" s="180"/>
      <c r="J65" s="215">
        <v>44599.0</v>
      </c>
      <c r="K65" s="180"/>
      <c r="L65" s="180"/>
      <c r="M65" s="180"/>
      <c r="N65" s="227" t="s">
        <v>1478</v>
      </c>
      <c r="O65" s="177" t="s">
        <v>1479</v>
      </c>
      <c r="P65" s="177" t="s">
        <v>1480</v>
      </c>
      <c r="Q65" s="180"/>
      <c r="R65" s="180"/>
      <c r="S65" s="180" t="s">
        <v>1481</v>
      </c>
      <c r="T65" s="177"/>
      <c r="U65" s="177"/>
      <c r="V65" s="177"/>
      <c r="W65" s="177"/>
      <c r="X65" s="177"/>
      <c r="Y65" s="177"/>
      <c r="Z65" s="177"/>
      <c r="AA65" s="177"/>
    </row>
    <row r="66">
      <c r="A66" s="213">
        <v>2022.0</v>
      </c>
      <c r="B66" s="230" t="s">
        <v>1482</v>
      </c>
      <c r="C66" s="180" t="s">
        <v>1034</v>
      </c>
      <c r="D66" s="180"/>
      <c r="E66" s="180" t="s">
        <v>1483</v>
      </c>
      <c r="F66" s="103" t="s">
        <v>1484</v>
      </c>
      <c r="G66" s="103" t="s">
        <v>1485</v>
      </c>
      <c r="H66" s="180" t="s">
        <v>1486</v>
      </c>
      <c r="I66" s="180" t="s">
        <v>1487</v>
      </c>
      <c r="J66" s="215">
        <v>44621.0</v>
      </c>
      <c r="K66" s="180">
        <v>36.0</v>
      </c>
      <c r="L66" s="180">
        <v>7.0</v>
      </c>
      <c r="M66" s="180" t="s">
        <v>1488</v>
      </c>
      <c r="N66" s="227" t="s">
        <v>1489</v>
      </c>
      <c r="O66" s="180" t="s">
        <v>802</v>
      </c>
      <c r="P66" s="177" t="s">
        <v>1490</v>
      </c>
      <c r="Q66" s="177" t="s">
        <v>1491</v>
      </c>
      <c r="R66" s="177" t="s">
        <v>1492</v>
      </c>
      <c r="S66" s="180" t="s">
        <v>1493</v>
      </c>
      <c r="T66" s="177"/>
      <c r="U66" s="177"/>
      <c r="V66" s="177"/>
      <c r="W66" s="177"/>
      <c r="X66" s="177"/>
      <c r="Y66" s="177"/>
      <c r="Z66" s="177"/>
      <c r="AA66" s="177"/>
    </row>
    <row r="67">
      <c r="A67" s="213">
        <v>2022.0</v>
      </c>
      <c r="B67" s="230" t="s">
        <v>1494</v>
      </c>
      <c r="C67" s="180" t="s">
        <v>1034</v>
      </c>
      <c r="D67" s="180"/>
      <c r="E67" s="180" t="s">
        <v>1495</v>
      </c>
      <c r="F67" s="103" t="s">
        <v>1496</v>
      </c>
      <c r="G67" s="103" t="s">
        <v>1071</v>
      </c>
      <c r="H67" s="180" t="s">
        <v>1497</v>
      </c>
      <c r="I67" s="177" t="s">
        <v>1085</v>
      </c>
      <c r="J67" s="215">
        <v>44727.0</v>
      </c>
      <c r="K67" s="180">
        <v>459.0</v>
      </c>
      <c r="L67" s="180"/>
      <c r="M67" s="103" t="s">
        <v>1498</v>
      </c>
      <c r="N67" s="227" t="s">
        <v>1499</v>
      </c>
      <c r="O67" s="180" t="s">
        <v>1500</v>
      </c>
      <c r="P67" s="180" t="s">
        <v>1501</v>
      </c>
      <c r="Q67" s="177" t="s">
        <v>1502</v>
      </c>
      <c r="R67" s="177" t="s">
        <v>1503</v>
      </c>
      <c r="S67" s="180" t="s">
        <v>1504</v>
      </c>
      <c r="T67" s="177"/>
      <c r="U67" s="177"/>
      <c r="V67" s="177"/>
      <c r="W67" s="177"/>
      <c r="X67" s="177"/>
      <c r="Y67" s="177"/>
      <c r="Z67" s="177"/>
      <c r="AA67" s="177"/>
    </row>
    <row r="68">
      <c r="A68" s="199">
        <v>2021.0</v>
      </c>
      <c r="B68" s="200" t="s">
        <v>1505</v>
      </c>
      <c r="C68" s="182" t="s">
        <v>1039</v>
      </c>
      <c r="D68" s="182"/>
      <c r="E68" s="201" t="s">
        <v>1506</v>
      </c>
      <c r="F68" s="203" t="s">
        <v>1507</v>
      </c>
      <c r="G68" s="178"/>
      <c r="H68" s="203" t="s">
        <v>1508</v>
      </c>
      <c r="I68" s="178"/>
      <c r="J68" s="178"/>
      <c r="K68" s="178"/>
      <c r="L68" s="178"/>
      <c r="M68" s="178"/>
      <c r="N68" s="202" t="s">
        <v>1509</v>
      </c>
      <c r="O68" s="178"/>
      <c r="P68" s="178"/>
      <c r="Q68" s="178"/>
      <c r="R68" s="178"/>
      <c r="S68" s="182" t="s">
        <v>1510</v>
      </c>
      <c r="T68" s="182"/>
      <c r="U68" s="178"/>
      <c r="V68" s="178"/>
      <c r="W68" s="178"/>
      <c r="X68" s="178"/>
      <c r="Y68" s="178"/>
      <c r="Z68" s="178"/>
      <c r="AA68" s="178"/>
    </row>
    <row r="69">
      <c r="A69" s="199">
        <v>2021.0</v>
      </c>
      <c r="B69" s="200" t="s">
        <v>1511</v>
      </c>
      <c r="C69" s="182" t="s">
        <v>1039</v>
      </c>
      <c r="D69" s="182"/>
      <c r="E69" s="201" t="s">
        <v>1512</v>
      </c>
      <c r="F69" s="201" t="s">
        <v>1513</v>
      </c>
      <c r="G69" s="182"/>
      <c r="H69" s="182" t="s">
        <v>1514</v>
      </c>
      <c r="I69" s="178"/>
      <c r="J69" s="178"/>
      <c r="K69" s="178"/>
      <c r="L69" s="178"/>
      <c r="M69" s="178"/>
      <c r="N69" s="202" t="s">
        <v>1515</v>
      </c>
      <c r="O69" s="178"/>
      <c r="P69" s="178"/>
      <c r="Q69" s="178"/>
      <c r="R69" s="178"/>
      <c r="S69" s="182" t="s">
        <v>1516</v>
      </c>
      <c r="T69" s="182"/>
      <c r="U69" s="178"/>
      <c r="V69" s="178"/>
      <c r="W69" s="178"/>
      <c r="X69" s="178"/>
      <c r="Y69" s="178"/>
      <c r="Z69" s="178"/>
      <c r="AA69" s="178"/>
    </row>
    <row r="70">
      <c r="A70" s="232">
        <v>2021.0</v>
      </c>
      <c r="B70" s="182" t="s">
        <v>1517</v>
      </c>
      <c r="C70" s="177" t="s">
        <v>1034</v>
      </c>
      <c r="D70" s="180"/>
      <c r="E70" s="177" t="s">
        <v>1518</v>
      </c>
      <c r="F70" s="177" t="s">
        <v>1519</v>
      </c>
      <c r="G70" s="177" t="s">
        <v>1420</v>
      </c>
      <c r="H70" s="177" t="s">
        <v>1520</v>
      </c>
      <c r="I70" s="177" t="s">
        <v>1422</v>
      </c>
      <c r="J70" s="233">
        <v>44531.0</v>
      </c>
      <c r="K70" s="232">
        <v>150.0</v>
      </c>
      <c r="L70" s="232">
        <v>6.0</v>
      </c>
      <c r="M70" s="177" t="s">
        <v>1521</v>
      </c>
      <c r="N70" s="234" t="s">
        <v>1522</v>
      </c>
      <c r="O70" s="177" t="s">
        <v>1523</v>
      </c>
      <c r="P70" s="177" t="s">
        <v>1524</v>
      </c>
      <c r="Q70" s="177" t="s">
        <v>1525</v>
      </c>
      <c r="R70" s="177" t="s">
        <v>1526</v>
      </c>
      <c r="S70" s="180" t="s">
        <v>1527</v>
      </c>
      <c r="T70" s="177"/>
      <c r="U70" s="177"/>
      <c r="V70" s="177"/>
      <c r="W70" s="177"/>
      <c r="X70" s="177"/>
      <c r="Y70" s="177"/>
      <c r="Z70" s="177"/>
      <c r="AA70" s="177"/>
    </row>
    <row r="71">
      <c r="A71" s="232">
        <v>2021.0</v>
      </c>
      <c r="B71" s="182" t="s">
        <v>1528</v>
      </c>
      <c r="C71" s="177" t="s">
        <v>1034</v>
      </c>
      <c r="D71" s="180"/>
      <c r="E71" s="177" t="s">
        <v>1529</v>
      </c>
      <c r="F71" s="177" t="s">
        <v>1530</v>
      </c>
      <c r="G71" s="177" t="s">
        <v>1420</v>
      </c>
      <c r="H71" s="177" t="s">
        <v>1531</v>
      </c>
      <c r="I71" s="177" t="s">
        <v>1422</v>
      </c>
      <c r="J71" s="233">
        <v>44470.0</v>
      </c>
      <c r="K71" s="232">
        <v>150.0</v>
      </c>
      <c r="L71" s="232">
        <v>4.0</v>
      </c>
      <c r="M71" s="177" t="s">
        <v>1532</v>
      </c>
      <c r="N71" s="234" t="s">
        <v>1533</v>
      </c>
      <c r="O71" s="177" t="s">
        <v>1534</v>
      </c>
      <c r="P71" s="177" t="s">
        <v>1535</v>
      </c>
      <c r="Q71" s="177" t="s">
        <v>1536</v>
      </c>
      <c r="R71" s="177" t="s">
        <v>1526</v>
      </c>
      <c r="S71" s="180" t="s">
        <v>1537</v>
      </c>
      <c r="T71" s="177"/>
      <c r="U71" s="177"/>
      <c r="V71" s="177"/>
      <c r="W71" s="177"/>
      <c r="X71" s="177"/>
      <c r="Y71" s="177"/>
      <c r="Z71" s="177"/>
      <c r="AA71" s="177"/>
    </row>
    <row r="72">
      <c r="A72" s="232">
        <v>2021.0</v>
      </c>
      <c r="B72" s="182" t="s">
        <v>1538</v>
      </c>
      <c r="C72" s="177" t="s">
        <v>1034</v>
      </c>
      <c r="D72" s="180"/>
      <c r="E72" s="177" t="s">
        <v>1539</v>
      </c>
      <c r="F72" s="177" t="s">
        <v>1540</v>
      </c>
      <c r="G72" s="177" t="s">
        <v>1099</v>
      </c>
      <c r="H72" s="177" t="s">
        <v>1541</v>
      </c>
      <c r="I72" s="177" t="s">
        <v>1085</v>
      </c>
      <c r="J72" s="235">
        <v>44440.0</v>
      </c>
      <c r="K72" s="232">
        <v>266.0</v>
      </c>
      <c r="L72" s="177"/>
      <c r="M72" s="177" t="s">
        <v>1542</v>
      </c>
      <c r="N72" s="234" t="s">
        <v>1543</v>
      </c>
      <c r="O72" s="177" t="s">
        <v>1544</v>
      </c>
      <c r="P72" s="177" t="s">
        <v>1490</v>
      </c>
      <c r="Q72" s="177" t="s">
        <v>1545</v>
      </c>
      <c r="R72" s="177" t="s">
        <v>1546</v>
      </c>
      <c r="S72" s="180" t="s">
        <v>1547</v>
      </c>
      <c r="T72" s="177"/>
      <c r="U72" s="177"/>
      <c r="V72" s="177"/>
      <c r="W72" s="177"/>
      <c r="X72" s="177"/>
      <c r="Y72" s="177"/>
      <c r="Z72" s="177"/>
      <c r="AA72" s="177"/>
    </row>
    <row r="73">
      <c r="A73" s="232">
        <v>2021.0</v>
      </c>
      <c r="B73" s="182" t="s">
        <v>1548</v>
      </c>
      <c r="C73" s="177" t="s">
        <v>1035</v>
      </c>
      <c r="D73" s="180"/>
      <c r="E73" s="177" t="s">
        <v>1549</v>
      </c>
      <c r="F73" s="177" t="s">
        <v>1550</v>
      </c>
      <c r="G73" s="177"/>
      <c r="H73" s="177" t="s">
        <v>1551</v>
      </c>
      <c r="I73" s="177" t="s">
        <v>1123</v>
      </c>
      <c r="J73" s="236">
        <v>44410.0</v>
      </c>
      <c r="K73" s="177"/>
      <c r="L73" s="177"/>
      <c r="M73" s="177" t="s">
        <v>1552</v>
      </c>
      <c r="N73" s="234" t="s">
        <v>1553</v>
      </c>
      <c r="O73" s="177"/>
      <c r="P73" s="177"/>
      <c r="Q73" s="177" t="s">
        <v>1554</v>
      </c>
      <c r="R73" s="177"/>
      <c r="S73" s="180" t="s">
        <v>1555</v>
      </c>
      <c r="T73" s="177"/>
      <c r="U73" s="177"/>
      <c r="V73" s="177"/>
      <c r="W73" s="177"/>
      <c r="X73" s="177"/>
      <c r="Y73" s="177"/>
      <c r="Z73" s="177"/>
      <c r="AA73" s="177"/>
    </row>
    <row r="74">
      <c r="A74" s="232">
        <v>2021.0</v>
      </c>
      <c r="B74" s="182" t="s">
        <v>1556</v>
      </c>
      <c r="C74" s="177" t="s">
        <v>1035</v>
      </c>
      <c r="D74" s="180"/>
      <c r="E74" s="177" t="s">
        <v>1557</v>
      </c>
      <c r="F74" s="177" t="s">
        <v>1558</v>
      </c>
      <c r="G74" s="177"/>
      <c r="H74" s="177" t="s">
        <v>1559</v>
      </c>
      <c r="I74" s="177" t="s">
        <v>1123</v>
      </c>
      <c r="J74" s="236">
        <v>44410.0</v>
      </c>
      <c r="K74" s="177"/>
      <c r="L74" s="177"/>
      <c r="M74" s="177" t="s">
        <v>1560</v>
      </c>
      <c r="N74" s="234" t="s">
        <v>1561</v>
      </c>
      <c r="O74" s="177"/>
      <c r="P74" s="177" t="s">
        <v>1562</v>
      </c>
      <c r="Q74" s="177" t="s">
        <v>1562</v>
      </c>
      <c r="R74" s="177"/>
      <c r="S74" s="180" t="s">
        <v>1563</v>
      </c>
      <c r="T74" s="177"/>
      <c r="U74" s="177"/>
      <c r="V74" s="177"/>
      <c r="W74" s="177"/>
      <c r="X74" s="177"/>
      <c r="Y74" s="177"/>
      <c r="Z74" s="177"/>
      <c r="AA74" s="177"/>
    </row>
    <row r="75">
      <c r="A75" s="232">
        <v>2021.0</v>
      </c>
      <c r="B75" s="182" t="s">
        <v>1564</v>
      </c>
      <c r="C75" s="177" t="s">
        <v>1035</v>
      </c>
      <c r="D75" s="180"/>
      <c r="E75" s="177" t="s">
        <v>1565</v>
      </c>
      <c r="F75" s="177" t="s">
        <v>1566</v>
      </c>
      <c r="G75" s="177"/>
      <c r="H75" s="177" t="s">
        <v>1567</v>
      </c>
      <c r="I75" s="177" t="s">
        <v>1123</v>
      </c>
      <c r="J75" s="235">
        <v>44409.0</v>
      </c>
      <c r="K75" s="177"/>
      <c r="L75" s="177"/>
      <c r="M75" s="177" t="s">
        <v>1568</v>
      </c>
      <c r="N75" s="234" t="s">
        <v>1569</v>
      </c>
      <c r="O75" s="177" t="s">
        <v>1570</v>
      </c>
      <c r="P75" s="177" t="s">
        <v>1571</v>
      </c>
      <c r="Q75" s="177" t="s">
        <v>1572</v>
      </c>
      <c r="R75" s="177"/>
      <c r="S75" s="180" t="s">
        <v>1573</v>
      </c>
      <c r="T75" s="177"/>
      <c r="U75" s="177"/>
      <c r="V75" s="177"/>
      <c r="W75" s="177"/>
      <c r="X75" s="177"/>
      <c r="Y75" s="177"/>
      <c r="Z75" s="177"/>
      <c r="AA75" s="177"/>
    </row>
    <row r="76">
      <c r="A76" s="232">
        <v>2021.0</v>
      </c>
      <c r="B76" s="182" t="s">
        <v>1574</v>
      </c>
      <c r="C76" s="177" t="s">
        <v>1034</v>
      </c>
      <c r="D76" s="180"/>
      <c r="E76" s="177" t="s">
        <v>1575</v>
      </c>
      <c r="F76" s="177" t="s">
        <v>1576</v>
      </c>
      <c r="G76" s="177" t="s">
        <v>1577</v>
      </c>
      <c r="H76" s="177" t="s">
        <v>1578</v>
      </c>
      <c r="I76" s="177" t="s">
        <v>1444</v>
      </c>
      <c r="J76" s="235">
        <v>44409.0</v>
      </c>
      <c r="K76" s="232">
        <v>35.0</v>
      </c>
      <c r="L76" s="232">
        <v>4.0</v>
      </c>
      <c r="M76" s="177" t="s">
        <v>1579</v>
      </c>
      <c r="N76" s="234" t="s">
        <v>1580</v>
      </c>
      <c r="O76" s="177" t="s">
        <v>1581</v>
      </c>
      <c r="P76" s="177" t="s">
        <v>1582</v>
      </c>
      <c r="Q76" s="177" t="s">
        <v>1583</v>
      </c>
      <c r="R76" s="177" t="s">
        <v>1584</v>
      </c>
      <c r="S76" s="180" t="s">
        <v>1585</v>
      </c>
      <c r="T76" s="177"/>
      <c r="U76" s="177"/>
      <c r="V76" s="177"/>
      <c r="W76" s="177"/>
      <c r="X76" s="177"/>
      <c r="Y76" s="177"/>
      <c r="Z76" s="177"/>
      <c r="AA76" s="177"/>
    </row>
    <row r="77">
      <c r="A77" s="232">
        <v>2021.0</v>
      </c>
      <c r="B77" s="182" t="s">
        <v>1586</v>
      </c>
      <c r="C77" s="177" t="s">
        <v>1034</v>
      </c>
      <c r="D77" s="180"/>
      <c r="E77" s="177" t="s">
        <v>1587</v>
      </c>
      <c r="F77" s="177" t="s">
        <v>1588</v>
      </c>
      <c r="G77" s="177" t="s">
        <v>1589</v>
      </c>
      <c r="H77" s="177" t="s">
        <v>1590</v>
      </c>
      <c r="I77" s="177" t="s">
        <v>1085</v>
      </c>
      <c r="J77" s="235">
        <v>44378.0</v>
      </c>
      <c r="K77" s="232">
        <v>152.0</v>
      </c>
      <c r="L77" s="177"/>
      <c r="M77" s="177" t="s">
        <v>1591</v>
      </c>
      <c r="N77" s="234" t="s">
        <v>1592</v>
      </c>
      <c r="O77" s="177" t="s">
        <v>1593</v>
      </c>
      <c r="P77" s="177" t="s">
        <v>1594</v>
      </c>
      <c r="Q77" s="177" t="s">
        <v>1595</v>
      </c>
      <c r="R77" s="177" t="s">
        <v>1596</v>
      </c>
      <c r="S77" s="180" t="s">
        <v>1597</v>
      </c>
      <c r="T77" s="177"/>
      <c r="U77" s="177"/>
      <c r="V77" s="177"/>
      <c r="W77" s="177"/>
      <c r="X77" s="177"/>
      <c r="Y77" s="177"/>
      <c r="Z77" s="177"/>
      <c r="AA77" s="177"/>
    </row>
    <row r="78">
      <c r="A78" s="232">
        <v>2021.0</v>
      </c>
      <c r="B78" s="182" t="s">
        <v>1598</v>
      </c>
      <c r="C78" s="177" t="s">
        <v>1034</v>
      </c>
      <c r="D78" s="180"/>
      <c r="E78" s="177" t="s">
        <v>1599</v>
      </c>
      <c r="F78" s="177" t="s">
        <v>1600</v>
      </c>
      <c r="G78" s="177" t="s">
        <v>1093</v>
      </c>
      <c r="H78" s="177" t="s">
        <v>1601</v>
      </c>
      <c r="I78" s="177" t="s">
        <v>1179</v>
      </c>
      <c r="J78" s="236">
        <v>44372.0</v>
      </c>
      <c r="K78" s="232">
        <v>917.0</v>
      </c>
      <c r="L78" s="177"/>
      <c r="M78" s="177" t="s">
        <v>1602</v>
      </c>
      <c r="N78" s="234" t="s">
        <v>1603</v>
      </c>
      <c r="O78" s="177" t="s">
        <v>1604</v>
      </c>
      <c r="P78" s="177" t="s">
        <v>1605</v>
      </c>
      <c r="Q78" s="177" t="s">
        <v>1606</v>
      </c>
      <c r="R78" s="177" t="s">
        <v>1369</v>
      </c>
      <c r="S78" s="180" t="s">
        <v>1607</v>
      </c>
      <c r="T78" s="177"/>
      <c r="U78" s="177"/>
      <c r="V78" s="177"/>
      <c r="W78" s="177"/>
      <c r="X78" s="177"/>
      <c r="Y78" s="177"/>
      <c r="Z78" s="177"/>
      <c r="AA78" s="177"/>
    </row>
    <row r="79">
      <c r="A79" s="232">
        <v>2021.0</v>
      </c>
      <c r="B79" s="182" t="s">
        <v>1608</v>
      </c>
      <c r="C79" s="177" t="s">
        <v>1034</v>
      </c>
      <c r="D79" s="180"/>
      <c r="E79" s="177" t="s">
        <v>1609</v>
      </c>
      <c r="F79" s="177" t="s">
        <v>1610</v>
      </c>
      <c r="G79" s="177" t="s">
        <v>1093</v>
      </c>
      <c r="H79" s="177" t="s">
        <v>1611</v>
      </c>
      <c r="I79" s="177" t="s">
        <v>1179</v>
      </c>
      <c r="J79" s="236">
        <v>44341.0</v>
      </c>
      <c r="K79" s="232">
        <v>915.0</v>
      </c>
      <c r="L79" s="177"/>
      <c r="M79" s="177" t="s">
        <v>1612</v>
      </c>
      <c r="N79" s="234" t="s">
        <v>1613</v>
      </c>
      <c r="O79" s="177" t="s">
        <v>1614</v>
      </c>
      <c r="P79" s="177" t="s">
        <v>1615</v>
      </c>
      <c r="Q79" s="177" t="s">
        <v>1616</v>
      </c>
      <c r="R79" s="177" t="s">
        <v>1369</v>
      </c>
      <c r="S79" s="180" t="s">
        <v>1617</v>
      </c>
      <c r="T79" s="177"/>
      <c r="U79" s="177"/>
      <c r="V79" s="177"/>
      <c r="W79" s="177"/>
      <c r="X79" s="177"/>
      <c r="Y79" s="177"/>
      <c r="Z79" s="177"/>
      <c r="AA79" s="177"/>
    </row>
    <row r="80">
      <c r="A80" s="232">
        <v>2021.0</v>
      </c>
      <c r="B80" s="182" t="s">
        <v>1618</v>
      </c>
      <c r="C80" s="177" t="s">
        <v>1035</v>
      </c>
      <c r="D80" s="180"/>
      <c r="E80" s="177" t="s">
        <v>1619</v>
      </c>
      <c r="F80" s="177" t="s">
        <v>1620</v>
      </c>
      <c r="G80" s="177" t="s">
        <v>1420</v>
      </c>
      <c r="H80" s="177" t="s">
        <v>1621</v>
      </c>
      <c r="I80" s="177" t="s">
        <v>1422</v>
      </c>
      <c r="J80" s="235">
        <v>44287.0</v>
      </c>
      <c r="K80" s="232">
        <v>149.0</v>
      </c>
      <c r="L80" s="232">
        <v>4.0</v>
      </c>
      <c r="M80" s="177" t="s">
        <v>1622</v>
      </c>
      <c r="N80" s="234" t="s">
        <v>1623</v>
      </c>
      <c r="O80" s="177"/>
      <c r="P80" s="177"/>
      <c r="Q80" s="177" t="s">
        <v>1624</v>
      </c>
      <c r="R80" s="177" t="s">
        <v>1526</v>
      </c>
      <c r="S80" s="180" t="s">
        <v>1625</v>
      </c>
      <c r="T80" s="177"/>
      <c r="U80" s="177"/>
      <c r="V80" s="177"/>
      <c r="W80" s="177"/>
      <c r="X80" s="177"/>
      <c r="Y80" s="177"/>
      <c r="Z80" s="177"/>
      <c r="AA80" s="177"/>
    </row>
    <row r="81">
      <c r="A81" s="232">
        <v>2021.0</v>
      </c>
      <c r="B81" s="182" t="s">
        <v>1626</v>
      </c>
      <c r="C81" s="177" t="s">
        <v>1034</v>
      </c>
      <c r="D81" s="180"/>
      <c r="E81" s="177" t="s">
        <v>1627</v>
      </c>
      <c r="F81" s="177" t="s">
        <v>1628</v>
      </c>
      <c r="G81" s="177" t="s">
        <v>1093</v>
      </c>
      <c r="H81" s="177" t="s">
        <v>1629</v>
      </c>
      <c r="I81" s="177" t="s">
        <v>1179</v>
      </c>
      <c r="J81" s="236">
        <v>44280.0</v>
      </c>
      <c r="K81" s="232">
        <v>911.0</v>
      </c>
      <c r="L81" s="177"/>
      <c r="M81" s="177" t="s">
        <v>1180</v>
      </c>
      <c r="N81" s="234" t="s">
        <v>1630</v>
      </c>
      <c r="O81" s="177" t="s">
        <v>1631</v>
      </c>
      <c r="P81" s="177" t="s">
        <v>1070</v>
      </c>
      <c r="Q81" s="177" t="s">
        <v>1632</v>
      </c>
      <c r="R81" s="177" t="s">
        <v>1369</v>
      </c>
      <c r="S81" s="180" t="s">
        <v>1633</v>
      </c>
      <c r="T81" s="177"/>
      <c r="U81" s="177"/>
      <c r="V81" s="177"/>
      <c r="W81" s="177"/>
      <c r="X81" s="177"/>
      <c r="Y81" s="177"/>
      <c r="Z81" s="177"/>
      <c r="AA81" s="177"/>
    </row>
    <row r="82">
      <c r="A82" s="232">
        <v>2021.0</v>
      </c>
      <c r="B82" s="182" t="s">
        <v>1634</v>
      </c>
      <c r="C82" s="177" t="s">
        <v>1034</v>
      </c>
      <c r="D82" s="180"/>
      <c r="E82" s="177" t="s">
        <v>1635</v>
      </c>
      <c r="F82" s="177" t="s">
        <v>1636</v>
      </c>
      <c r="G82" s="177" t="s">
        <v>1637</v>
      </c>
      <c r="H82" s="177" t="s">
        <v>1638</v>
      </c>
      <c r="I82" s="177" t="s">
        <v>1639</v>
      </c>
      <c r="J82" s="236">
        <v>44269.0</v>
      </c>
      <c r="K82" s="232">
        <v>17.0</v>
      </c>
      <c r="L82" s="232">
        <v>10.0</v>
      </c>
      <c r="M82" s="177" t="s">
        <v>1640</v>
      </c>
      <c r="N82" s="234" t="s">
        <v>1641</v>
      </c>
      <c r="O82" s="177" t="s">
        <v>1642</v>
      </c>
      <c r="P82" s="177" t="s">
        <v>1643</v>
      </c>
      <c r="Q82" s="177" t="s">
        <v>1644</v>
      </c>
      <c r="R82" s="177" t="s">
        <v>1645</v>
      </c>
      <c r="S82" s="180" t="s">
        <v>1646</v>
      </c>
      <c r="T82" s="177"/>
      <c r="U82" s="177"/>
      <c r="V82" s="177"/>
      <c r="W82" s="177"/>
      <c r="X82" s="177"/>
      <c r="Y82" s="177"/>
      <c r="Z82" s="177"/>
      <c r="AA82" s="177"/>
    </row>
    <row r="83">
      <c r="A83" s="232">
        <v>2021.0</v>
      </c>
      <c r="B83" s="182" t="s">
        <v>1647</v>
      </c>
      <c r="C83" s="177" t="s">
        <v>1034</v>
      </c>
      <c r="D83" s="180"/>
      <c r="E83" s="177" t="s">
        <v>1648</v>
      </c>
      <c r="F83" s="177" t="s">
        <v>1649</v>
      </c>
      <c r="G83" s="177" t="s">
        <v>1093</v>
      </c>
      <c r="H83" s="177" t="s">
        <v>1650</v>
      </c>
      <c r="I83" s="177" t="s">
        <v>1179</v>
      </c>
      <c r="J83" s="236">
        <v>44252.0</v>
      </c>
      <c r="K83" s="232">
        <v>909.0</v>
      </c>
      <c r="L83" s="177"/>
      <c r="M83" s="177" t="s">
        <v>1651</v>
      </c>
      <c r="N83" s="234" t="s">
        <v>1652</v>
      </c>
      <c r="O83" s="177" t="s">
        <v>1653</v>
      </c>
      <c r="P83" s="177" t="s">
        <v>1654</v>
      </c>
      <c r="Q83" s="177" t="s">
        <v>1655</v>
      </c>
      <c r="R83" s="177" t="s">
        <v>1369</v>
      </c>
      <c r="S83" s="180" t="s">
        <v>1656</v>
      </c>
      <c r="T83" s="177"/>
      <c r="U83" s="177"/>
      <c r="V83" s="177"/>
      <c r="W83" s="177"/>
      <c r="X83" s="177"/>
      <c r="Y83" s="177"/>
      <c r="Z83" s="177"/>
      <c r="AA83" s="177"/>
    </row>
    <row r="84">
      <c r="A84" s="232">
        <v>2021.0</v>
      </c>
      <c r="B84" s="182" t="s">
        <v>1657</v>
      </c>
      <c r="C84" s="177" t="s">
        <v>1034</v>
      </c>
      <c r="D84" s="180"/>
      <c r="E84" s="177" t="s">
        <v>1658</v>
      </c>
      <c r="F84" s="177" t="s">
        <v>1659</v>
      </c>
      <c r="G84" s="177" t="s">
        <v>1135</v>
      </c>
      <c r="H84" s="177" t="s">
        <v>1660</v>
      </c>
      <c r="I84" s="177" t="s">
        <v>1661</v>
      </c>
      <c r="J84" s="235">
        <v>44228.0</v>
      </c>
      <c r="K84" s="232">
        <v>59.0</v>
      </c>
      <c r="L84" s="232">
        <v>2.0</v>
      </c>
      <c r="M84" s="177" t="s">
        <v>1662</v>
      </c>
      <c r="N84" s="234" t="s">
        <v>1663</v>
      </c>
      <c r="O84" s="177" t="s">
        <v>1664</v>
      </c>
      <c r="P84" s="177" t="s">
        <v>1665</v>
      </c>
      <c r="Q84" s="177" t="s">
        <v>1666</v>
      </c>
      <c r="R84" s="177" t="s">
        <v>1667</v>
      </c>
      <c r="S84" s="180" t="s">
        <v>1668</v>
      </c>
      <c r="T84" s="177"/>
      <c r="U84" s="177"/>
      <c r="V84" s="177"/>
      <c r="W84" s="177"/>
      <c r="X84" s="177"/>
      <c r="Y84" s="177"/>
      <c r="Z84" s="177"/>
      <c r="AA84" s="177"/>
    </row>
    <row r="85">
      <c r="A85" s="232">
        <v>2021.0</v>
      </c>
      <c r="B85" s="182" t="s">
        <v>1669</v>
      </c>
      <c r="C85" s="177" t="s">
        <v>1034</v>
      </c>
      <c r="D85" s="180"/>
      <c r="E85" s="177" t="s">
        <v>1670</v>
      </c>
      <c r="F85" s="177" t="s">
        <v>1671</v>
      </c>
      <c r="G85" s="177" t="s">
        <v>1093</v>
      </c>
      <c r="H85" s="177" t="s">
        <v>1672</v>
      </c>
      <c r="I85" s="177" t="s">
        <v>1179</v>
      </c>
      <c r="J85" s="236">
        <v>44221.0</v>
      </c>
      <c r="K85" s="232">
        <v>907.0</v>
      </c>
      <c r="L85" s="177"/>
      <c r="M85" s="177" t="s">
        <v>1673</v>
      </c>
      <c r="N85" s="234" t="s">
        <v>1674</v>
      </c>
      <c r="O85" s="177" t="s">
        <v>1675</v>
      </c>
      <c r="P85" s="177" t="s">
        <v>1676</v>
      </c>
      <c r="Q85" s="177" t="s">
        <v>1677</v>
      </c>
      <c r="R85" s="177" t="s">
        <v>1369</v>
      </c>
      <c r="S85" s="180" t="s">
        <v>1678</v>
      </c>
      <c r="T85" s="177"/>
      <c r="U85" s="177"/>
      <c r="V85" s="177"/>
      <c r="W85" s="177"/>
      <c r="X85" s="177"/>
      <c r="Y85" s="177"/>
      <c r="Z85" s="177"/>
      <c r="AA85" s="177"/>
    </row>
    <row r="86">
      <c r="A86" s="232">
        <v>2021.0</v>
      </c>
      <c r="B86" s="182" t="s">
        <v>1679</v>
      </c>
      <c r="C86" s="177" t="s">
        <v>1034</v>
      </c>
      <c r="D86" s="180"/>
      <c r="E86" s="177" t="s">
        <v>1680</v>
      </c>
      <c r="F86" s="177" t="s">
        <v>1681</v>
      </c>
      <c r="G86" s="177" t="s">
        <v>1682</v>
      </c>
      <c r="H86" s="177" t="s">
        <v>1683</v>
      </c>
      <c r="I86" s="177" t="s">
        <v>1444</v>
      </c>
      <c r="J86" s="235">
        <v>44197.0</v>
      </c>
      <c r="K86" s="232">
        <v>62.0</v>
      </c>
      <c r="L86" s="232">
        <v>1.0</v>
      </c>
      <c r="M86" s="177" t="s">
        <v>1684</v>
      </c>
      <c r="N86" s="234" t="s">
        <v>1685</v>
      </c>
      <c r="O86" s="177" t="s">
        <v>1686</v>
      </c>
      <c r="P86" s="177" t="s">
        <v>1687</v>
      </c>
      <c r="Q86" s="177" t="s">
        <v>1688</v>
      </c>
      <c r="R86" s="177" t="s">
        <v>1689</v>
      </c>
      <c r="S86" s="180" t="s">
        <v>1690</v>
      </c>
      <c r="T86" s="177"/>
      <c r="U86" s="177"/>
      <c r="V86" s="177"/>
      <c r="W86" s="177"/>
      <c r="X86" s="177"/>
      <c r="Y86" s="177"/>
      <c r="Z86" s="177"/>
      <c r="AA86" s="177"/>
    </row>
    <row r="87">
      <c r="A87" s="213">
        <v>2020.0</v>
      </c>
      <c r="B87" s="182" t="s">
        <v>1691</v>
      </c>
      <c r="C87" s="180" t="s">
        <v>1034</v>
      </c>
      <c r="D87" s="180"/>
      <c r="E87" s="180" t="s">
        <v>1692</v>
      </c>
      <c r="F87" s="180" t="s">
        <v>1693</v>
      </c>
      <c r="G87" s="180" t="s">
        <v>1135</v>
      </c>
      <c r="H87" s="180" t="s">
        <v>1694</v>
      </c>
      <c r="I87" s="180" t="s">
        <v>1661</v>
      </c>
      <c r="J87" s="237">
        <v>43857.0</v>
      </c>
      <c r="K87" s="213">
        <v>58.0</v>
      </c>
      <c r="L87" s="180">
        <v>3.0</v>
      </c>
      <c r="M87" s="180" t="s">
        <v>1695</v>
      </c>
      <c r="N87" s="216" t="s">
        <v>1696</v>
      </c>
      <c r="O87" s="180" t="s">
        <v>1697</v>
      </c>
      <c r="P87" s="238" t="s">
        <v>1605</v>
      </c>
      <c r="Q87" s="180" t="s">
        <v>1698</v>
      </c>
      <c r="R87" s="177"/>
      <c r="S87" s="180" t="s">
        <v>1699</v>
      </c>
      <c r="T87" s="177"/>
      <c r="U87" s="177"/>
      <c r="V87" s="177"/>
      <c r="W87" s="177"/>
      <c r="X87" s="177"/>
      <c r="Y87" s="177"/>
      <c r="Z87" s="177"/>
      <c r="AA87" s="177"/>
    </row>
    <row r="88">
      <c r="A88" s="232">
        <v>2020.0</v>
      </c>
      <c r="B88" s="182" t="s">
        <v>1700</v>
      </c>
      <c r="C88" s="177" t="s">
        <v>1034</v>
      </c>
      <c r="D88" s="180"/>
      <c r="E88" s="177" t="s">
        <v>1701</v>
      </c>
      <c r="F88" s="177" t="s">
        <v>1702</v>
      </c>
      <c r="G88" s="177" t="s">
        <v>1093</v>
      </c>
      <c r="H88" s="177" t="s">
        <v>1703</v>
      </c>
      <c r="I88" s="177" t="s">
        <v>1179</v>
      </c>
      <c r="J88" s="236">
        <v>44175.0</v>
      </c>
      <c r="K88" s="232">
        <v>904.0</v>
      </c>
      <c r="L88" s="177"/>
      <c r="M88" s="177" t="s">
        <v>1651</v>
      </c>
      <c r="N88" s="234" t="s">
        <v>1704</v>
      </c>
      <c r="O88" s="177" t="s">
        <v>1705</v>
      </c>
      <c r="P88" s="177" t="s">
        <v>1706</v>
      </c>
      <c r="Q88" s="177" t="s">
        <v>1707</v>
      </c>
      <c r="R88" s="177" t="s">
        <v>1369</v>
      </c>
      <c r="S88" s="180" t="s">
        <v>1708</v>
      </c>
      <c r="T88" s="177"/>
      <c r="U88" s="177"/>
      <c r="V88" s="177"/>
      <c r="W88" s="177"/>
      <c r="X88" s="177"/>
      <c r="Y88" s="177"/>
      <c r="Z88" s="177"/>
      <c r="AA88" s="177"/>
    </row>
    <row r="89">
      <c r="A89" s="232">
        <v>2020.0</v>
      </c>
      <c r="B89" s="182" t="s">
        <v>1709</v>
      </c>
      <c r="C89" s="177" t="s">
        <v>1034</v>
      </c>
      <c r="D89" s="180"/>
      <c r="E89" s="177" t="s">
        <v>1710</v>
      </c>
      <c r="F89" s="177" t="s">
        <v>1711</v>
      </c>
      <c r="G89" s="177" t="s">
        <v>1093</v>
      </c>
      <c r="H89" s="177" t="s">
        <v>1712</v>
      </c>
      <c r="I89" s="177" t="s">
        <v>1179</v>
      </c>
      <c r="J89" s="236">
        <v>44114.0</v>
      </c>
      <c r="K89" s="232">
        <v>900.0</v>
      </c>
      <c r="L89" s="177"/>
      <c r="M89" s="177" t="s">
        <v>1186</v>
      </c>
      <c r="N89" s="234" t="s">
        <v>1713</v>
      </c>
      <c r="O89" s="177" t="s">
        <v>1714</v>
      </c>
      <c r="P89" s="232">
        <v>785303.0</v>
      </c>
      <c r="Q89" s="177" t="s">
        <v>1715</v>
      </c>
      <c r="R89" s="177" t="s">
        <v>1369</v>
      </c>
      <c r="S89" s="180" t="s">
        <v>1716</v>
      </c>
      <c r="T89" s="177"/>
      <c r="U89" s="177"/>
      <c r="V89" s="177"/>
      <c r="W89" s="177"/>
      <c r="X89" s="177"/>
      <c r="Y89" s="177"/>
      <c r="Z89" s="177"/>
      <c r="AA89" s="177"/>
    </row>
    <row r="90">
      <c r="A90" s="232">
        <v>2020.0</v>
      </c>
      <c r="B90" s="182" t="s">
        <v>1717</v>
      </c>
      <c r="C90" s="177" t="s">
        <v>1034</v>
      </c>
      <c r="D90" s="180"/>
      <c r="E90" s="177" t="s">
        <v>1718</v>
      </c>
      <c r="F90" s="177" t="s">
        <v>1719</v>
      </c>
      <c r="G90" s="177" t="s">
        <v>1093</v>
      </c>
      <c r="H90" s="177" t="s">
        <v>1720</v>
      </c>
      <c r="I90" s="177" t="s">
        <v>1179</v>
      </c>
      <c r="J90" s="236">
        <v>44099.0</v>
      </c>
      <c r="K90" s="232">
        <v>899.0</v>
      </c>
      <c r="L90" s="177"/>
      <c r="M90" s="177" t="s">
        <v>1276</v>
      </c>
      <c r="N90" s="234" t="s">
        <v>1721</v>
      </c>
      <c r="O90" s="177" t="s">
        <v>1722</v>
      </c>
      <c r="P90" s="177" t="s">
        <v>1723</v>
      </c>
      <c r="Q90" s="177" t="s">
        <v>1724</v>
      </c>
      <c r="R90" s="177" t="s">
        <v>1369</v>
      </c>
      <c r="S90" s="180" t="s">
        <v>1725</v>
      </c>
      <c r="T90" s="177"/>
      <c r="U90" s="177"/>
      <c r="V90" s="177"/>
      <c r="W90" s="177"/>
      <c r="X90" s="177"/>
      <c r="Y90" s="177"/>
      <c r="Z90" s="177"/>
      <c r="AA90" s="177"/>
    </row>
    <row r="91">
      <c r="A91" s="232">
        <v>2020.0</v>
      </c>
      <c r="B91" s="182" t="s">
        <v>1726</v>
      </c>
      <c r="C91" s="177" t="s">
        <v>1034</v>
      </c>
      <c r="D91" s="180"/>
      <c r="E91" s="177" t="s">
        <v>1727</v>
      </c>
      <c r="F91" s="177" t="s">
        <v>1728</v>
      </c>
      <c r="G91" s="177" t="s">
        <v>1093</v>
      </c>
      <c r="H91" s="177" t="s">
        <v>1729</v>
      </c>
      <c r="I91" s="177" t="s">
        <v>1179</v>
      </c>
      <c r="J91" s="236">
        <v>44053.0</v>
      </c>
      <c r="K91" s="232">
        <v>896.0</v>
      </c>
      <c r="L91" s="177"/>
      <c r="M91" s="177" t="s">
        <v>1730</v>
      </c>
      <c r="N91" s="234" t="s">
        <v>1731</v>
      </c>
      <c r="O91" s="177" t="s">
        <v>1604</v>
      </c>
      <c r="P91" s="177" t="s">
        <v>1605</v>
      </c>
      <c r="Q91" s="177" t="s">
        <v>1732</v>
      </c>
      <c r="R91" s="177" t="s">
        <v>1369</v>
      </c>
      <c r="S91" s="180" t="s">
        <v>1733</v>
      </c>
      <c r="T91" s="177"/>
      <c r="U91" s="177"/>
      <c r="V91" s="177"/>
      <c r="W91" s="177"/>
      <c r="X91" s="177"/>
      <c r="Y91" s="177"/>
      <c r="Z91" s="177"/>
      <c r="AA91" s="177"/>
    </row>
    <row r="92">
      <c r="A92" s="232">
        <v>2020.0</v>
      </c>
      <c r="B92" s="182" t="s">
        <v>1734</v>
      </c>
      <c r="C92" s="177" t="s">
        <v>1034</v>
      </c>
      <c r="D92" s="180"/>
      <c r="E92" s="177" t="s">
        <v>1735</v>
      </c>
      <c r="F92" s="177" t="s">
        <v>1736</v>
      </c>
      <c r="G92" s="177" t="s">
        <v>1577</v>
      </c>
      <c r="H92" s="177" t="s">
        <v>1737</v>
      </c>
      <c r="I92" s="177" t="s">
        <v>1444</v>
      </c>
      <c r="J92" s="235">
        <v>44044.0</v>
      </c>
      <c r="K92" s="232">
        <v>34.0</v>
      </c>
      <c r="L92" s="232">
        <v>4.0</v>
      </c>
      <c r="M92" s="177" t="s">
        <v>1738</v>
      </c>
      <c r="N92" s="234" t="s">
        <v>1739</v>
      </c>
      <c r="O92" s="177" t="s">
        <v>1479</v>
      </c>
      <c r="P92" s="177" t="s">
        <v>1480</v>
      </c>
      <c r="Q92" s="177" t="s">
        <v>1740</v>
      </c>
      <c r="R92" s="177" t="s">
        <v>1584</v>
      </c>
      <c r="S92" s="180" t="s">
        <v>1741</v>
      </c>
      <c r="T92" s="177"/>
      <c r="U92" s="177"/>
      <c r="V92" s="177"/>
      <c r="W92" s="177"/>
      <c r="X92" s="177"/>
      <c r="Y92" s="177"/>
      <c r="Z92" s="177"/>
      <c r="AA92" s="177"/>
    </row>
    <row r="93">
      <c r="A93" s="232">
        <v>2020.0</v>
      </c>
      <c r="B93" s="182" t="s">
        <v>1742</v>
      </c>
      <c r="C93" s="177" t="s">
        <v>1038</v>
      </c>
      <c r="D93" s="180"/>
      <c r="E93" s="177" t="s">
        <v>1743</v>
      </c>
      <c r="F93" s="177" t="s">
        <v>1744</v>
      </c>
      <c r="G93" s="177"/>
      <c r="H93" s="177" t="s">
        <v>1745</v>
      </c>
      <c r="I93" s="177" t="s">
        <v>1746</v>
      </c>
      <c r="J93" s="236">
        <v>44028.0</v>
      </c>
      <c r="K93" s="177"/>
      <c r="L93" s="177"/>
      <c r="M93" s="177"/>
      <c r="N93" s="234" t="s">
        <v>1747</v>
      </c>
      <c r="O93" s="177"/>
      <c r="P93" s="177"/>
      <c r="Q93" s="177"/>
      <c r="R93" s="177"/>
      <c r="S93" s="180" t="s">
        <v>1748</v>
      </c>
      <c r="T93" s="177"/>
      <c r="U93" s="177"/>
      <c r="V93" s="177"/>
      <c r="W93" s="177"/>
      <c r="X93" s="177"/>
      <c r="Y93" s="177"/>
      <c r="Z93" s="177"/>
      <c r="AA93" s="177"/>
    </row>
    <row r="94">
      <c r="A94" s="232">
        <v>2020.0</v>
      </c>
      <c r="B94" s="182" t="s">
        <v>1749</v>
      </c>
      <c r="C94" s="177" t="s">
        <v>1034</v>
      </c>
      <c r="D94" s="180"/>
      <c r="E94" s="177" t="s">
        <v>1750</v>
      </c>
      <c r="F94" s="177" t="s">
        <v>1751</v>
      </c>
      <c r="G94" s="177" t="s">
        <v>1752</v>
      </c>
      <c r="H94" s="177" t="s">
        <v>1753</v>
      </c>
      <c r="I94" s="177" t="s">
        <v>1085</v>
      </c>
      <c r="J94" s="235">
        <v>44013.0</v>
      </c>
      <c r="K94" s="232">
        <v>12.0</v>
      </c>
      <c r="L94" s="177"/>
      <c r="M94" s="177" t="s">
        <v>1754</v>
      </c>
      <c r="N94" s="234" t="s">
        <v>1755</v>
      </c>
      <c r="O94" s="177" t="s">
        <v>1756</v>
      </c>
      <c r="P94" s="177" t="s">
        <v>1757</v>
      </c>
      <c r="Q94" s="177" t="s">
        <v>1758</v>
      </c>
      <c r="R94" s="177" t="s">
        <v>1759</v>
      </c>
      <c r="S94" s="180" t="s">
        <v>1760</v>
      </c>
      <c r="T94" s="177"/>
      <c r="U94" s="177"/>
      <c r="V94" s="177"/>
      <c r="W94" s="177"/>
      <c r="X94" s="177"/>
      <c r="Y94" s="177"/>
      <c r="Z94" s="177"/>
      <c r="AA94" s="177"/>
    </row>
    <row r="95">
      <c r="A95" s="232">
        <v>2020.0</v>
      </c>
      <c r="B95" s="182" t="s">
        <v>1761</v>
      </c>
      <c r="C95" s="177" t="s">
        <v>1035</v>
      </c>
      <c r="D95" s="180"/>
      <c r="E95" s="177" t="s">
        <v>1762</v>
      </c>
      <c r="F95" s="177" t="s">
        <v>1763</v>
      </c>
      <c r="G95" s="177"/>
      <c r="H95" s="177" t="s">
        <v>1764</v>
      </c>
      <c r="I95" s="177" t="s">
        <v>1123</v>
      </c>
      <c r="J95" s="235">
        <v>43983.0</v>
      </c>
      <c r="K95" s="177"/>
      <c r="L95" s="177"/>
      <c r="M95" s="177" t="s">
        <v>1765</v>
      </c>
      <c r="N95" s="234" t="s">
        <v>1766</v>
      </c>
      <c r="O95" s="177" t="s">
        <v>1767</v>
      </c>
      <c r="P95" s="177" t="s">
        <v>1768</v>
      </c>
      <c r="Q95" s="177" t="s">
        <v>1769</v>
      </c>
      <c r="R95" s="177"/>
      <c r="S95" s="180" t="s">
        <v>1770</v>
      </c>
      <c r="T95" s="177"/>
      <c r="U95" s="177"/>
      <c r="V95" s="177"/>
      <c r="W95" s="177"/>
      <c r="X95" s="177"/>
      <c r="Y95" s="177"/>
      <c r="Z95" s="177"/>
      <c r="AA95" s="177"/>
    </row>
    <row r="96">
      <c r="A96" s="232">
        <v>2020.0</v>
      </c>
      <c r="B96" s="182" t="s">
        <v>1771</v>
      </c>
      <c r="C96" s="177" t="s">
        <v>1034</v>
      </c>
      <c r="D96" s="180"/>
      <c r="E96" s="177" t="s">
        <v>1772</v>
      </c>
      <c r="F96" s="177" t="s">
        <v>1773</v>
      </c>
      <c r="G96" s="177" t="s">
        <v>1135</v>
      </c>
      <c r="H96" s="177" t="s">
        <v>1774</v>
      </c>
      <c r="I96" s="177" t="s">
        <v>1661</v>
      </c>
      <c r="J96" s="235">
        <v>43983.0</v>
      </c>
      <c r="K96" s="232">
        <v>58.0</v>
      </c>
      <c r="L96" s="232">
        <v>6.0</v>
      </c>
      <c r="M96" s="177" t="s">
        <v>1775</v>
      </c>
      <c r="N96" s="234" t="s">
        <v>1776</v>
      </c>
      <c r="O96" s="177" t="s">
        <v>1777</v>
      </c>
      <c r="P96" s="177" t="s">
        <v>1778</v>
      </c>
      <c r="Q96" s="177" t="s">
        <v>1779</v>
      </c>
      <c r="R96" s="177" t="s">
        <v>1667</v>
      </c>
      <c r="S96" s="180" t="s">
        <v>1780</v>
      </c>
      <c r="T96" s="177"/>
      <c r="U96" s="177"/>
      <c r="V96" s="177"/>
      <c r="W96" s="177"/>
      <c r="X96" s="177"/>
      <c r="Y96" s="177"/>
      <c r="Z96" s="177"/>
      <c r="AA96" s="177"/>
    </row>
    <row r="97">
      <c r="A97" s="232">
        <v>2020.0</v>
      </c>
      <c r="B97" s="182" t="s">
        <v>1781</v>
      </c>
      <c r="C97" s="177" t="s">
        <v>1036</v>
      </c>
      <c r="D97" s="180"/>
      <c r="E97" s="177" t="s">
        <v>1782</v>
      </c>
      <c r="F97" s="177" t="s">
        <v>1783</v>
      </c>
      <c r="G97" s="177"/>
      <c r="H97" s="177" t="s">
        <v>1784</v>
      </c>
      <c r="I97" s="177" t="s">
        <v>1444</v>
      </c>
      <c r="J97" s="236">
        <v>43967.0</v>
      </c>
      <c r="K97" s="177"/>
      <c r="L97" s="177"/>
      <c r="M97" s="177" t="s">
        <v>1785</v>
      </c>
      <c r="N97" s="234" t="s">
        <v>1786</v>
      </c>
      <c r="O97" s="177" t="s">
        <v>1787</v>
      </c>
      <c r="P97" s="177" t="s">
        <v>1788</v>
      </c>
      <c r="Q97" s="177" t="s">
        <v>1789</v>
      </c>
      <c r="R97" s="177" t="s">
        <v>1790</v>
      </c>
      <c r="S97" s="180" t="s">
        <v>1791</v>
      </c>
      <c r="T97" s="177"/>
      <c r="U97" s="177"/>
      <c r="V97" s="177"/>
      <c r="W97" s="177"/>
      <c r="X97" s="177"/>
      <c r="Y97" s="177"/>
      <c r="Z97" s="177"/>
      <c r="AA97" s="177"/>
    </row>
    <row r="98">
      <c r="A98" s="232">
        <v>2020.0</v>
      </c>
      <c r="B98" s="182" t="s">
        <v>1792</v>
      </c>
      <c r="C98" s="177" t="s">
        <v>1034</v>
      </c>
      <c r="D98" s="180"/>
      <c r="E98" s="177" t="s">
        <v>1793</v>
      </c>
      <c r="F98" s="177" t="s">
        <v>1794</v>
      </c>
      <c r="G98" s="177" t="s">
        <v>1093</v>
      </c>
      <c r="H98" s="177" t="s">
        <v>1795</v>
      </c>
      <c r="I98" s="177" t="s">
        <v>1179</v>
      </c>
      <c r="J98" s="236">
        <v>43961.0</v>
      </c>
      <c r="K98" s="232">
        <v>890.0</v>
      </c>
      <c r="L98" s="177"/>
      <c r="M98" s="177" t="s">
        <v>1796</v>
      </c>
      <c r="N98" s="234" t="s">
        <v>1797</v>
      </c>
      <c r="O98" s="177" t="s">
        <v>1798</v>
      </c>
      <c r="P98" s="177" t="s">
        <v>1799</v>
      </c>
      <c r="Q98" s="177" t="s">
        <v>1800</v>
      </c>
      <c r="R98" s="177" t="s">
        <v>1369</v>
      </c>
      <c r="S98" s="180" t="s">
        <v>1801</v>
      </c>
      <c r="T98" s="177"/>
      <c r="U98" s="177"/>
      <c r="V98" s="177"/>
      <c r="W98" s="177"/>
      <c r="X98" s="177"/>
      <c r="Y98" s="177"/>
      <c r="Z98" s="177"/>
      <c r="AA98" s="177"/>
    </row>
    <row r="99">
      <c r="A99" s="232">
        <v>2020.0</v>
      </c>
      <c r="B99" s="182" t="s">
        <v>1802</v>
      </c>
      <c r="C99" s="177" t="s">
        <v>1034</v>
      </c>
      <c r="D99" s="180"/>
      <c r="E99" s="177" t="s">
        <v>1803</v>
      </c>
      <c r="F99" s="177" t="s">
        <v>1804</v>
      </c>
      <c r="G99" s="177" t="s">
        <v>1071</v>
      </c>
      <c r="H99" s="177" t="s">
        <v>1805</v>
      </c>
      <c r="I99" s="177" t="s">
        <v>1085</v>
      </c>
      <c r="J99" s="236">
        <v>43936.0</v>
      </c>
      <c r="K99" s="232">
        <v>407.0</v>
      </c>
      <c r="L99" s="177"/>
      <c r="M99" s="177" t="s">
        <v>1806</v>
      </c>
      <c r="N99" s="234" t="s">
        <v>1807</v>
      </c>
      <c r="O99" s="177" t="s">
        <v>1787</v>
      </c>
      <c r="P99" s="177" t="s">
        <v>1788</v>
      </c>
      <c r="Q99" s="177" t="s">
        <v>1808</v>
      </c>
      <c r="R99" s="177" t="s">
        <v>1503</v>
      </c>
      <c r="S99" s="180" t="s">
        <v>1809</v>
      </c>
      <c r="T99" s="177"/>
      <c r="U99" s="177"/>
      <c r="V99" s="177"/>
      <c r="W99" s="177"/>
      <c r="X99" s="177"/>
      <c r="Y99" s="177"/>
      <c r="Z99" s="177"/>
      <c r="AA99" s="177"/>
    </row>
    <row r="100">
      <c r="A100" s="232">
        <v>2020.0</v>
      </c>
      <c r="B100" s="182" t="s">
        <v>1810</v>
      </c>
      <c r="C100" s="177" t="s">
        <v>1034</v>
      </c>
      <c r="D100" s="180"/>
      <c r="E100" s="177" t="s">
        <v>1811</v>
      </c>
      <c r="F100" s="177" t="s">
        <v>1812</v>
      </c>
      <c r="G100" s="177" t="s">
        <v>1071</v>
      </c>
      <c r="H100" s="177" t="s">
        <v>1813</v>
      </c>
      <c r="I100" s="177" t="s">
        <v>1085</v>
      </c>
      <c r="J100" s="236">
        <v>43862.0</v>
      </c>
      <c r="K100" s="232">
        <v>402.0</v>
      </c>
      <c r="L100" s="177"/>
      <c r="M100" s="177" t="s">
        <v>1814</v>
      </c>
      <c r="N100" s="234" t="s">
        <v>1815</v>
      </c>
      <c r="O100" s="177" t="s">
        <v>1816</v>
      </c>
      <c r="P100" s="177" t="s">
        <v>1817</v>
      </c>
      <c r="Q100" s="177" t="s">
        <v>1818</v>
      </c>
      <c r="R100" s="177" t="s">
        <v>1503</v>
      </c>
      <c r="S100" s="180" t="s">
        <v>1819</v>
      </c>
      <c r="T100" s="177"/>
      <c r="U100" s="177"/>
      <c r="V100" s="177"/>
      <c r="W100" s="177"/>
      <c r="X100" s="177"/>
      <c r="Y100" s="177"/>
      <c r="Z100" s="177"/>
      <c r="AA100" s="177"/>
    </row>
    <row r="101">
      <c r="A101" s="232">
        <v>2020.0</v>
      </c>
      <c r="B101" s="182" t="s">
        <v>1820</v>
      </c>
      <c r="C101" s="177" t="s">
        <v>1034</v>
      </c>
      <c r="D101" s="180"/>
      <c r="E101" s="177" t="s">
        <v>1619</v>
      </c>
      <c r="F101" s="177" t="s">
        <v>1821</v>
      </c>
      <c r="G101" s="177" t="s">
        <v>1420</v>
      </c>
      <c r="H101" s="177" t="s">
        <v>1822</v>
      </c>
      <c r="I101" s="177" t="s">
        <v>1422</v>
      </c>
      <c r="J101" s="235">
        <v>43862.0</v>
      </c>
      <c r="K101" s="232">
        <v>147.0</v>
      </c>
      <c r="L101" s="232">
        <v>2.0</v>
      </c>
      <c r="M101" s="177" t="s">
        <v>1823</v>
      </c>
      <c r="N101" s="234" t="s">
        <v>1824</v>
      </c>
      <c r="O101" s="177" t="s">
        <v>1825</v>
      </c>
      <c r="P101" s="177" t="s">
        <v>1826</v>
      </c>
      <c r="Q101" s="177" t="s">
        <v>1827</v>
      </c>
      <c r="R101" s="177" t="s">
        <v>1526</v>
      </c>
      <c r="S101" s="180" t="s">
        <v>1828</v>
      </c>
      <c r="T101" s="177"/>
      <c r="U101" s="177"/>
      <c r="V101" s="177"/>
      <c r="W101" s="177"/>
      <c r="X101" s="177"/>
      <c r="Y101" s="177"/>
      <c r="Z101" s="177"/>
      <c r="AA101" s="177"/>
    </row>
    <row r="102">
      <c r="A102" s="232">
        <v>2020.0</v>
      </c>
      <c r="B102" s="182" t="s">
        <v>1829</v>
      </c>
      <c r="C102" s="177" t="s">
        <v>1035</v>
      </c>
      <c r="D102" s="180"/>
      <c r="E102" s="177" t="s">
        <v>1830</v>
      </c>
      <c r="F102" s="177" t="s">
        <v>1831</v>
      </c>
      <c r="G102" s="177"/>
      <c r="H102" s="177" t="s">
        <v>1832</v>
      </c>
      <c r="I102" s="177" t="s">
        <v>1123</v>
      </c>
      <c r="J102" s="235">
        <v>43831.0</v>
      </c>
      <c r="K102" s="177"/>
      <c r="L102" s="177"/>
      <c r="M102" s="177" t="s">
        <v>1833</v>
      </c>
      <c r="N102" s="234" t="s">
        <v>1834</v>
      </c>
      <c r="O102" s="177" t="s">
        <v>1835</v>
      </c>
      <c r="P102" s="177" t="s">
        <v>1605</v>
      </c>
      <c r="Q102" s="177" t="s">
        <v>1836</v>
      </c>
      <c r="R102" s="177"/>
      <c r="S102" s="180" t="s">
        <v>1837</v>
      </c>
      <c r="T102" s="177"/>
      <c r="U102" s="177"/>
      <c r="V102" s="177"/>
      <c r="W102" s="177"/>
      <c r="X102" s="177"/>
      <c r="Y102" s="177"/>
      <c r="Z102" s="177"/>
      <c r="AA102" s="177"/>
    </row>
    <row r="103">
      <c r="A103" s="199">
        <v>2019.0</v>
      </c>
      <c r="B103" s="200" t="s">
        <v>1838</v>
      </c>
      <c r="C103" s="182" t="s">
        <v>1039</v>
      </c>
      <c r="D103" s="182"/>
      <c r="E103" s="209" t="s">
        <v>1839</v>
      </c>
      <c r="F103" s="201" t="s">
        <v>1840</v>
      </c>
      <c r="G103" s="178"/>
      <c r="H103" s="182" t="s">
        <v>1841</v>
      </c>
      <c r="I103" s="178"/>
      <c r="J103" s="178"/>
      <c r="K103" s="178"/>
      <c r="L103" s="178"/>
      <c r="M103" s="178"/>
      <c r="N103" s="202" t="s">
        <v>1842</v>
      </c>
      <c r="O103" s="178"/>
      <c r="P103" s="178"/>
      <c r="Q103" s="178"/>
      <c r="R103" s="178"/>
      <c r="S103" s="182" t="s">
        <v>1843</v>
      </c>
      <c r="T103" s="182"/>
      <c r="U103" s="178"/>
      <c r="V103" s="178"/>
      <c r="W103" s="178"/>
      <c r="X103" s="178"/>
      <c r="Y103" s="178"/>
      <c r="Z103" s="178"/>
      <c r="AA103" s="178"/>
    </row>
    <row r="104">
      <c r="A104" s="199">
        <v>2019.0</v>
      </c>
      <c r="B104" s="200" t="s">
        <v>1844</v>
      </c>
      <c r="C104" s="182" t="s">
        <v>1039</v>
      </c>
      <c r="D104" s="182"/>
      <c r="E104" s="201" t="s">
        <v>1845</v>
      </c>
      <c r="F104" s="203" t="s">
        <v>1846</v>
      </c>
      <c r="G104" s="178"/>
      <c r="H104" s="182" t="s">
        <v>1847</v>
      </c>
      <c r="I104" s="178"/>
      <c r="J104" s="178"/>
      <c r="K104" s="178"/>
      <c r="L104" s="178"/>
      <c r="M104" s="178"/>
      <c r="N104" s="202" t="s">
        <v>1848</v>
      </c>
      <c r="O104" s="178"/>
      <c r="P104" s="178"/>
      <c r="Q104" s="178"/>
      <c r="R104" s="178"/>
      <c r="S104" s="182" t="s">
        <v>1849</v>
      </c>
      <c r="T104" s="182"/>
      <c r="U104" s="178"/>
      <c r="V104" s="178"/>
      <c r="W104" s="178"/>
      <c r="X104" s="178"/>
      <c r="Y104" s="178"/>
      <c r="Z104" s="178"/>
      <c r="AA104" s="178"/>
    </row>
    <row r="105">
      <c r="A105" s="232">
        <v>2019.0</v>
      </c>
      <c r="B105" s="182" t="s">
        <v>1850</v>
      </c>
      <c r="C105" s="177" t="s">
        <v>1034</v>
      </c>
      <c r="D105" s="180"/>
      <c r="E105" s="177" t="s">
        <v>1851</v>
      </c>
      <c r="F105" s="177" t="s">
        <v>1852</v>
      </c>
      <c r="G105" s="177" t="s">
        <v>1093</v>
      </c>
      <c r="H105" s="177" t="s">
        <v>1853</v>
      </c>
      <c r="I105" s="177" t="s">
        <v>1179</v>
      </c>
      <c r="J105" s="236">
        <v>43748.0</v>
      </c>
      <c r="K105" s="232">
        <v>876.0</v>
      </c>
      <c r="L105" s="177"/>
      <c r="M105" s="177" t="s">
        <v>1854</v>
      </c>
      <c r="N105" s="234" t="s">
        <v>1855</v>
      </c>
      <c r="O105" s="177" t="s">
        <v>1856</v>
      </c>
      <c r="P105" s="177" t="s">
        <v>1857</v>
      </c>
      <c r="Q105" s="177" t="s">
        <v>1858</v>
      </c>
      <c r="R105" s="177" t="s">
        <v>1369</v>
      </c>
      <c r="S105" s="180" t="s">
        <v>1859</v>
      </c>
      <c r="T105" s="177"/>
      <c r="U105" s="177"/>
      <c r="V105" s="177"/>
      <c r="W105" s="177"/>
      <c r="X105" s="177"/>
      <c r="Y105" s="177"/>
      <c r="Z105" s="177"/>
      <c r="AA105" s="177"/>
    </row>
    <row r="106">
      <c r="A106" s="232">
        <v>2019.0</v>
      </c>
      <c r="B106" s="182" t="s">
        <v>1860</v>
      </c>
      <c r="C106" s="177" t="s">
        <v>1035</v>
      </c>
      <c r="D106" s="180"/>
      <c r="E106" s="177" t="s">
        <v>1619</v>
      </c>
      <c r="F106" s="177" t="s">
        <v>1861</v>
      </c>
      <c r="G106" s="177" t="s">
        <v>1420</v>
      </c>
      <c r="H106" s="177" t="s">
        <v>1862</v>
      </c>
      <c r="I106" s="177" t="s">
        <v>1422</v>
      </c>
      <c r="J106" s="233">
        <v>43739.0</v>
      </c>
      <c r="K106" s="232">
        <v>146.0</v>
      </c>
      <c r="L106" s="232">
        <v>4.0</v>
      </c>
      <c r="M106" s="232">
        <v>2771.0</v>
      </c>
      <c r="N106" s="234" t="s">
        <v>1863</v>
      </c>
      <c r="O106" s="177"/>
      <c r="P106" s="177"/>
      <c r="Q106" s="177" t="s">
        <v>1864</v>
      </c>
      <c r="R106" s="177" t="s">
        <v>1526</v>
      </c>
      <c r="S106" s="180" t="s">
        <v>1865</v>
      </c>
      <c r="T106" s="177"/>
      <c r="U106" s="177"/>
      <c r="V106" s="177"/>
      <c r="W106" s="177"/>
      <c r="X106" s="177"/>
      <c r="Y106" s="177"/>
      <c r="Z106" s="177"/>
      <c r="AA106" s="177"/>
    </row>
    <row r="107">
      <c r="A107" s="232">
        <v>2019.0</v>
      </c>
      <c r="B107" s="182" t="s">
        <v>1866</v>
      </c>
      <c r="C107" s="177" t="s">
        <v>1035</v>
      </c>
      <c r="D107" s="180"/>
      <c r="E107" s="177" t="s">
        <v>1867</v>
      </c>
      <c r="F107" s="177" t="s">
        <v>1868</v>
      </c>
      <c r="G107" s="177" t="s">
        <v>1420</v>
      </c>
      <c r="H107" s="177" t="s">
        <v>1869</v>
      </c>
      <c r="I107" s="177" t="s">
        <v>1422</v>
      </c>
      <c r="J107" s="233">
        <v>43739.0</v>
      </c>
      <c r="K107" s="232">
        <v>146.0</v>
      </c>
      <c r="L107" s="232">
        <v>4.0</v>
      </c>
      <c r="M107" s="232">
        <v>3043.0</v>
      </c>
      <c r="N107" s="234" t="s">
        <v>1870</v>
      </c>
      <c r="O107" s="177"/>
      <c r="P107" s="177"/>
      <c r="Q107" s="177" t="s">
        <v>1871</v>
      </c>
      <c r="R107" s="177" t="s">
        <v>1526</v>
      </c>
      <c r="S107" s="180" t="s">
        <v>1872</v>
      </c>
      <c r="T107" s="177"/>
      <c r="U107" s="177"/>
      <c r="V107" s="177"/>
      <c r="W107" s="177"/>
      <c r="X107" s="177"/>
      <c r="Y107" s="177"/>
      <c r="Z107" s="177"/>
      <c r="AA107" s="177"/>
    </row>
    <row r="108">
      <c r="A108" s="232">
        <v>2019.0</v>
      </c>
      <c r="B108" s="182" t="s">
        <v>1873</v>
      </c>
      <c r="C108" s="177" t="s">
        <v>1034</v>
      </c>
      <c r="D108" s="180"/>
      <c r="E108" s="177" t="s">
        <v>1874</v>
      </c>
      <c r="F108" s="177" t="s">
        <v>1875</v>
      </c>
      <c r="G108" s="177" t="s">
        <v>1876</v>
      </c>
      <c r="H108" s="177" t="s">
        <v>1877</v>
      </c>
      <c r="I108" s="177" t="s">
        <v>1085</v>
      </c>
      <c r="J108" s="235">
        <v>43678.0</v>
      </c>
      <c r="K108" s="232">
        <v>89.0</v>
      </c>
      <c r="L108" s="177"/>
      <c r="M108" s="177" t="s">
        <v>1878</v>
      </c>
      <c r="N108" s="234" t="s">
        <v>1879</v>
      </c>
      <c r="O108" s="177" t="s">
        <v>1880</v>
      </c>
      <c r="P108" s="177" t="s">
        <v>1881</v>
      </c>
      <c r="Q108" s="177" t="s">
        <v>1882</v>
      </c>
      <c r="R108" s="177" t="s">
        <v>1883</v>
      </c>
      <c r="S108" s="180" t="s">
        <v>1884</v>
      </c>
      <c r="T108" s="177"/>
      <c r="U108" s="177"/>
      <c r="V108" s="177"/>
      <c r="W108" s="177"/>
      <c r="X108" s="177"/>
      <c r="Y108" s="177"/>
      <c r="Z108" s="177"/>
      <c r="AA108" s="177"/>
    </row>
    <row r="109">
      <c r="A109" s="232">
        <v>2019.0</v>
      </c>
      <c r="B109" s="182" t="s">
        <v>1885</v>
      </c>
      <c r="C109" s="177" t="s">
        <v>1034</v>
      </c>
      <c r="D109" s="180"/>
      <c r="E109" s="177" t="s">
        <v>1886</v>
      </c>
      <c r="F109" s="177" t="s">
        <v>1887</v>
      </c>
      <c r="G109" s="177" t="s">
        <v>1577</v>
      </c>
      <c r="H109" s="177" t="s">
        <v>1888</v>
      </c>
      <c r="I109" s="177" t="s">
        <v>1444</v>
      </c>
      <c r="J109" s="235">
        <v>43678.0</v>
      </c>
      <c r="K109" s="232">
        <v>33.0</v>
      </c>
      <c r="L109" s="239">
        <v>44624.0</v>
      </c>
      <c r="M109" s="177" t="s">
        <v>1889</v>
      </c>
      <c r="N109" s="234" t="s">
        <v>1890</v>
      </c>
      <c r="O109" s="177" t="s">
        <v>1891</v>
      </c>
      <c r="P109" s="177" t="s">
        <v>1892</v>
      </c>
      <c r="Q109" s="177" t="s">
        <v>1893</v>
      </c>
      <c r="R109" s="177" t="s">
        <v>1584</v>
      </c>
      <c r="S109" s="180" t="s">
        <v>1894</v>
      </c>
      <c r="T109" s="177"/>
      <c r="U109" s="177"/>
      <c r="V109" s="177"/>
      <c r="W109" s="177"/>
      <c r="X109" s="177"/>
      <c r="Y109" s="177"/>
      <c r="Z109" s="177"/>
      <c r="AA109" s="177"/>
    </row>
    <row r="110">
      <c r="A110" s="232">
        <v>2019.0</v>
      </c>
      <c r="C110" s="177" t="s">
        <v>1034</v>
      </c>
      <c r="D110" s="180"/>
      <c r="E110" s="177" t="s">
        <v>1895</v>
      </c>
      <c r="F110" s="177" t="s">
        <v>1896</v>
      </c>
      <c r="G110" s="177" t="s">
        <v>1420</v>
      </c>
      <c r="H110" s="177" t="s">
        <v>1897</v>
      </c>
      <c r="I110" s="177" t="s">
        <v>1422</v>
      </c>
      <c r="J110" s="235">
        <v>43647.0</v>
      </c>
      <c r="K110" s="232">
        <v>146.0</v>
      </c>
      <c r="L110" s="232">
        <v>1.0</v>
      </c>
      <c r="M110" s="177" t="s">
        <v>1898</v>
      </c>
      <c r="N110" s="234" t="s">
        <v>1899</v>
      </c>
      <c r="O110" s="177" t="s">
        <v>1900</v>
      </c>
      <c r="P110" s="177" t="s">
        <v>1901</v>
      </c>
      <c r="Q110" s="177" t="s">
        <v>1902</v>
      </c>
      <c r="R110" s="177" t="s">
        <v>1526</v>
      </c>
      <c r="S110" s="180" t="s">
        <v>1903</v>
      </c>
      <c r="T110" s="177"/>
      <c r="U110" s="177"/>
      <c r="V110" s="177"/>
      <c r="W110" s="177"/>
      <c r="X110" s="177"/>
      <c r="Y110" s="177"/>
      <c r="Z110" s="177"/>
      <c r="AA110" s="177"/>
    </row>
    <row r="111">
      <c r="A111" s="232">
        <v>2019.0</v>
      </c>
      <c r="B111" s="182" t="s">
        <v>1904</v>
      </c>
      <c r="C111" s="177" t="s">
        <v>1034</v>
      </c>
      <c r="D111" s="180"/>
      <c r="E111" s="177" t="s">
        <v>1905</v>
      </c>
      <c r="F111" s="177" t="s">
        <v>1906</v>
      </c>
      <c r="G111" s="177" t="s">
        <v>1083</v>
      </c>
      <c r="H111" s="177" t="s">
        <v>1907</v>
      </c>
      <c r="I111" s="177" t="s">
        <v>1085</v>
      </c>
      <c r="J111" s="235">
        <v>43617.0</v>
      </c>
      <c r="K111" s="232">
        <v>115.0</v>
      </c>
      <c r="L111" s="177"/>
      <c r="M111" s="177" t="s">
        <v>1908</v>
      </c>
      <c r="N111" s="234" t="s">
        <v>1909</v>
      </c>
      <c r="O111" s="177" t="s">
        <v>1642</v>
      </c>
      <c r="P111" s="177" t="s">
        <v>1303</v>
      </c>
      <c r="Q111" s="177" t="s">
        <v>1910</v>
      </c>
      <c r="R111" s="177" t="s">
        <v>1911</v>
      </c>
      <c r="S111" s="180" t="s">
        <v>1912</v>
      </c>
      <c r="T111" s="177"/>
      <c r="U111" s="177"/>
      <c r="V111" s="177"/>
      <c r="W111" s="177"/>
      <c r="X111" s="177"/>
      <c r="Y111" s="177"/>
      <c r="Z111" s="177"/>
      <c r="AA111" s="177"/>
    </row>
    <row r="112">
      <c r="A112" s="232">
        <v>2019.0</v>
      </c>
      <c r="B112" s="182" t="s">
        <v>1913</v>
      </c>
      <c r="C112" s="177" t="s">
        <v>1035</v>
      </c>
      <c r="D112" s="180"/>
      <c r="E112" s="177" t="s">
        <v>1914</v>
      </c>
      <c r="F112" s="177" t="s">
        <v>1915</v>
      </c>
      <c r="G112" s="177"/>
      <c r="H112" s="177" t="s">
        <v>1916</v>
      </c>
      <c r="I112" s="177" t="s">
        <v>1123</v>
      </c>
      <c r="J112" s="236">
        <v>43603.0</v>
      </c>
      <c r="K112" s="177"/>
      <c r="L112" s="177"/>
      <c r="M112" s="177"/>
      <c r="N112" s="234" t="s">
        <v>1917</v>
      </c>
      <c r="O112" s="177" t="s">
        <v>1918</v>
      </c>
      <c r="P112" s="177" t="s">
        <v>1605</v>
      </c>
      <c r="Q112" s="177" t="s">
        <v>1919</v>
      </c>
      <c r="R112" s="177"/>
      <c r="S112" s="180" t="s">
        <v>1920</v>
      </c>
      <c r="T112" s="177"/>
      <c r="U112" s="177"/>
      <c r="V112" s="177"/>
      <c r="W112" s="177"/>
      <c r="X112" s="177"/>
      <c r="Y112" s="177"/>
      <c r="Z112" s="177"/>
      <c r="AA112" s="177"/>
    </row>
    <row r="113">
      <c r="A113" s="232">
        <v>2019.0</v>
      </c>
      <c r="B113" s="182" t="s">
        <v>1921</v>
      </c>
      <c r="C113" s="177" t="s">
        <v>1035</v>
      </c>
      <c r="D113" s="180"/>
      <c r="E113" s="177" t="s">
        <v>1922</v>
      </c>
      <c r="F113" s="177" t="s">
        <v>1923</v>
      </c>
      <c r="G113" s="177"/>
      <c r="H113" s="177" t="s">
        <v>1924</v>
      </c>
      <c r="I113" s="177" t="s">
        <v>1123</v>
      </c>
      <c r="J113" s="236">
        <v>43603.0</v>
      </c>
      <c r="K113" s="177"/>
      <c r="L113" s="177"/>
      <c r="M113" s="177"/>
      <c r="N113" s="234" t="s">
        <v>1925</v>
      </c>
      <c r="O113" s="177" t="s">
        <v>1926</v>
      </c>
      <c r="P113" s="177" t="s">
        <v>1927</v>
      </c>
      <c r="Q113" s="177" t="s">
        <v>1928</v>
      </c>
      <c r="R113" s="177"/>
      <c r="S113" s="180" t="s">
        <v>1929</v>
      </c>
      <c r="T113" s="177"/>
      <c r="U113" s="177"/>
      <c r="V113" s="177"/>
      <c r="W113" s="177"/>
      <c r="X113" s="177"/>
      <c r="Y113" s="177"/>
      <c r="Z113" s="177"/>
      <c r="AA113" s="177"/>
    </row>
    <row r="114">
      <c r="A114" s="232">
        <v>2019.0</v>
      </c>
      <c r="B114" s="182" t="s">
        <v>1930</v>
      </c>
      <c r="C114" s="177" t="s">
        <v>1035</v>
      </c>
      <c r="D114" s="180"/>
      <c r="E114" s="177" t="s">
        <v>1931</v>
      </c>
      <c r="F114" s="177" t="s">
        <v>1932</v>
      </c>
      <c r="G114" s="177"/>
      <c r="H114" s="177" t="s">
        <v>1933</v>
      </c>
      <c r="I114" s="177" t="s">
        <v>1123</v>
      </c>
      <c r="J114" s="236">
        <v>43603.0</v>
      </c>
      <c r="K114" s="177"/>
      <c r="L114" s="177"/>
      <c r="M114" s="177"/>
      <c r="N114" s="234" t="s">
        <v>1934</v>
      </c>
      <c r="O114" s="177" t="s">
        <v>1935</v>
      </c>
      <c r="P114" s="177" t="s">
        <v>1936</v>
      </c>
      <c r="Q114" s="177" t="s">
        <v>1937</v>
      </c>
      <c r="R114" s="177"/>
      <c r="S114" s="180" t="s">
        <v>1938</v>
      </c>
      <c r="T114" s="177"/>
      <c r="U114" s="177"/>
      <c r="V114" s="177"/>
      <c r="W114" s="177"/>
      <c r="X114" s="177"/>
      <c r="Y114" s="177"/>
      <c r="Z114" s="177"/>
      <c r="AA114" s="177"/>
    </row>
    <row r="115">
      <c r="A115" s="232">
        <v>2019.0</v>
      </c>
      <c r="B115" s="182" t="s">
        <v>1939</v>
      </c>
      <c r="C115" s="177" t="s">
        <v>1035</v>
      </c>
      <c r="D115" s="180"/>
      <c r="E115" s="177" t="s">
        <v>1940</v>
      </c>
      <c r="F115" s="177" t="s">
        <v>1941</v>
      </c>
      <c r="G115" s="177"/>
      <c r="H115" s="177" t="s">
        <v>1942</v>
      </c>
      <c r="I115" s="177"/>
      <c r="J115" s="235">
        <v>43586.0</v>
      </c>
      <c r="K115" s="177"/>
      <c r="L115" s="177"/>
      <c r="M115" s="177"/>
      <c r="N115" s="234" t="s">
        <v>1943</v>
      </c>
      <c r="O115" s="177" t="s">
        <v>1642</v>
      </c>
      <c r="P115" s="177" t="s">
        <v>1944</v>
      </c>
      <c r="Q115" s="177"/>
      <c r="R115" s="177"/>
      <c r="S115" s="180" t="s">
        <v>1945</v>
      </c>
      <c r="T115" s="177"/>
      <c r="U115" s="177"/>
      <c r="V115" s="177"/>
      <c r="W115" s="177"/>
      <c r="X115" s="177"/>
      <c r="Y115" s="177"/>
      <c r="Z115" s="177"/>
      <c r="AA115" s="177"/>
    </row>
    <row r="116">
      <c r="A116" s="232">
        <v>2019.0</v>
      </c>
      <c r="B116" s="182" t="s">
        <v>1946</v>
      </c>
      <c r="C116" s="177" t="s">
        <v>1035</v>
      </c>
      <c r="D116" s="180"/>
      <c r="E116" s="177" t="s">
        <v>1619</v>
      </c>
      <c r="F116" s="177" t="s">
        <v>1947</v>
      </c>
      <c r="G116" s="177"/>
      <c r="H116" s="180" t="s">
        <v>1948</v>
      </c>
      <c r="I116" s="177"/>
      <c r="J116" s="235">
        <v>43586.0</v>
      </c>
      <c r="K116" s="177"/>
      <c r="L116" s="177"/>
      <c r="M116" s="177"/>
      <c r="N116" s="234" t="s">
        <v>1949</v>
      </c>
      <c r="O116" s="177" t="s">
        <v>1642</v>
      </c>
      <c r="P116" s="177" t="s">
        <v>1303</v>
      </c>
      <c r="Q116" s="177"/>
      <c r="R116" s="177"/>
      <c r="S116" s="180" t="s">
        <v>1950</v>
      </c>
      <c r="T116" s="177"/>
      <c r="U116" s="177"/>
      <c r="V116" s="177"/>
      <c r="W116" s="177"/>
      <c r="X116" s="177"/>
      <c r="Y116" s="177"/>
      <c r="Z116" s="177"/>
      <c r="AA116" s="177"/>
    </row>
    <row r="117">
      <c r="A117" s="232">
        <v>2019.0</v>
      </c>
      <c r="B117" s="182" t="s">
        <v>1951</v>
      </c>
      <c r="C117" s="177" t="s">
        <v>1034</v>
      </c>
      <c r="D117" s="180"/>
      <c r="E117" s="177" t="s">
        <v>1952</v>
      </c>
      <c r="F117" s="177" t="s">
        <v>1953</v>
      </c>
      <c r="G117" s="177" t="s">
        <v>1954</v>
      </c>
      <c r="H117" s="177" t="s">
        <v>1955</v>
      </c>
      <c r="I117" s="177" t="s">
        <v>1956</v>
      </c>
      <c r="J117" s="235">
        <v>43556.0</v>
      </c>
      <c r="K117" s="232">
        <v>99.0</v>
      </c>
      <c r="L117" s="232">
        <v>4.0</v>
      </c>
      <c r="M117" s="177" t="s">
        <v>1957</v>
      </c>
      <c r="N117" s="234" t="s">
        <v>1958</v>
      </c>
      <c r="O117" s="177" t="s">
        <v>1959</v>
      </c>
      <c r="P117" s="177" t="s">
        <v>1960</v>
      </c>
      <c r="Q117" s="177" t="s">
        <v>1961</v>
      </c>
      <c r="R117" s="177" t="s">
        <v>1962</v>
      </c>
      <c r="S117" s="180" t="s">
        <v>1963</v>
      </c>
      <c r="T117" s="177"/>
      <c r="U117" s="177"/>
      <c r="V117" s="177"/>
      <c r="W117" s="177"/>
      <c r="X117" s="177"/>
      <c r="Y117" s="177"/>
      <c r="Z117" s="177"/>
      <c r="AA117" s="177"/>
    </row>
    <row r="118">
      <c r="A118" s="232">
        <v>2019.0</v>
      </c>
      <c r="B118" s="182" t="s">
        <v>1964</v>
      </c>
      <c r="C118" s="177" t="s">
        <v>1038</v>
      </c>
      <c r="D118" s="180"/>
      <c r="E118" s="177" t="s">
        <v>1965</v>
      </c>
      <c r="F118" s="177" t="s">
        <v>1966</v>
      </c>
      <c r="G118" s="177"/>
      <c r="H118" s="177" t="s">
        <v>1967</v>
      </c>
      <c r="I118" s="177" t="s">
        <v>1746</v>
      </c>
      <c r="J118" s="236">
        <v>43552.0</v>
      </c>
      <c r="K118" s="177"/>
      <c r="L118" s="177"/>
      <c r="M118" s="177"/>
      <c r="N118" s="234" t="s">
        <v>1968</v>
      </c>
      <c r="O118" s="177" t="s">
        <v>1969</v>
      </c>
      <c r="P118" s="177" t="s">
        <v>1970</v>
      </c>
      <c r="Q118" s="177"/>
      <c r="R118" s="177"/>
      <c r="S118" s="180" t="s">
        <v>1971</v>
      </c>
      <c r="T118" s="177"/>
      <c r="U118" s="177"/>
      <c r="V118" s="177"/>
      <c r="W118" s="177"/>
      <c r="X118" s="177"/>
      <c r="Y118" s="177"/>
      <c r="Z118" s="177"/>
      <c r="AA118" s="177"/>
    </row>
    <row r="119">
      <c r="A119" s="232">
        <v>2019.0</v>
      </c>
      <c r="B119" s="182" t="s">
        <v>1972</v>
      </c>
      <c r="C119" s="177" t="s">
        <v>1034</v>
      </c>
      <c r="D119" s="180"/>
      <c r="E119" s="177" t="s">
        <v>1973</v>
      </c>
      <c r="F119" s="177" t="s">
        <v>1974</v>
      </c>
      <c r="G119" s="177" t="s">
        <v>1093</v>
      </c>
      <c r="H119" s="177" t="s">
        <v>1975</v>
      </c>
      <c r="I119" s="177" t="s">
        <v>1179</v>
      </c>
      <c r="J119" s="236">
        <v>43534.0</v>
      </c>
      <c r="K119" s="232">
        <v>862.0</v>
      </c>
      <c r="L119" s="177"/>
      <c r="M119" s="177" t="s">
        <v>1976</v>
      </c>
      <c r="N119" s="234" t="s">
        <v>1977</v>
      </c>
      <c r="O119" s="177" t="s">
        <v>1978</v>
      </c>
      <c r="P119" s="177" t="s">
        <v>1979</v>
      </c>
      <c r="Q119" s="177" t="s">
        <v>1980</v>
      </c>
      <c r="R119" s="177" t="s">
        <v>1369</v>
      </c>
      <c r="S119" s="180" t="s">
        <v>1981</v>
      </c>
      <c r="T119" s="177"/>
      <c r="U119" s="177"/>
      <c r="V119" s="177"/>
      <c r="W119" s="177"/>
      <c r="X119" s="177"/>
      <c r="Y119" s="177"/>
      <c r="Z119" s="177"/>
      <c r="AA119" s="177"/>
    </row>
    <row r="120">
      <c r="A120" s="199">
        <v>2018.0</v>
      </c>
      <c r="B120" s="200" t="s">
        <v>1982</v>
      </c>
      <c r="C120" s="182" t="s">
        <v>1039</v>
      </c>
      <c r="D120" s="182"/>
      <c r="E120" s="201" t="s">
        <v>1983</v>
      </c>
      <c r="F120" s="203" t="s">
        <v>1984</v>
      </c>
      <c r="G120" s="178"/>
      <c r="H120" s="203" t="s">
        <v>1985</v>
      </c>
      <c r="I120" s="178"/>
      <c r="J120" s="178"/>
      <c r="K120" s="178"/>
      <c r="L120" s="178"/>
      <c r="M120" s="178"/>
      <c r="N120" s="202" t="s">
        <v>1986</v>
      </c>
      <c r="O120" s="178"/>
      <c r="P120" s="178"/>
      <c r="Q120" s="178"/>
      <c r="R120" s="178"/>
      <c r="S120" s="182" t="s">
        <v>1987</v>
      </c>
      <c r="T120" s="182"/>
      <c r="U120" s="178"/>
      <c r="V120" s="178"/>
      <c r="W120" s="178"/>
      <c r="X120" s="178"/>
      <c r="Y120" s="178"/>
      <c r="Z120" s="178"/>
      <c r="AA120" s="178"/>
    </row>
    <row r="121">
      <c r="A121" s="199">
        <v>2018.0</v>
      </c>
      <c r="B121" s="200" t="s">
        <v>1988</v>
      </c>
      <c r="C121" s="182" t="s">
        <v>1039</v>
      </c>
      <c r="D121" s="182"/>
      <c r="E121" s="201" t="s">
        <v>1989</v>
      </c>
      <c r="F121" s="203" t="s">
        <v>1990</v>
      </c>
      <c r="G121" s="178"/>
      <c r="H121" s="203" t="s">
        <v>1991</v>
      </c>
      <c r="I121" s="178"/>
      <c r="J121" s="178"/>
      <c r="K121" s="178"/>
      <c r="L121" s="178"/>
      <c r="M121" s="178"/>
      <c r="N121" s="202" t="s">
        <v>1992</v>
      </c>
      <c r="O121" s="178"/>
      <c r="P121" s="178"/>
      <c r="Q121" s="178"/>
      <c r="R121" s="178"/>
      <c r="S121" s="182" t="s">
        <v>1993</v>
      </c>
      <c r="T121" s="182"/>
      <c r="U121" s="178"/>
      <c r="V121" s="178"/>
      <c r="W121" s="178"/>
      <c r="X121" s="178"/>
      <c r="Y121" s="178"/>
      <c r="Z121" s="178"/>
      <c r="AA121" s="178"/>
    </row>
    <row r="122">
      <c r="A122" s="232">
        <v>2018.0</v>
      </c>
      <c r="B122" s="182" t="s">
        <v>1994</v>
      </c>
      <c r="C122" s="177" t="s">
        <v>1034</v>
      </c>
      <c r="D122" s="180"/>
      <c r="E122" s="177" t="s">
        <v>1995</v>
      </c>
      <c r="F122" s="177" t="s">
        <v>1996</v>
      </c>
      <c r="G122" s="177" t="s">
        <v>1093</v>
      </c>
      <c r="H122" s="177" t="s">
        <v>1997</v>
      </c>
      <c r="I122" s="177" t="s">
        <v>1179</v>
      </c>
      <c r="J122" s="236">
        <v>43459.0</v>
      </c>
      <c r="K122" s="232">
        <v>857.0</v>
      </c>
      <c r="L122" s="177"/>
      <c r="M122" s="177" t="s">
        <v>1998</v>
      </c>
      <c r="N122" s="234" t="s">
        <v>1999</v>
      </c>
      <c r="O122" s="177" t="s">
        <v>2000</v>
      </c>
      <c r="P122" s="177" t="s">
        <v>2001</v>
      </c>
      <c r="Q122" s="177" t="s">
        <v>2002</v>
      </c>
      <c r="R122" s="177" t="s">
        <v>1369</v>
      </c>
      <c r="S122" s="180" t="s">
        <v>2003</v>
      </c>
      <c r="T122" s="177"/>
      <c r="U122" s="177"/>
      <c r="V122" s="177"/>
      <c r="W122" s="177"/>
      <c r="X122" s="177"/>
      <c r="Y122" s="177"/>
      <c r="Z122" s="177"/>
      <c r="AA122" s="177"/>
    </row>
    <row r="123">
      <c r="A123" s="232">
        <v>2018.0</v>
      </c>
      <c r="B123" s="182" t="s">
        <v>2004</v>
      </c>
      <c r="C123" s="177" t="s">
        <v>1034</v>
      </c>
      <c r="D123" s="180"/>
      <c r="E123" s="177" t="s">
        <v>2005</v>
      </c>
      <c r="F123" s="177" t="s">
        <v>2006</v>
      </c>
      <c r="G123" s="177" t="s">
        <v>1112</v>
      </c>
      <c r="H123" s="177" t="s">
        <v>2007</v>
      </c>
      <c r="I123" s="177" t="s">
        <v>1956</v>
      </c>
      <c r="J123" s="233">
        <v>43435.0</v>
      </c>
      <c r="K123" s="232">
        <v>3.0</v>
      </c>
      <c r="L123" s="232">
        <v>12.0</v>
      </c>
      <c r="M123" s="177" t="s">
        <v>2008</v>
      </c>
      <c r="N123" s="234" t="s">
        <v>2009</v>
      </c>
      <c r="O123" s="177" t="s">
        <v>1798</v>
      </c>
      <c r="P123" s="177" t="s">
        <v>1799</v>
      </c>
      <c r="Q123" s="177" t="s">
        <v>2010</v>
      </c>
      <c r="R123" s="177" t="s">
        <v>2011</v>
      </c>
      <c r="S123" s="180" t="s">
        <v>2012</v>
      </c>
      <c r="T123" s="177"/>
      <c r="U123" s="177"/>
      <c r="V123" s="177"/>
      <c r="W123" s="177"/>
      <c r="X123" s="177"/>
      <c r="Y123" s="177"/>
      <c r="Z123" s="177"/>
      <c r="AA123" s="177"/>
    </row>
    <row r="124">
      <c r="A124" s="232">
        <v>2018.0</v>
      </c>
      <c r="B124" s="182" t="s">
        <v>2013</v>
      </c>
      <c r="C124" s="177" t="s">
        <v>1034</v>
      </c>
      <c r="D124" s="180"/>
      <c r="E124" s="177" t="s">
        <v>2014</v>
      </c>
      <c r="F124" s="177" t="s">
        <v>2015</v>
      </c>
      <c r="G124" s="177" t="s">
        <v>1093</v>
      </c>
      <c r="H124" s="177" t="s">
        <v>2016</v>
      </c>
      <c r="I124" s="177" t="s">
        <v>1179</v>
      </c>
      <c r="J124" s="236">
        <v>43429.0</v>
      </c>
      <c r="K124" s="232">
        <v>855.0</v>
      </c>
      <c r="L124" s="177"/>
      <c r="M124" s="177" t="s">
        <v>2017</v>
      </c>
      <c r="N124" s="234" t="s">
        <v>2018</v>
      </c>
      <c r="O124" s="177" t="s">
        <v>2019</v>
      </c>
      <c r="P124" s="177" t="s">
        <v>1605</v>
      </c>
      <c r="Q124" s="177" t="s">
        <v>2020</v>
      </c>
      <c r="R124" s="177" t="s">
        <v>1369</v>
      </c>
      <c r="S124" s="180" t="s">
        <v>2021</v>
      </c>
      <c r="T124" s="177"/>
      <c r="U124" s="177"/>
      <c r="V124" s="177"/>
      <c r="W124" s="177"/>
      <c r="X124" s="177"/>
      <c r="Y124" s="177"/>
      <c r="Z124" s="177"/>
      <c r="AA124" s="177"/>
    </row>
    <row r="125">
      <c r="A125" s="232">
        <v>2018.0</v>
      </c>
      <c r="B125" s="182" t="s">
        <v>2022</v>
      </c>
      <c r="C125" s="177" t="s">
        <v>1034</v>
      </c>
      <c r="D125" s="180"/>
      <c r="E125" s="177" t="s">
        <v>2023</v>
      </c>
      <c r="F125" s="177" t="s">
        <v>2024</v>
      </c>
      <c r="G125" s="177" t="s">
        <v>2025</v>
      </c>
      <c r="H125" s="177" t="s">
        <v>2026</v>
      </c>
      <c r="I125" s="177" t="s">
        <v>1422</v>
      </c>
      <c r="J125" s="236">
        <v>43409.0</v>
      </c>
      <c r="K125" s="232">
        <v>35.0</v>
      </c>
      <c r="L125" s="232">
        <v>1.0</v>
      </c>
      <c r="M125" s="177" t="s">
        <v>2027</v>
      </c>
      <c r="N125" s="234" t="s">
        <v>2028</v>
      </c>
      <c r="O125" s="177" t="s">
        <v>1593</v>
      </c>
      <c r="P125" s="177" t="s">
        <v>2029</v>
      </c>
      <c r="Q125" s="177" t="s">
        <v>2030</v>
      </c>
      <c r="R125" s="177" t="s">
        <v>2031</v>
      </c>
      <c r="S125" s="180" t="s">
        <v>2032</v>
      </c>
      <c r="T125" s="177"/>
      <c r="U125" s="177"/>
      <c r="V125" s="177"/>
      <c r="W125" s="177"/>
      <c r="X125" s="177"/>
      <c r="Y125" s="177"/>
      <c r="Z125" s="177"/>
      <c r="AA125" s="177"/>
    </row>
    <row r="126">
      <c r="A126" s="232">
        <v>2018.0</v>
      </c>
      <c r="B126" s="182" t="s">
        <v>2033</v>
      </c>
      <c r="C126" s="177" t="s">
        <v>1034</v>
      </c>
      <c r="D126" s="180"/>
      <c r="E126" s="177" t="s">
        <v>2034</v>
      </c>
      <c r="F126" s="177" t="s">
        <v>2035</v>
      </c>
      <c r="G126" s="177" t="s">
        <v>2025</v>
      </c>
      <c r="H126" s="177" t="s">
        <v>2036</v>
      </c>
      <c r="I126" s="177" t="s">
        <v>1422</v>
      </c>
      <c r="J126" s="236">
        <v>43409.0</v>
      </c>
      <c r="K126" s="232">
        <v>35.0</v>
      </c>
      <c r="L126" s="232">
        <v>1.0</v>
      </c>
      <c r="M126" s="177" t="s">
        <v>2037</v>
      </c>
      <c r="N126" s="234" t="s">
        <v>2038</v>
      </c>
      <c r="O126" s="177" t="s">
        <v>2039</v>
      </c>
      <c r="P126" s="177" t="s">
        <v>2040</v>
      </c>
      <c r="Q126" s="177" t="s">
        <v>2041</v>
      </c>
      <c r="R126" s="177" t="s">
        <v>2031</v>
      </c>
      <c r="S126" s="180" t="s">
        <v>2042</v>
      </c>
      <c r="T126" s="177"/>
      <c r="U126" s="177"/>
      <c r="V126" s="177"/>
      <c r="W126" s="177"/>
      <c r="X126" s="177"/>
      <c r="Y126" s="177"/>
      <c r="Z126" s="177"/>
      <c r="AA126" s="177"/>
    </row>
    <row r="127">
      <c r="A127" s="232">
        <v>2018.0</v>
      </c>
      <c r="B127" s="182" t="s">
        <v>2043</v>
      </c>
      <c r="C127" s="177" t="s">
        <v>1034</v>
      </c>
      <c r="D127" s="180"/>
      <c r="E127" s="177" t="s">
        <v>2044</v>
      </c>
      <c r="F127" s="177" t="s">
        <v>2045</v>
      </c>
      <c r="G127" s="177" t="s">
        <v>1420</v>
      </c>
      <c r="H127" s="177" t="s">
        <v>2046</v>
      </c>
      <c r="I127" s="177" t="s">
        <v>1422</v>
      </c>
      <c r="J127" s="233">
        <v>43405.0</v>
      </c>
      <c r="K127" s="232">
        <v>144.0</v>
      </c>
      <c r="L127" s="232">
        <v>5.0</v>
      </c>
      <c r="M127" s="177" t="s">
        <v>2047</v>
      </c>
      <c r="N127" s="234" t="s">
        <v>2048</v>
      </c>
      <c r="O127" s="177" t="s">
        <v>2049</v>
      </c>
      <c r="P127" s="177" t="s">
        <v>2050</v>
      </c>
      <c r="Q127" s="177" t="s">
        <v>2051</v>
      </c>
      <c r="R127" s="177" t="s">
        <v>1526</v>
      </c>
      <c r="S127" s="180" t="s">
        <v>2052</v>
      </c>
      <c r="T127" s="177"/>
      <c r="U127" s="177"/>
      <c r="V127" s="177"/>
      <c r="W127" s="177"/>
      <c r="X127" s="177"/>
      <c r="Y127" s="177"/>
      <c r="Z127" s="177"/>
      <c r="AA127" s="177"/>
    </row>
    <row r="128">
      <c r="A128" s="232">
        <v>2018.0</v>
      </c>
      <c r="B128" s="182" t="s">
        <v>2053</v>
      </c>
      <c r="C128" s="177" t="s">
        <v>1034</v>
      </c>
      <c r="D128" s="180"/>
      <c r="E128" s="177" t="s">
        <v>2054</v>
      </c>
      <c r="F128" s="177" t="s">
        <v>2055</v>
      </c>
      <c r="G128" s="177" t="s">
        <v>1093</v>
      </c>
      <c r="H128" s="177" t="s">
        <v>2056</v>
      </c>
      <c r="I128" s="177" t="s">
        <v>1179</v>
      </c>
      <c r="J128" s="236">
        <v>43398.0</v>
      </c>
      <c r="K128" s="232">
        <v>853.0</v>
      </c>
      <c r="L128" s="177"/>
      <c r="M128" s="177" t="s">
        <v>2057</v>
      </c>
      <c r="N128" s="234" t="s">
        <v>2058</v>
      </c>
      <c r="O128" s="177" t="s">
        <v>2059</v>
      </c>
      <c r="P128" s="177" t="s">
        <v>2060</v>
      </c>
      <c r="Q128" s="177" t="s">
        <v>2061</v>
      </c>
      <c r="R128" s="177" t="s">
        <v>1369</v>
      </c>
      <c r="S128" s="180" t="s">
        <v>2062</v>
      </c>
      <c r="T128" s="177"/>
      <c r="U128" s="177"/>
      <c r="V128" s="177"/>
      <c r="W128" s="177"/>
      <c r="X128" s="177"/>
      <c r="Y128" s="177"/>
      <c r="Z128" s="177"/>
      <c r="AA128" s="177"/>
    </row>
    <row r="129">
      <c r="A129" s="232">
        <v>2018.0</v>
      </c>
      <c r="B129" s="182" t="s">
        <v>2022</v>
      </c>
      <c r="C129" s="177" t="s">
        <v>1035</v>
      </c>
      <c r="D129" s="180"/>
      <c r="E129" s="177" t="s">
        <v>2063</v>
      </c>
      <c r="F129" s="177" t="s">
        <v>2064</v>
      </c>
      <c r="G129" s="177" t="s">
        <v>1420</v>
      </c>
      <c r="H129" s="177" t="s">
        <v>2065</v>
      </c>
      <c r="I129" s="177" t="s">
        <v>1422</v>
      </c>
      <c r="J129" s="236">
        <v>43392.0</v>
      </c>
      <c r="K129" s="232">
        <v>144.0</v>
      </c>
      <c r="L129" s="232">
        <v>3.0</v>
      </c>
      <c r="M129" s="232">
        <v>1781.0</v>
      </c>
      <c r="N129" s="234" t="s">
        <v>2066</v>
      </c>
      <c r="O129" s="177"/>
      <c r="P129" s="177"/>
      <c r="Q129" s="177" t="s">
        <v>2067</v>
      </c>
      <c r="R129" s="177" t="s">
        <v>1526</v>
      </c>
      <c r="S129" s="180" t="s">
        <v>2068</v>
      </c>
      <c r="T129" s="177"/>
      <c r="U129" s="177"/>
      <c r="V129" s="177"/>
      <c r="W129" s="177"/>
      <c r="X129" s="177"/>
      <c r="Y129" s="177"/>
      <c r="Z129" s="177"/>
      <c r="AA129" s="177"/>
    </row>
    <row r="130">
      <c r="A130" s="232">
        <v>2018.0</v>
      </c>
      <c r="B130" s="182" t="s">
        <v>2069</v>
      </c>
      <c r="C130" s="177" t="s">
        <v>1034</v>
      </c>
      <c r="D130" s="180"/>
      <c r="E130" s="177" t="s">
        <v>1973</v>
      </c>
      <c r="F130" s="177" t="s">
        <v>2070</v>
      </c>
      <c r="G130" s="177" t="s">
        <v>1071</v>
      </c>
      <c r="H130" s="177" t="s">
        <v>2071</v>
      </c>
      <c r="I130" s="177" t="s">
        <v>1085</v>
      </c>
      <c r="J130" s="236">
        <v>43388.0</v>
      </c>
      <c r="K130" s="232">
        <v>371.0</v>
      </c>
      <c r="L130" s="177"/>
      <c r="M130" s="177" t="s">
        <v>2072</v>
      </c>
      <c r="N130" s="234" t="s">
        <v>2073</v>
      </c>
      <c r="O130" s="177" t="s">
        <v>1978</v>
      </c>
      <c r="P130" s="177" t="s">
        <v>2074</v>
      </c>
      <c r="Q130" s="177" t="s">
        <v>2075</v>
      </c>
      <c r="R130" s="177" t="s">
        <v>1503</v>
      </c>
      <c r="S130" s="180" t="s">
        <v>2076</v>
      </c>
      <c r="T130" s="177"/>
      <c r="U130" s="177"/>
      <c r="V130" s="177"/>
      <c r="W130" s="177"/>
      <c r="X130" s="177"/>
      <c r="Y130" s="177"/>
      <c r="Z130" s="177"/>
      <c r="AA130" s="177"/>
    </row>
    <row r="131">
      <c r="A131" s="232">
        <v>2018.0</v>
      </c>
      <c r="B131" s="182" t="s">
        <v>2077</v>
      </c>
      <c r="C131" s="177" t="s">
        <v>1034</v>
      </c>
      <c r="D131" s="180"/>
      <c r="E131" s="177" t="s">
        <v>2078</v>
      </c>
      <c r="F131" s="177" t="s">
        <v>2079</v>
      </c>
      <c r="G131" s="177" t="s">
        <v>1093</v>
      </c>
      <c r="H131" s="177" t="s">
        <v>2080</v>
      </c>
      <c r="I131" s="177"/>
      <c r="J131" s="236">
        <v>43368.0</v>
      </c>
      <c r="K131" s="232">
        <v>851.0</v>
      </c>
      <c r="L131" s="177"/>
      <c r="M131" s="177" t="s">
        <v>2081</v>
      </c>
      <c r="N131" s="234" t="s">
        <v>2082</v>
      </c>
      <c r="O131" s="177" t="s">
        <v>2083</v>
      </c>
      <c r="P131" s="177" t="s">
        <v>2084</v>
      </c>
      <c r="Q131" s="177" t="s">
        <v>2085</v>
      </c>
      <c r="R131" s="177" t="s">
        <v>1369</v>
      </c>
      <c r="S131" s="180" t="s">
        <v>2086</v>
      </c>
      <c r="T131" s="177"/>
      <c r="U131" s="177"/>
      <c r="V131" s="177"/>
      <c r="W131" s="177"/>
      <c r="X131" s="177"/>
      <c r="Y131" s="177"/>
      <c r="Z131" s="177"/>
      <c r="AA131" s="177"/>
    </row>
    <row r="132">
      <c r="A132" s="232">
        <v>2018.0</v>
      </c>
      <c r="B132" s="182" t="s">
        <v>2033</v>
      </c>
      <c r="C132" s="177" t="s">
        <v>1035</v>
      </c>
      <c r="D132" s="180"/>
      <c r="E132" s="177" t="s">
        <v>2087</v>
      </c>
      <c r="F132" s="177" t="s">
        <v>2035</v>
      </c>
      <c r="G132" s="177" t="s">
        <v>1420</v>
      </c>
      <c r="H132" s="177" t="s">
        <v>2036</v>
      </c>
      <c r="I132" s="177" t="s">
        <v>1422</v>
      </c>
      <c r="J132" s="235">
        <v>43344.0</v>
      </c>
      <c r="K132" s="232">
        <v>144.0</v>
      </c>
      <c r="L132" s="232">
        <v>3.0</v>
      </c>
      <c r="M132" s="177" t="s">
        <v>2088</v>
      </c>
      <c r="N132" s="234" t="s">
        <v>2089</v>
      </c>
      <c r="O132" s="177" t="s">
        <v>2039</v>
      </c>
      <c r="P132" s="177" t="s">
        <v>2040</v>
      </c>
      <c r="Q132" s="177" t="s">
        <v>2090</v>
      </c>
      <c r="R132" s="177" t="s">
        <v>1526</v>
      </c>
      <c r="S132" s="180" t="s">
        <v>2091</v>
      </c>
      <c r="T132" s="177"/>
      <c r="U132" s="177"/>
      <c r="V132" s="177"/>
      <c r="W132" s="177"/>
      <c r="X132" s="177"/>
      <c r="Y132" s="177"/>
      <c r="Z132" s="177"/>
      <c r="AA132" s="177"/>
    </row>
    <row r="133">
      <c r="A133" s="232">
        <v>2018.0</v>
      </c>
      <c r="B133" s="182" t="s">
        <v>2092</v>
      </c>
      <c r="C133" s="177" t="s">
        <v>1035</v>
      </c>
      <c r="D133" s="180"/>
      <c r="E133" s="177" t="s">
        <v>2093</v>
      </c>
      <c r="F133" s="177" t="s">
        <v>2094</v>
      </c>
      <c r="G133" s="177" t="s">
        <v>1420</v>
      </c>
      <c r="H133" s="177" t="s">
        <v>2095</v>
      </c>
      <c r="I133" s="177" t="s">
        <v>1422</v>
      </c>
      <c r="J133" s="235">
        <v>43344.0</v>
      </c>
      <c r="K133" s="232">
        <v>144.0</v>
      </c>
      <c r="L133" s="232">
        <v>3.0</v>
      </c>
      <c r="M133" s="177" t="s">
        <v>2096</v>
      </c>
      <c r="N133" s="234" t="s">
        <v>2097</v>
      </c>
      <c r="O133" s="177" t="s">
        <v>1604</v>
      </c>
      <c r="P133" s="177" t="s">
        <v>1605</v>
      </c>
      <c r="Q133" s="177" t="s">
        <v>2098</v>
      </c>
      <c r="R133" s="177" t="s">
        <v>1526</v>
      </c>
      <c r="S133" s="180" t="s">
        <v>2099</v>
      </c>
      <c r="T133" s="177"/>
      <c r="U133" s="177"/>
      <c r="V133" s="177"/>
      <c r="W133" s="177"/>
      <c r="X133" s="177"/>
      <c r="Y133" s="177"/>
      <c r="Z133" s="177"/>
      <c r="AA133" s="177"/>
    </row>
    <row r="134">
      <c r="A134" s="232">
        <v>2018.0</v>
      </c>
      <c r="B134" s="182" t="s">
        <v>2100</v>
      </c>
      <c r="C134" s="177" t="s">
        <v>1035</v>
      </c>
      <c r="D134" s="180"/>
      <c r="E134" s="177" t="s">
        <v>2101</v>
      </c>
      <c r="F134" s="177" t="s">
        <v>2102</v>
      </c>
      <c r="G134" s="177" t="s">
        <v>1420</v>
      </c>
      <c r="H134" s="177" t="s">
        <v>2103</v>
      </c>
      <c r="I134" s="177" t="s">
        <v>1422</v>
      </c>
      <c r="J134" s="235">
        <v>43344.0</v>
      </c>
      <c r="K134" s="232">
        <v>144.0</v>
      </c>
      <c r="L134" s="232">
        <v>3.0</v>
      </c>
      <c r="M134" s="177" t="s">
        <v>2104</v>
      </c>
      <c r="N134" s="234" t="s">
        <v>2105</v>
      </c>
      <c r="O134" s="177"/>
      <c r="P134" s="177"/>
      <c r="Q134" s="177" t="s">
        <v>2106</v>
      </c>
      <c r="R134" s="177" t="s">
        <v>1526</v>
      </c>
      <c r="S134" s="180" t="s">
        <v>2107</v>
      </c>
      <c r="T134" s="177"/>
      <c r="U134" s="177"/>
      <c r="V134" s="177"/>
      <c r="W134" s="177"/>
      <c r="X134" s="177"/>
      <c r="Y134" s="177"/>
      <c r="Z134" s="177"/>
      <c r="AA134" s="177"/>
    </row>
    <row r="135">
      <c r="A135" s="232">
        <v>2018.0</v>
      </c>
      <c r="B135" s="182" t="s">
        <v>2108</v>
      </c>
      <c r="C135" s="177" t="s">
        <v>1034</v>
      </c>
      <c r="D135" s="180"/>
      <c r="E135" s="177" t="s">
        <v>2109</v>
      </c>
      <c r="F135" s="177" t="s">
        <v>2110</v>
      </c>
      <c r="G135" s="177" t="s">
        <v>1876</v>
      </c>
      <c r="H135" s="177" t="s">
        <v>2111</v>
      </c>
      <c r="I135" s="177" t="s">
        <v>1085</v>
      </c>
      <c r="J135" s="235">
        <v>43313.0</v>
      </c>
      <c r="K135" s="232">
        <v>81.0</v>
      </c>
      <c r="L135" s="177"/>
      <c r="M135" s="177" t="s">
        <v>2112</v>
      </c>
      <c r="N135" s="234" t="s">
        <v>2113</v>
      </c>
      <c r="O135" s="177" t="s">
        <v>2114</v>
      </c>
      <c r="P135" s="177" t="s">
        <v>1582</v>
      </c>
      <c r="Q135" s="177" t="s">
        <v>2115</v>
      </c>
      <c r="R135" s="177" t="s">
        <v>1883</v>
      </c>
      <c r="S135" s="180" t="s">
        <v>2116</v>
      </c>
      <c r="T135" s="177"/>
      <c r="U135" s="177"/>
      <c r="V135" s="177"/>
      <c r="W135" s="177"/>
      <c r="X135" s="177"/>
      <c r="Y135" s="177"/>
      <c r="Z135" s="177"/>
      <c r="AA135" s="177"/>
    </row>
    <row r="136">
      <c r="A136" s="232">
        <v>2018.0</v>
      </c>
      <c r="B136" s="182" t="s">
        <v>2117</v>
      </c>
      <c r="C136" s="177" t="s">
        <v>1034</v>
      </c>
      <c r="D136" s="180"/>
      <c r="E136" s="177" t="s">
        <v>2118</v>
      </c>
      <c r="F136" s="177" t="s">
        <v>2119</v>
      </c>
      <c r="G136" s="177" t="s">
        <v>1093</v>
      </c>
      <c r="H136" s="177" t="s">
        <v>2120</v>
      </c>
      <c r="I136" s="177" t="s">
        <v>1179</v>
      </c>
      <c r="J136" s="236">
        <v>43306.0</v>
      </c>
      <c r="K136" s="232">
        <v>847.0</v>
      </c>
      <c r="L136" s="177"/>
      <c r="M136" s="177" t="s">
        <v>2121</v>
      </c>
      <c r="N136" s="234" t="s">
        <v>2122</v>
      </c>
      <c r="O136" s="177" t="s">
        <v>2123</v>
      </c>
      <c r="P136" s="177" t="s">
        <v>2124</v>
      </c>
      <c r="Q136" s="177" t="s">
        <v>2125</v>
      </c>
      <c r="R136" s="177" t="s">
        <v>1369</v>
      </c>
      <c r="S136" s="180" t="s">
        <v>2126</v>
      </c>
      <c r="T136" s="177"/>
      <c r="U136" s="177"/>
      <c r="V136" s="177"/>
      <c r="W136" s="177"/>
      <c r="X136" s="177"/>
      <c r="Y136" s="177"/>
      <c r="Z136" s="177"/>
      <c r="AA136" s="177"/>
    </row>
    <row r="137">
      <c r="A137" s="232">
        <v>2018.0</v>
      </c>
      <c r="B137" s="182" t="s">
        <v>2127</v>
      </c>
      <c r="C137" s="177" t="s">
        <v>1034</v>
      </c>
      <c r="D137" s="180"/>
      <c r="E137" s="177" t="s">
        <v>2128</v>
      </c>
      <c r="F137" s="177" t="s">
        <v>2129</v>
      </c>
      <c r="G137" s="177" t="s">
        <v>1135</v>
      </c>
      <c r="H137" s="177" t="s">
        <v>2130</v>
      </c>
      <c r="I137" s="177" t="s">
        <v>1661</v>
      </c>
      <c r="J137" s="235">
        <v>43282.0</v>
      </c>
      <c r="K137" s="232">
        <v>56.0</v>
      </c>
      <c r="L137" s="232">
        <v>7.0</v>
      </c>
      <c r="M137" s="177" t="s">
        <v>2131</v>
      </c>
      <c r="N137" s="234" t="s">
        <v>2132</v>
      </c>
      <c r="O137" s="177" t="s">
        <v>1798</v>
      </c>
      <c r="P137" s="177" t="s">
        <v>1799</v>
      </c>
      <c r="Q137" s="177" t="s">
        <v>2133</v>
      </c>
      <c r="R137" s="177" t="s">
        <v>1667</v>
      </c>
      <c r="S137" s="180" t="s">
        <v>2134</v>
      </c>
      <c r="T137" s="177"/>
      <c r="U137" s="177"/>
      <c r="V137" s="177"/>
      <c r="W137" s="177"/>
      <c r="X137" s="177"/>
      <c r="Y137" s="177"/>
      <c r="Z137" s="177"/>
      <c r="AA137" s="177"/>
    </row>
    <row r="138">
      <c r="A138" s="232">
        <v>2018.0</v>
      </c>
      <c r="B138" s="182" t="s">
        <v>2135</v>
      </c>
      <c r="C138" s="177" t="s">
        <v>1035</v>
      </c>
      <c r="D138" s="180"/>
      <c r="E138" s="177" t="s">
        <v>1658</v>
      </c>
      <c r="F138" s="177" t="s">
        <v>2136</v>
      </c>
      <c r="G138" s="177"/>
      <c r="H138" s="177" t="s">
        <v>2137</v>
      </c>
      <c r="I138" s="177" t="s">
        <v>2138</v>
      </c>
      <c r="J138" s="236">
        <v>43275.0</v>
      </c>
      <c r="K138" s="177"/>
      <c r="L138" s="177"/>
      <c r="M138" s="177"/>
      <c r="N138" s="234" t="s">
        <v>2139</v>
      </c>
      <c r="O138" s="177"/>
      <c r="P138" s="177"/>
      <c r="Q138" s="177" t="s">
        <v>2140</v>
      </c>
      <c r="R138" s="177"/>
      <c r="S138" s="180" t="s">
        <v>2141</v>
      </c>
      <c r="T138" s="177"/>
      <c r="U138" s="177"/>
      <c r="V138" s="177"/>
      <c r="W138" s="177"/>
      <c r="X138" s="177"/>
      <c r="Y138" s="177"/>
      <c r="Z138" s="177"/>
      <c r="AA138" s="177"/>
    </row>
    <row r="139">
      <c r="A139" s="232">
        <v>2018.0</v>
      </c>
      <c r="B139" s="182" t="s">
        <v>2142</v>
      </c>
      <c r="C139" s="177" t="s">
        <v>1035</v>
      </c>
      <c r="D139" s="180"/>
      <c r="E139" s="177" t="s">
        <v>2143</v>
      </c>
      <c r="F139" s="177" t="s">
        <v>2144</v>
      </c>
      <c r="G139" s="177"/>
      <c r="H139" s="177" t="s">
        <v>2145</v>
      </c>
      <c r="I139" s="177" t="s">
        <v>2138</v>
      </c>
      <c r="J139" s="236">
        <v>43275.0</v>
      </c>
      <c r="K139" s="177"/>
      <c r="L139" s="177"/>
      <c r="M139" s="177"/>
      <c r="N139" s="234" t="s">
        <v>2146</v>
      </c>
      <c r="O139" s="177" t="s">
        <v>1798</v>
      </c>
      <c r="P139" s="177" t="s">
        <v>1799</v>
      </c>
      <c r="Q139" s="177"/>
      <c r="R139" s="177"/>
      <c r="S139" s="180" t="s">
        <v>2147</v>
      </c>
      <c r="T139" s="177"/>
      <c r="U139" s="177"/>
      <c r="V139" s="177"/>
      <c r="W139" s="177"/>
      <c r="X139" s="177"/>
      <c r="Y139" s="177"/>
      <c r="Z139" s="177"/>
      <c r="AA139" s="177"/>
    </row>
    <row r="140">
      <c r="A140" s="232">
        <v>2018.0</v>
      </c>
      <c r="B140" s="182" t="s">
        <v>2148</v>
      </c>
      <c r="C140" s="177" t="s">
        <v>1035</v>
      </c>
      <c r="D140" s="180"/>
      <c r="E140" s="177" t="s">
        <v>2149</v>
      </c>
      <c r="F140" s="177" t="s">
        <v>2150</v>
      </c>
      <c r="G140" s="177"/>
      <c r="H140" s="177" t="s">
        <v>2151</v>
      </c>
      <c r="I140" s="177" t="s">
        <v>2138</v>
      </c>
      <c r="J140" s="236">
        <v>43275.0</v>
      </c>
      <c r="K140" s="177"/>
      <c r="L140" s="177"/>
      <c r="M140" s="177"/>
      <c r="N140" s="234" t="s">
        <v>2152</v>
      </c>
      <c r="O140" s="177" t="s">
        <v>1642</v>
      </c>
      <c r="P140" s="177" t="s">
        <v>1605</v>
      </c>
      <c r="Q140" s="177" t="s">
        <v>2153</v>
      </c>
      <c r="R140" s="177"/>
      <c r="S140" s="180" t="s">
        <v>2154</v>
      </c>
      <c r="T140" s="177"/>
      <c r="U140" s="177"/>
      <c r="V140" s="177"/>
      <c r="W140" s="177"/>
      <c r="X140" s="177"/>
      <c r="Y140" s="177"/>
      <c r="Z140" s="177"/>
      <c r="AA140" s="177"/>
    </row>
    <row r="141">
      <c r="A141" s="232">
        <v>2018.0</v>
      </c>
      <c r="B141" s="182" t="s">
        <v>2155</v>
      </c>
      <c r="C141" s="177" t="s">
        <v>1034</v>
      </c>
      <c r="D141" s="180"/>
      <c r="E141" s="177" t="s">
        <v>2156</v>
      </c>
      <c r="F141" s="177" t="s">
        <v>2157</v>
      </c>
      <c r="G141" s="177" t="s">
        <v>2158</v>
      </c>
      <c r="H141" s="177" t="s">
        <v>2159</v>
      </c>
      <c r="I141" s="177" t="s">
        <v>2160</v>
      </c>
      <c r="J141" s="235">
        <v>43252.0</v>
      </c>
      <c r="K141" s="232">
        <v>15.0</v>
      </c>
      <c r="L141" s="232">
        <v>143.0</v>
      </c>
      <c r="M141" s="177" t="s">
        <v>2161</v>
      </c>
      <c r="N141" s="234" t="s">
        <v>2162</v>
      </c>
      <c r="O141" s="177" t="s">
        <v>2163</v>
      </c>
      <c r="P141" s="177" t="s">
        <v>2164</v>
      </c>
      <c r="Q141" s="177"/>
      <c r="R141" s="177" t="s">
        <v>2165</v>
      </c>
      <c r="S141" s="180" t="s">
        <v>2166</v>
      </c>
      <c r="T141" s="177"/>
      <c r="U141" s="177"/>
      <c r="V141" s="177"/>
      <c r="W141" s="177"/>
      <c r="X141" s="177"/>
      <c r="Y141" s="177"/>
      <c r="Z141" s="177"/>
      <c r="AA141" s="177"/>
    </row>
    <row r="142">
      <c r="A142" s="232">
        <v>2018.0</v>
      </c>
      <c r="B142" s="182" t="s">
        <v>2167</v>
      </c>
      <c r="C142" s="177" t="s">
        <v>1035</v>
      </c>
      <c r="D142" s="180"/>
      <c r="E142" s="177" t="s">
        <v>2168</v>
      </c>
      <c r="F142" s="177" t="s">
        <v>2169</v>
      </c>
      <c r="G142" s="177"/>
      <c r="H142" s="177" t="s">
        <v>2170</v>
      </c>
      <c r="I142" s="177" t="s">
        <v>2171</v>
      </c>
      <c r="J142" s="235">
        <v>43221.0</v>
      </c>
      <c r="K142" s="177"/>
      <c r="L142" s="177"/>
      <c r="M142" s="177" t="s">
        <v>2172</v>
      </c>
      <c r="N142" s="234" t="s">
        <v>2173</v>
      </c>
      <c r="O142" s="177" t="s">
        <v>2174</v>
      </c>
      <c r="P142" s="177"/>
      <c r="Q142" s="177" t="s">
        <v>2175</v>
      </c>
      <c r="R142" s="177"/>
      <c r="S142" s="180" t="s">
        <v>2176</v>
      </c>
      <c r="T142" s="177"/>
      <c r="U142" s="177"/>
      <c r="V142" s="177"/>
      <c r="W142" s="177"/>
      <c r="X142" s="177"/>
      <c r="Y142" s="177"/>
      <c r="Z142" s="177"/>
      <c r="AA142" s="177"/>
    </row>
    <row r="143">
      <c r="A143" s="232">
        <v>2018.0</v>
      </c>
      <c r="B143" s="182" t="s">
        <v>2177</v>
      </c>
      <c r="C143" s="177" t="s">
        <v>1035</v>
      </c>
      <c r="D143" s="180"/>
      <c r="E143" s="177" t="s">
        <v>2178</v>
      </c>
      <c r="F143" s="177" t="s">
        <v>2179</v>
      </c>
      <c r="G143" s="177"/>
      <c r="H143" s="177" t="s">
        <v>2180</v>
      </c>
      <c r="I143" s="177" t="s">
        <v>2171</v>
      </c>
      <c r="J143" s="235">
        <v>43221.0</v>
      </c>
      <c r="K143" s="177"/>
      <c r="L143" s="177"/>
      <c r="M143" s="177" t="s">
        <v>2181</v>
      </c>
      <c r="N143" s="234" t="s">
        <v>2182</v>
      </c>
      <c r="O143" s="177" t="s">
        <v>2183</v>
      </c>
      <c r="P143" s="177" t="s">
        <v>2050</v>
      </c>
      <c r="Q143" s="177" t="s">
        <v>2184</v>
      </c>
      <c r="R143" s="177"/>
      <c r="S143" s="180" t="s">
        <v>2185</v>
      </c>
      <c r="T143" s="177"/>
      <c r="U143" s="177"/>
      <c r="V143" s="177"/>
      <c r="W143" s="177"/>
      <c r="X143" s="177"/>
      <c r="Y143" s="177"/>
      <c r="Z143" s="177"/>
      <c r="AA143" s="177"/>
    </row>
    <row r="144">
      <c r="A144" s="232">
        <v>2018.0</v>
      </c>
      <c r="B144" s="182" t="s">
        <v>2186</v>
      </c>
      <c r="C144" s="177" t="s">
        <v>1035</v>
      </c>
      <c r="D144" s="180"/>
      <c r="E144" s="177" t="s">
        <v>1973</v>
      </c>
      <c r="F144" s="177" t="s">
        <v>2187</v>
      </c>
      <c r="G144" s="177"/>
      <c r="H144" s="177" t="s">
        <v>2188</v>
      </c>
      <c r="I144" s="177" t="s">
        <v>2171</v>
      </c>
      <c r="J144" s="235">
        <v>43221.0</v>
      </c>
      <c r="K144" s="177"/>
      <c r="L144" s="177"/>
      <c r="M144" s="177" t="s">
        <v>2189</v>
      </c>
      <c r="N144" s="234" t="s">
        <v>2190</v>
      </c>
      <c r="O144" s="177" t="s">
        <v>1978</v>
      </c>
      <c r="P144" s="177" t="s">
        <v>1979</v>
      </c>
      <c r="Q144" s="177" t="s">
        <v>2191</v>
      </c>
      <c r="R144" s="177"/>
      <c r="S144" s="180" t="s">
        <v>2192</v>
      </c>
      <c r="T144" s="177"/>
      <c r="U144" s="177"/>
      <c r="V144" s="177"/>
      <c r="W144" s="177"/>
      <c r="X144" s="177"/>
      <c r="Y144" s="177"/>
      <c r="Z144" s="177"/>
      <c r="AA144" s="177"/>
    </row>
    <row r="145">
      <c r="A145" s="232">
        <v>2018.0</v>
      </c>
      <c r="B145" s="182" t="s">
        <v>2193</v>
      </c>
      <c r="C145" s="177" t="s">
        <v>1035</v>
      </c>
      <c r="D145" s="180"/>
      <c r="E145" s="177" t="s">
        <v>2194</v>
      </c>
      <c r="F145" s="177" t="s">
        <v>2195</v>
      </c>
      <c r="G145" s="177"/>
      <c r="H145" s="177" t="s">
        <v>2196</v>
      </c>
      <c r="I145" s="177" t="s">
        <v>2171</v>
      </c>
      <c r="J145" s="235">
        <v>43221.0</v>
      </c>
      <c r="K145" s="177"/>
      <c r="L145" s="177"/>
      <c r="M145" s="177" t="s">
        <v>2197</v>
      </c>
      <c r="N145" s="234" t="s">
        <v>2198</v>
      </c>
      <c r="O145" s="177"/>
      <c r="P145" s="177"/>
      <c r="Q145" s="177" t="s">
        <v>2199</v>
      </c>
      <c r="R145" s="177"/>
      <c r="S145" s="180" t="s">
        <v>2200</v>
      </c>
      <c r="T145" s="177"/>
      <c r="U145" s="177"/>
      <c r="V145" s="177"/>
      <c r="W145" s="177"/>
      <c r="X145" s="177"/>
      <c r="Y145" s="177"/>
      <c r="Z145" s="177"/>
      <c r="AA145" s="177"/>
    </row>
    <row r="146">
      <c r="A146" s="232">
        <v>2018.0</v>
      </c>
      <c r="B146" s="182" t="s">
        <v>2201</v>
      </c>
      <c r="C146" s="177" t="s">
        <v>1035</v>
      </c>
      <c r="D146" s="180"/>
      <c r="E146" s="177" t="s">
        <v>2202</v>
      </c>
      <c r="F146" s="177" t="s">
        <v>2203</v>
      </c>
      <c r="G146" s="177"/>
      <c r="H146" s="177" t="s">
        <v>2204</v>
      </c>
      <c r="I146" s="177"/>
      <c r="J146" s="236">
        <v>43207.0</v>
      </c>
      <c r="K146" s="232">
        <v>143.0</v>
      </c>
      <c r="L146" s="177"/>
      <c r="M146" s="177"/>
      <c r="N146" s="234" t="s">
        <v>2205</v>
      </c>
      <c r="O146" s="177"/>
      <c r="P146" s="177"/>
      <c r="Q146" s="177" t="s">
        <v>2206</v>
      </c>
      <c r="R146" s="177"/>
      <c r="S146" s="180" t="s">
        <v>2207</v>
      </c>
      <c r="T146" s="177"/>
      <c r="U146" s="177"/>
      <c r="V146" s="177"/>
      <c r="W146" s="177"/>
      <c r="X146" s="177"/>
      <c r="Y146" s="177"/>
      <c r="Z146" s="177"/>
      <c r="AA146" s="177"/>
    </row>
    <row r="147">
      <c r="A147" s="232">
        <v>2018.0</v>
      </c>
      <c r="B147" s="182" t="s">
        <v>2208</v>
      </c>
      <c r="C147" s="177" t="s">
        <v>1034</v>
      </c>
      <c r="D147" s="180"/>
      <c r="E147" s="177" t="s">
        <v>2209</v>
      </c>
      <c r="F147" s="177" t="s">
        <v>2210</v>
      </c>
      <c r="G147" s="177" t="s">
        <v>1135</v>
      </c>
      <c r="H147" s="177" t="s">
        <v>2211</v>
      </c>
      <c r="I147" s="177" t="s">
        <v>1661</v>
      </c>
      <c r="J147" s="235">
        <v>43160.0</v>
      </c>
      <c r="K147" s="232">
        <v>56.0</v>
      </c>
      <c r="L147" s="232">
        <v>3.0</v>
      </c>
      <c r="M147" s="177" t="s">
        <v>2212</v>
      </c>
      <c r="N147" s="234" t="s">
        <v>2213</v>
      </c>
      <c r="O147" s="177" t="s">
        <v>2019</v>
      </c>
      <c r="P147" s="177" t="s">
        <v>2214</v>
      </c>
      <c r="Q147" s="177" t="s">
        <v>2215</v>
      </c>
      <c r="R147" s="177" t="s">
        <v>1667</v>
      </c>
      <c r="S147" s="180" t="s">
        <v>2216</v>
      </c>
      <c r="T147" s="177"/>
      <c r="U147" s="177"/>
      <c r="V147" s="177"/>
      <c r="W147" s="177"/>
      <c r="X147" s="177"/>
      <c r="Y147" s="177"/>
      <c r="Z147" s="177"/>
      <c r="AA147" s="177"/>
    </row>
    <row r="148">
      <c r="A148" s="232">
        <v>2018.0</v>
      </c>
      <c r="B148" s="182" t="s">
        <v>2217</v>
      </c>
      <c r="C148" s="177" t="s">
        <v>1034</v>
      </c>
      <c r="D148" s="180"/>
      <c r="E148" s="177" t="s">
        <v>2218</v>
      </c>
      <c r="F148" s="177" t="s">
        <v>2219</v>
      </c>
      <c r="G148" s="177" t="s">
        <v>1093</v>
      </c>
      <c r="H148" s="177" t="s">
        <v>2220</v>
      </c>
      <c r="I148" s="177" t="s">
        <v>1179</v>
      </c>
      <c r="J148" s="236">
        <v>43125.0</v>
      </c>
      <c r="K148" s="232">
        <v>835.0</v>
      </c>
      <c r="L148" s="177"/>
      <c r="M148" s="177" t="s">
        <v>2221</v>
      </c>
      <c r="N148" s="234" t="s">
        <v>2222</v>
      </c>
      <c r="O148" s="177" t="s">
        <v>2223</v>
      </c>
      <c r="P148" s="177" t="s">
        <v>2224</v>
      </c>
      <c r="Q148" s="177" t="s">
        <v>2225</v>
      </c>
      <c r="R148" s="177" t="s">
        <v>1369</v>
      </c>
      <c r="S148" s="180" t="s">
        <v>2226</v>
      </c>
      <c r="T148" s="177"/>
      <c r="U148" s="177"/>
      <c r="V148" s="177"/>
      <c r="W148" s="177"/>
      <c r="X148" s="177"/>
      <c r="Y148" s="177"/>
      <c r="Z148" s="177"/>
      <c r="AA148" s="177"/>
    </row>
    <row r="149">
      <c r="A149" s="232">
        <v>2018.0</v>
      </c>
      <c r="B149" s="182" t="s">
        <v>2227</v>
      </c>
      <c r="C149" s="177" t="s">
        <v>1035</v>
      </c>
      <c r="D149" s="180"/>
      <c r="E149" s="177" t="s">
        <v>2228</v>
      </c>
      <c r="F149" s="177" t="s">
        <v>2229</v>
      </c>
      <c r="G149" s="177"/>
      <c r="H149" s="177" t="s">
        <v>2230</v>
      </c>
      <c r="I149" s="177" t="s">
        <v>2138</v>
      </c>
      <c r="J149" s="236">
        <v>43107.0</v>
      </c>
      <c r="K149" s="177"/>
      <c r="L149" s="177"/>
      <c r="M149" s="177"/>
      <c r="N149" s="234" t="s">
        <v>2231</v>
      </c>
      <c r="O149" s="177" t="s">
        <v>2232</v>
      </c>
      <c r="P149" s="177" t="s">
        <v>1582</v>
      </c>
      <c r="Q149" s="177" t="s">
        <v>2233</v>
      </c>
      <c r="R149" s="177"/>
      <c r="S149" s="180" t="s">
        <v>2234</v>
      </c>
      <c r="T149" s="177"/>
      <c r="U149" s="177"/>
      <c r="V149" s="177"/>
      <c r="W149" s="177"/>
      <c r="X149" s="177"/>
      <c r="Y149" s="177"/>
      <c r="Z149" s="177"/>
      <c r="AA149" s="177"/>
    </row>
    <row r="150">
      <c r="A150" s="232">
        <v>2017.0</v>
      </c>
      <c r="B150" s="182" t="s">
        <v>2235</v>
      </c>
      <c r="C150" s="177" t="s">
        <v>1034</v>
      </c>
      <c r="D150" s="180"/>
      <c r="E150" s="177" t="s">
        <v>2236</v>
      </c>
      <c r="F150" s="177" t="s">
        <v>2237</v>
      </c>
      <c r="G150" s="177" t="s">
        <v>1112</v>
      </c>
      <c r="H150" s="177" t="s">
        <v>2238</v>
      </c>
      <c r="I150" s="177" t="s">
        <v>1956</v>
      </c>
      <c r="J150" s="233">
        <v>43070.0</v>
      </c>
      <c r="K150" s="232">
        <v>2.0</v>
      </c>
      <c r="L150" s="232">
        <v>12.0</v>
      </c>
      <c r="M150" s="177" t="s">
        <v>2239</v>
      </c>
      <c r="N150" s="234" t="s">
        <v>2240</v>
      </c>
      <c r="O150" s="177" t="s">
        <v>2241</v>
      </c>
      <c r="P150" s="177" t="s">
        <v>2242</v>
      </c>
      <c r="Q150" s="177" t="s">
        <v>2243</v>
      </c>
      <c r="R150" s="177" t="s">
        <v>2011</v>
      </c>
      <c r="S150" s="180" t="s">
        <v>2244</v>
      </c>
      <c r="T150" s="177"/>
      <c r="U150" s="177"/>
      <c r="V150" s="177"/>
      <c r="W150" s="177"/>
      <c r="X150" s="177"/>
      <c r="Y150" s="177"/>
      <c r="Z150" s="177"/>
      <c r="AA150" s="177"/>
    </row>
    <row r="151">
      <c r="A151" s="232">
        <v>2017.0</v>
      </c>
      <c r="B151" s="182" t="s">
        <v>2245</v>
      </c>
      <c r="C151" s="177" t="s">
        <v>1034</v>
      </c>
      <c r="D151" s="180"/>
      <c r="E151" s="177" t="s">
        <v>2246</v>
      </c>
      <c r="F151" s="177" t="s">
        <v>2247</v>
      </c>
      <c r="G151" s="177" t="s">
        <v>1135</v>
      </c>
      <c r="H151" s="177" t="s">
        <v>2248</v>
      </c>
      <c r="I151" s="177" t="s">
        <v>1661</v>
      </c>
      <c r="J151" s="233">
        <v>43070.0</v>
      </c>
      <c r="K151" s="232">
        <v>55.0</v>
      </c>
      <c r="L151" s="232">
        <v>12.0</v>
      </c>
      <c r="M151" s="177" t="s">
        <v>2249</v>
      </c>
      <c r="N151" s="234" t="s">
        <v>2250</v>
      </c>
      <c r="O151" s="177" t="s">
        <v>2251</v>
      </c>
      <c r="P151" s="177"/>
      <c r="Q151" s="177"/>
      <c r="R151" s="177" t="s">
        <v>1667</v>
      </c>
      <c r="S151" s="180" t="s">
        <v>2252</v>
      </c>
      <c r="T151" s="177"/>
      <c r="U151" s="177"/>
      <c r="V151" s="177"/>
      <c r="W151" s="177"/>
      <c r="X151" s="177"/>
      <c r="Y151" s="177"/>
      <c r="Z151" s="177"/>
      <c r="AA151" s="177"/>
    </row>
    <row r="152">
      <c r="A152" s="232">
        <v>2017.0</v>
      </c>
      <c r="B152" s="182" t="s">
        <v>2253</v>
      </c>
      <c r="C152" s="177" t="s">
        <v>1034</v>
      </c>
      <c r="D152" s="180"/>
      <c r="E152" s="177" t="s">
        <v>2254</v>
      </c>
      <c r="F152" s="177" t="s">
        <v>2255</v>
      </c>
      <c r="G152" s="177" t="s">
        <v>1577</v>
      </c>
      <c r="H152" s="177" t="s">
        <v>2256</v>
      </c>
      <c r="I152" s="177" t="s">
        <v>1444</v>
      </c>
      <c r="J152" s="233">
        <v>43070.0</v>
      </c>
      <c r="K152" s="232">
        <v>31.0</v>
      </c>
      <c r="L152" s="239">
        <v>44687.0</v>
      </c>
      <c r="M152" s="177" t="s">
        <v>2257</v>
      </c>
      <c r="N152" s="234" t="s">
        <v>2258</v>
      </c>
      <c r="O152" s="177" t="s">
        <v>2232</v>
      </c>
      <c r="P152" s="177" t="s">
        <v>2259</v>
      </c>
      <c r="Q152" s="177"/>
      <c r="R152" s="177" t="s">
        <v>1584</v>
      </c>
      <c r="S152" s="180" t="s">
        <v>2260</v>
      </c>
      <c r="T152" s="177"/>
      <c r="U152" s="177"/>
      <c r="V152" s="177"/>
      <c r="W152" s="177"/>
      <c r="X152" s="177"/>
      <c r="Y152" s="177"/>
      <c r="Z152" s="177"/>
      <c r="AA152" s="177"/>
    </row>
    <row r="153">
      <c r="A153" s="232">
        <v>2017.0</v>
      </c>
      <c r="B153" s="182" t="s">
        <v>2261</v>
      </c>
      <c r="C153" s="177" t="s">
        <v>1034</v>
      </c>
      <c r="D153" s="180"/>
      <c r="E153" s="177" t="s">
        <v>1973</v>
      </c>
      <c r="F153" s="177" t="s">
        <v>2262</v>
      </c>
      <c r="G153" s="177" t="s">
        <v>2263</v>
      </c>
      <c r="H153" s="177" t="s">
        <v>2264</v>
      </c>
      <c r="I153" s="177" t="s">
        <v>1085</v>
      </c>
      <c r="J153" s="233">
        <v>43070.0</v>
      </c>
      <c r="K153" s="232">
        <v>75.0</v>
      </c>
      <c r="L153" s="177"/>
      <c r="M153" s="177" t="s">
        <v>2265</v>
      </c>
      <c r="N153" s="234" t="s">
        <v>2266</v>
      </c>
      <c r="O153" s="177" t="s">
        <v>2267</v>
      </c>
      <c r="P153" s="177" t="s">
        <v>2268</v>
      </c>
      <c r="Q153" s="177" t="s">
        <v>2269</v>
      </c>
      <c r="R153" s="177" t="s">
        <v>2270</v>
      </c>
      <c r="S153" s="180" t="s">
        <v>2271</v>
      </c>
      <c r="T153" s="177"/>
      <c r="U153" s="177"/>
      <c r="V153" s="177"/>
      <c r="W153" s="177"/>
      <c r="X153" s="177"/>
      <c r="Y153" s="177"/>
      <c r="Z153" s="177"/>
      <c r="AA153" s="177"/>
    </row>
    <row r="154">
      <c r="A154" s="232">
        <v>2017.0</v>
      </c>
      <c r="B154" s="182" t="s">
        <v>2272</v>
      </c>
      <c r="C154" s="177" t="s">
        <v>1034</v>
      </c>
      <c r="D154" s="180"/>
      <c r="E154" s="177" t="s">
        <v>2273</v>
      </c>
      <c r="F154" s="177" t="s">
        <v>2274</v>
      </c>
      <c r="G154" s="177" t="s">
        <v>1093</v>
      </c>
      <c r="H154" s="177" t="s">
        <v>2275</v>
      </c>
      <c r="I154" s="177" t="s">
        <v>1179</v>
      </c>
      <c r="J154" s="236">
        <v>43049.0</v>
      </c>
      <c r="K154" s="232">
        <v>830.0</v>
      </c>
      <c r="L154" s="177"/>
      <c r="M154" s="177" t="s">
        <v>2276</v>
      </c>
      <c r="N154" s="234" t="s">
        <v>2277</v>
      </c>
      <c r="O154" s="177" t="s">
        <v>2278</v>
      </c>
      <c r="P154" s="177" t="s">
        <v>2279</v>
      </c>
      <c r="Q154" s="177" t="s">
        <v>2280</v>
      </c>
      <c r="R154" s="177" t="s">
        <v>1369</v>
      </c>
      <c r="S154" s="180" t="s">
        <v>2281</v>
      </c>
      <c r="T154" s="177"/>
      <c r="U154" s="177"/>
      <c r="V154" s="177"/>
      <c r="W154" s="177"/>
      <c r="X154" s="177"/>
      <c r="Y154" s="177"/>
      <c r="Z154" s="177"/>
      <c r="AA154" s="177"/>
    </row>
    <row r="155">
      <c r="A155" s="232">
        <v>2017.0</v>
      </c>
      <c r="B155" s="182" t="s">
        <v>2282</v>
      </c>
      <c r="C155" s="177" t="s">
        <v>1034</v>
      </c>
      <c r="D155" s="180"/>
      <c r="E155" s="177" t="s">
        <v>2283</v>
      </c>
      <c r="F155" s="177" t="s">
        <v>2284</v>
      </c>
      <c r="G155" s="177" t="s">
        <v>1093</v>
      </c>
      <c r="H155" s="177" t="s">
        <v>2285</v>
      </c>
      <c r="I155" s="177" t="s">
        <v>1179</v>
      </c>
      <c r="J155" s="236">
        <v>42972.0</v>
      </c>
      <c r="K155" s="232">
        <v>825.0</v>
      </c>
      <c r="L155" s="177"/>
      <c r="M155" s="177" t="s">
        <v>2286</v>
      </c>
      <c r="N155" s="234" t="s">
        <v>2287</v>
      </c>
      <c r="O155" s="177" t="s">
        <v>2288</v>
      </c>
      <c r="P155" s="177" t="s">
        <v>2289</v>
      </c>
      <c r="Q155" s="177" t="s">
        <v>2290</v>
      </c>
      <c r="R155" s="177" t="s">
        <v>1369</v>
      </c>
      <c r="S155" s="180" t="s">
        <v>2291</v>
      </c>
      <c r="T155" s="177"/>
      <c r="U155" s="177"/>
      <c r="V155" s="177"/>
      <c r="W155" s="177"/>
      <c r="X155" s="177"/>
      <c r="Y155" s="177"/>
      <c r="Z155" s="177"/>
      <c r="AA155" s="177"/>
    </row>
    <row r="156">
      <c r="A156" s="232">
        <v>2017.0</v>
      </c>
      <c r="B156" s="182" t="s">
        <v>2292</v>
      </c>
      <c r="C156" s="177" t="s">
        <v>1034</v>
      </c>
      <c r="D156" s="180"/>
      <c r="E156" s="177" t="s">
        <v>2293</v>
      </c>
      <c r="F156" s="177" t="s">
        <v>2294</v>
      </c>
      <c r="G156" s="177" t="s">
        <v>1093</v>
      </c>
      <c r="H156" s="177" t="s">
        <v>2295</v>
      </c>
      <c r="I156" s="177" t="s">
        <v>1179</v>
      </c>
      <c r="J156" s="236">
        <v>42972.0</v>
      </c>
      <c r="K156" s="232">
        <v>825.0</v>
      </c>
      <c r="L156" s="177"/>
      <c r="M156" s="177" t="s">
        <v>2296</v>
      </c>
      <c r="N156" s="234" t="s">
        <v>2297</v>
      </c>
      <c r="O156" s="177" t="s">
        <v>2298</v>
      </c>
      <c r="P156" s="177" t="s">
        <v>2299</v>
      </c>
      <c r="Q156" s="177" t="s">
        <v>2300</v>
      </c>
      <c r="R156" s="177" t="s">
        <v>1369</v>
      </c>
      <c r="S156" s="180" t="s">
        <v>2301</v>
      </c>
      <c r="T156" s="177"/>
      <c r="U156" s="177"/>
      <c r="V156" s="177"/>
      <c r="W156" s="177"/>
      <c r="X156" s="177"/>
      <c r="Y156" s="177"/>
      <c r="Z156" s="177"/>
      <c r="AA156" s="177"/>
    </row>
    <row r="157">
      <c r="A157" s="232">
        <v>2017.0</v>
      </c>
      <c r="B157" s="182" t="s">
        <v>2302</v>
      </c>
      <c r="C157" s="177" t="s">
        <v>1035</v>
      </c>
      <c r="D157" s="180"/>
      <c r="E157" s="177" t="s">
        <v>2109</v>
      </c>
      <c r="F157" s="177" t="s">
        <v>2303</v>
      </c>
      <c r="G157" s="177"/>
      <c r="H157" s="177" t="s">
        <v>2304</v>
      </c>
      <c r="I157" s="177" t="s">
        <v>2305</v>
      </c>
      <c r="J157" s="235">
        <v>42917.0</v>
      </c>
      <c r="K157" s="177"/>
      <c r="L157" s="177"/>
      <c r="M157" s="177" t="s">
        <v>2306</v>
      </c>
      <c r="N157" s="234" t="s">
        <v>2307</v>
      </c>
      <c r="O157" s="177" t="s">
        <v>2308</v>
      </c>
      <c r="P157" s="177" t="s">
        <v>2309</v>
      </c>
      <c r="Q157" s="177"/>
      <c r="R157" s="177"/>
      <c r="S157" s="180" t="s">
        <v>2310</v>
      </c>
      <c r="T157" s="177"/>
      <c r="U157" s="177"/>
      <c r="V157" s="177"/>
      <c r="W157" s="177"/>
      <c r="X157" s="177"/>
      <c r="Y157" s="177"/>
      <c r="Z157" s="177"/>
      <c r="AA157" s="177"/>
    </row>
    <row r="158">
      <c r="A158" s="232">
        <v>2017.0</v>
      </c>
      <c r="B158" s="182" t="s">
        <v>2311</v>
      </c>
      <c r="C158" s="177" t="s">
        <v>1035</v>
      </c>
      <c r="D158" s="180"/>
      <c r="E158" s="177" t="s">
        <v>2312</v>
      </c>
      <c r="F158" s="177" t="s">
        <v>2313</v>
      </c>
      <c r="G158" s="177"/>
      <c r="H158" s="177" t="s">
        <v>2314</v>
      </c>
      <c r="I158" s="177" t="s">
        <v>2315</v>
      </c>
      <c r="J158" s="236">
        <v>42896.0</v>
      </c>
      <c r="K158" s="232">
        <v>141.0</v>
      </c>
      <c r="L158" s="177"/>
      <c r="M158" s="177" t="s">
        <v>2316</v>
      </c>
      <c r="N158" s="234" t="s">
        <v>2317</v>
      </c>
      <c r="O158" s="177" t="s">
        <v>802</v>
      </c>
      <c r="P158" s="177" t="s">
        <v>2318</v>
      </c>
      <c r="Q158" s="177" t="s">
        <v>2319</v>
      </c>
      <c r="R158" s="177"/>
      <c r="S158" s="180" t="s">
        <v>2320</v>
      </c>
      <c r="T158" s="177"/>
      <c r="U158" s="177"/>
      <c r="V158" s="177"/>
      <c r="W158" s="177"/>
      <c r="X158" s="177"/>
      <c r="Y158" s="177"/>
      <c r="Z158" s="177"/>
      <c r="AA158" s="177"/>
    </row>
    <row r="159">
      <c r="A159" s="232">
        <v>2017.0</v>
      </c>
      <c r="B159" s="182" t="s">
        <v>2321</v>
      </c>
      <c r="C159" s="177" t="s">
        <v>1035</v>
      </c>
      <c r="D159" s="180"/>
      <c r="E159" s="177" t="s">
        <v>2322</v>
      </c>
      <c r="F159" s="177" t="s">
        <v>2323</v>
      </c>
      <c r="G159" s="177" t="s">
        <v>1420</v>
      </c>
      <c r="H159" s="177" t="s">
        <v>2324</v>
      </c>
      <c r="I159" s="177" t="s">
        <v>1422</v>
      </c>
      <c r="J159" s="236">
        <v>42895.0</v>
      </c>
      <c r="K159" s="232">
        <v>141.0</v>
      </c>
      <c r="L159" s="232">
        <v>5.0</v>
      </c>
      <c r="M159" s="232">
        <v>3673.0</v>
      </c>
      <c r="N159" s="234" t="s">
        <v>2325</v>
      </c>
      <c r="O159" s="177" t="s">
        <v>802</v>
      </c>
      <c r="P159" s="177" t="s">
        <v>2224</v>
      </c>
      <c r="Q159" s="177" t="s">
        <v>2326</v>
      </c>
      <c r="R159" s="177" t="s">
        <v>1526</v>
      </c>
      <c r="S159" s="180" t="s">
        <v>2327</v>
      </c>
      <c r="T159" s="177"/>
      <c r="U159" s="177"/>
      <c r="V159" s="177"/>
      <c r="W159" s="177"/>
      <c r="X159" s="177"/>
      <c r="Y159" s="177"/>
      <c r="Z159" s="177"/>
      <c r="AA159" s="177"/>
    </row>
    <row r="160">
      <c r="A160" s="232">
        <v>2017.0</v>
      </c>
      <c r="B160" s="182" t="s">
        <v>2328</v>
      </c>
      <c r="C160" s="177" t="s">
        <v>1035</v>
      </c>
      <c r="D160" s="180"/>
      <c r="E160" s="177" t="s">
        <v>2128</v>
      </c>
      <c r="F160" s="177" t="s">
        <v>2329</v>
      </c>
      <c r="G160" s="177"/>
      <c r="H160" s="177" t="s">
        <v>2330</v>
      </c>
      <c r="I160" s="177" t="s">
        <v>1123</v>
      </c>
      <c r="J160" s="236">
        <v>42893.0</v>
      </c>
      <c r="K160" s="177"/>
      <c r="L160" s="177"/>
      <c r="M160" s="177"/>
      <c r="N160" s="234" t="s">
        <v>2331</v>
      </c>
      <c r="O160" s="177" t="s">
        <v>1798</v>
      </c>
      <c r="P160" s="177" t="s">
        <v>1799</v>
      </c>
      <c r="Q160" s="177" t="s">
        <v>2332</v>
      </c>
      <c r="R160" s="177"/>
      <c r="S160" s="180" t="s">
        <v>2333</v>
      </c>
      <c r="T160" s="177"/>
      <c r="U160" s="177"/>
      <c r="V160" s="177"/>
      <c r="W160" s="177"/>
      <c r="X160" s="177"/>
      <c r="Y160" s="177"/>
      <c r="Z160" s="177"/>
      <c r="AA160" s="177"/>
    </row>
    <row r="161">
      <c r="A161" s="232">
        <v>2017.0</v>
      </c>
      <c r="B161" s="182" t="s">
        <v>2334</v>
      </c>
      <c r="C161" s="177" t="s">
        <v>1035</v>
      </c>
      <c r="D161" s="180"/>
      <c r="E161" s="177" t="s">
        <v>1518</v>
      </c>
      <c r="F161" s="177" t="s">
        <v>2335</v>
      </c>
      <c r="G161" s="177"/>
      <c r="H161" s="177" t="s">
        <v>2336</v>
      </c>
      <c r="I161" s="177" t="s">
        <v>1123</v>
      </c>
      <c r="J161" s="236">
        <v>42888.0</v>
      </c>
      <c r="K161" s="177"/>
      <c r="L161" s="177"/>
      <c r="M161" s="177"/>
      <c r="N161" s="234" t="s">
        <v>2337</v>
      </c>
      <c r="O161" s="177" t="s">
        <v>1926</v>
      </c>
      <c r="P161" s="177" t="s">
        <v>2338</v>
      </c>
      <c r="Q161" s="177" t="s">
        <v>2339</v>
      </c>
      <c r="R161" s="177"/>
      <c r="S161" s="180" t="s">
        <v>2340</v>
      </c>
      <c r="T161" s="177"/>
      <c r="U161" s="177"/>
      <c r="V161" s="177"/>
      <c r="W161" s="177"/>
      <c r="X161" s="177"/>
      <c r="Y161" s="177"/>
      <c r="Z161" s="177"/>
      <c r="AA161" s="177"/>
    </row>
    <row r="162">
      <c r="A162" s="232">
        <v>2017.0</v>
      </c>
      <c r="B162" s="182" t="s">
        <v>2341</v>
      </c>
      <c r="C162" s="177" t="s">
        <v>1035</v>
      </c>
      <c r="D162" s="180"/>
      <c r="E162" s="177" t="s">
        <v>2342</v>
      </c>
      <c r="F162" s="177" t="s">
        <v>2343</v>
      </c>
      <c r="G162" s="177"/>
      <c r="H162" s="177" t="s">
        <v>2344</v>
      </c>
      <c r="I162" s="177" t="s">
        <v>1123</v>
      </c>
      <c r="J162" s="236">
        <v>42888.0</v>
      </c>
      <c r="K162" s="177"/>
      <c r="L162" s="177"/>
      <c r="M162" s="177"/>
      <c r="N162" s="234" t="s">
        <v>2345</v>
      </c>
      <c r="O162" s="177" t="s">
        <v>1642</v>
      </c>
      <c r="P162" s="177" t="s">
        <v>2346</v>
      </c>
      <c r="Q162" s="177" t="s">
        <v>2347</v>
      </c>
      <c r="R162" s="177"/>
      <c r="S162" s="180" t="s">
        <v>2348</v>
      </c>
      <c r="T162" s="177"/>
      <c r="U162" s="177"/>
      <c r="V162" s="177"/>
      <c r="W162" s="177"/>
      <c r="X162" s="177"/>
      <c r="Y162" s="177"/>
      <c r="Z162" s="177"/>
      <c r="AA162" s="177"/>
    </row>
    <row r="163">
      <c r="A163" s="232">
        <v>2017.0</v>
      </c>
      <c r="B163" s="182" t="s">
        <v>2349</v>
      </c>
      <c r="C163" s="177" t="s">
        <v>1035</v>
      </c>
      <c r="D163" s="180"/>
      <c r="E163" s="177" t="s">
        <v>2350</v>
      </c>
      <c r="F163" s="177" t="s">
        <v>2351</v>
      </c>
      <c r="G163" s="177"/>
      <c r="H163" s="177" t="s">
        <v>2352</v>
      </c>
      <c r="I163" s="177" t="s">
        <v>1123</v>
      </c>
      <c r="J163" s="236">
        <v>42888.0</v>
      </c>
      <c r="K163" s="177"/>
      <c r="L163" s="177"/>
      <c r="M163" s="177"/>
      <c r="N163" s="234" t="s">
        <v>2353</v>
      </c>
      <c r="O163" s="177" t="s">
        <v>2354</v>
      </c>
      <c r="P163" s="177" t="s">
        <v>2355</v>
      </c>
      <c r="Q163" s="177"/>
      <c r="R163" s="177"/>
      <c r="S163" s="180" t="s">
        <v>2356</v>
      </c>
      <c r="T163" s="177"/>
      <c r="U163" s="177"/>
      <c r="V163" s="177"/>
      <c r="W163" s="177"/>
      <c r="X163" s="177"/>
      <c r="Y163" s="177"/>
      <c r="Z163" s="177"/>
      <c r="AA163" s="177"/>
    </row>
    <row r="164">
      <c r="A164" s="232">
        <v>2017.0</v>
      </c>
      <c r="B164" s="182" t="s">
        <v>2357</v>
      </c>
      <c r="C164" s="177" t="s">
        <v>1035</v>
      </c>
      <c r="D164" s="180"/>
      <c r="E164" s="177" t="s">
        <v>2358</v>
      </c>
      <c r="F164" s="177" t="s">
        <v>2359</v>
      </c>
      <c r="G164" s="177"/>
      <c r="H164" s="180" t="s">
        <v>2360</v>
      </c>
      <c r="I164" s="177" t="s">
        <v>2361</v>
      </c>
      <c r="J164" s="236">
        <v>42888.0</v>
      </c>
      <c r="K164" s="177"/>
      <c r="L164" s="177"/>
      <c r="M164" s="177"/>
      <c r="N164" s="234" t="s">
        <v>2362</v>
      </c>
      <c r="O164" s="177" t="s">
        <v>2232</v>
      </c>
      <c r="P164" s="177" t="s">
        <v>1582</v>
      </c>
      <c r="Q164" s="177" t="s">
        <v>2363</v>
      </c>
      <c r="R164" s="177"/>
      <c r="S164" s="180" t="s">
        <v>2364</v>
      </c>
      <c r="T164" s="177"/>
      <c r="U164" s="177"/>
      <c r="V164" s="177"/>
      <c r="W164" s="177"/>
      <c r="X164" s="177"/>
      <c r="Y164" s="177"/>
      <c r="Z164" s="177"/>
      <c r="AA164" s="177"/>
    </row>
    <row r="165">
      <c r="A165" s="232">
        <v>2017.0</v>
      </c>
      <c r="B165" s="182" t="s">
        <v>2365</v>
      </c>
      <c r="C165" s="177" t="s">
        <v>1034</v>
      </c>
      <c r="D165" s="180"/>
      <c r="E165" s="177" t="s">
        <v>2109</v>
      </c>
      <c r="F165" s="177" t="s">
        <v>2366</v>
      </c>
      <c r="G165" s="177" t="s">
        <v>1071</v>
      </c>
      <c r="H165" s="177" t="s">
        <v>2367</v>
      </c>
      <c r="I165" s="177" t="s">
        <v>1085</v>
      </c>
      <c r="J165" s="236">
        <v>42856.0</v>
      </c>
      <c r="K165" s="232">
        <v>336.0</v>
      </c>
      <c r="L165" s="177"/>
      <c r="M165" s="177" t="s">
        <v>2368</v>
      </c>
      <c r="N165" s="234" t="s">
        <v>2369</v>
      </c>
      <c r="O165" s="177" t="s">
        <v>2370</v>
      </c>
      <c r="P165" s="177" t="s">
        <v>2371</v>
      </c>
      <c r="Q165" s="177" t="s">
        <v>2372</v>
      </c>
      <c r="R165" s="177" t="s">
        <v>1503</v>
      </c>
      <c r="S165" s="180" t="s">
        <v>2373</v>
      </c>
      <c r="T165" s="177"/>
      <c r="U165" s="177"/>
      <c r="V165" s="177"/>
      <c r="W165" s="177"/>
      <c r="X165" s="177"/>
      <c r="Y165" s="177"/>
      <c r="Z165" s="177"/>
      <c r="AA165" s="177"/>
    </row>
    <row r="166">
      <c r="A166" s="232">
        <v>2017.0</v>
      </c>
      <c r="B166" s="182" t="s">
        <v>2374</v>
      </c>
      <c r="C166" s="177" t="s">
        <v>1035</v>
      </c>
      <c r="D166" s="180"/>
      <c r="E166" s="177" t="s">
        <v>2375</v>
      </c>
      <c r="F166" s="177" t="s">
        <v>2376</v>
      </c>
      <c r="G166" s="177" t="s">
        <v>1420</v>
      </c>
      <c r="H166" s="177" t="s">
        <v>2377</v>
      </c>
      <c r="I166" s="177" t="s">
        <v>1422</v>
      </c>
      <c r="J166" s="235">
        <v>42856.0</v>
      </c>
      <c r="K166" s="232">
        <v>141.0</v>
      </c>
      <c r="L166" s="232">
        <v>5.0</v>
      </c>
      <c r="M166" s="177" t="s">
        <v>2378</v>
      </c>
      <c r="N166" s="234" t="s">
        <v>2379</v>
      </c>
      <c r="O166" s="177" t="s">
        <v>2380</v>
      </c>
      <c r="P166" s="177" t="s">
        <v>2381</v>
      </c>
      <c r="Q166" s="177" t="s">
        <v>2382</v>
      </c>
      <c r="R166" s="177" t="s">
        <v>1526</v>
      </c>
      <c r="S166" s="180" t="s">
        <v>2383</v>
      </c>
      <c r="T166" s="177"/>
      <c r="U166" s="177"/>
      <c r="V166" s="177"/>
      <c r="W166" s="177"/>
      <c r="X166" s="177"/>
      <c r="Y166" s="177"/>
      <c r="Z166" s="177"/>
      <c r="AA166" s="177"/>
    </row>
    <row r="167">
      <c r="A167" s="232">
        <v>2017.0</v>
      </c>
      <c r="B167" s="182" t="s">
        <v>2384</v>
      </c>
      <c r="C167" s="177" t="s">
        <v>1034</v>
      </c>
      <c r="D167" s="180"/>
      <c r="E167" s="177" t="s">
        <v>2385</v>
      </c>
      <c r="F167" s="177" t="s">
        <v>2386</v>
      </c>
      <c r="G167" s="177" t="s">
        <v>1071</v>
      </c>
      <c r="H167" s="177" t="s">
        <v>2387</v>
      </c>
      <c r="I167" s="177" t="s">
        <v>1085</v>
      </c>
      <c r="J167" s="236">
        <v>42781.0</v>
      </c>
      <c r="K167" s="232">
        <v>331.0</v>
      </c>
      <c r="L167" s="177"/>
      <c r="M167" s="177" t="s">
        <v>2388</v>
      </c>
      <c r="N167" s="234" t="s">
        <v>2389</v>
      </c>
      <c r="O167" s="177" t="s">
        <v>2390</v>
      </c>
      <c r="P167" s="177" t="s">
        <v>2391</v>
      </c>
      <c r="Q167" s="177" t="s">
        <v>2392</v>
      </c>
      <c r="R167" s="177" t="s">
        <v>1503</v>
      </c>
      <c r="S167" s="180" t="s">
        <v>2393</v>
      </c>
      <c r="T167" s="177"/>
      <c r="U167" s="177"/>
      <c r="V167" s="177"/>
      <c r="W167" s="177"/>
      <c r="X167" s="177"/>
      <c r="Y167" s="177"/>
      <c r="Z167" s="177"/>
      <c r="AA167" s="177"/>
    </row>
    <row r="168">
      <c r="A168" s="232">
        <v>2017.0</v>
      </c>
      <c r="B168" s="182" t="s">
        <v>2394</v>
      </c>
      <c r="C168" s="177" t="s">
        <v>1034</v>
      </c>
      <c r="D168" s="180"/>
      <c r="E168" s="177" t="s">
        <v>2395</v>
      </c>
      <c r="F168" s="177" t="s">
        <v>2396</v>
      </c>
      <c r="G168" s="177" t="s">
        <v>1093</v>
      </c>
      <c r="H168" s="180" t="s">
        <v>2397</v>
      </c>
      <c r="I168" s="177" t="s">
        <v>1179</v>
      </c>
      <c r="J168" s="235">
        <v>42767.0</v>
      </c>
      <c r="K168" s="232">
        <v>813.0</v>
      </c>
      <c r="L168" s="177"/>
      <c r="M168" s="177" t="s">
        <v>2398</v>
      </c>
      <c r="N168" s="234" t="s">
        <v>2399</v>
      </c>
      <c r="O168" s="177"/>
      <c r="P168" s="177"/>
      <c r="Q168" s="177" t="s">
        <v>2400</v>
      </c>
      <c r="R168" s="177" t="s">
        <v>1369</v>
      </c>
      <c r="S168" s="180" t="s">
        <v>2401</v>
      </c>
      <c r="T168" s="177"/>
      <c r="U168" s="177"/>
      <c r="V168" s="177"/>
      <c r="W168" s="177"/>
      <c r="X168" s="177"/>
      <c r="Y168" s="177"/>
      <c r="Z168" s="177"/>
      <c r="AA168" s="177"/>
    </row>
    <row r="169">
      <c r="A169" s="232">
        <v>2017.0</v>
      </c>
      <c r="B169" s="182" t="s">
        <v>2402</v>
      </c>
      <c r="C169" s="177" t="s">
        <v>1035</v>
      </c>
      <c r="D169" s="180"/>
      <c r="E169" s="177" t="s">
        <v>2403</v>
      </c>
      <c r="F169" s="177" t="s">
        <v>2404</v>
      </c>
      <c r="G169" s="177"/>
      <c r="H169" s="177" t="s">
        <v>2405</v>
      </c>
      <c r="I169" s="177"/>
      <c r="J169" s="236">
        <v>42740.0</v>
      </c>
      <c r="K169" s="177"/>
      <c r="L169" s="177"/>
      <c r="M169" s="177"/>
      <c r="N169" s="234" t="s">
        <v>2406</v>
      </c>
      <c r="O169" s="177" t="s">
        <v>1631</v>
      </c>
      <c r="P169" s="177" t="s">
        <v>1070</v>
      </c>
      <c r="Q169" s="177" t="s">
        <v>2407</v>
      </c>
      <c r="R169" s="177"/>
      <c r="S169" s="180" t="s">
        <v>2408</v>
      </c>
      <c r="T169" s="177"/>
      <c r="U169" s="177"/>
      <c r="V169" s="177"/>
      <c r="W169" s="177"/>
      <c r="X169" s="177"/>
      <c r="Y169" s="177"/>
      <c r="Z169" s="177"/>
      <c r="AA169" s="177"/>
    </row>
    <row r="170">
      <c r="A170" s="232">
        <v>2017.0</v>
      </c>
      <c r="B170" s="182" t="s">
        <v>2409</v>
      </c>
      <c r="C170" s="177" t="s">
        <v>1035</v>
      </c>
      <c r="D170" s="180"/>
      <c r="E170" s="177" t="s">
        <v>2410</v>
      </c>
      <c r="F170" s="177" t="s">
        <v>2411</v>
      </c>
      <c r="G170" s="177"/>
      <c r="H170" s="177" t="s">
        <v>2412</v>
      </c>
      <c r="I170" s="177"/>
      <c r="J170" s="236">
        <v>42740.0</v>
      </c>
      <c r="K170" s="177"/>
      <c r="L170" s="177"/>
      <c r="M170" s="177"/>
      <c r="N170" s="234" t="s">
        <v>2413</v>
      </c>
      <c r="O170" s="177" t="s">
        <v>2414</v>
      </c>
      <c r="P170" s="177" t="s">
        <v>2415</v>
      </c>
      <c r="Q170" s="177" t="s">
        <v>2416</v>
      </c>
      <c r="R170" s="177"/>
      <c r="S170" s="180" t="s">
        <v>2417</v>
      </c>
      <c r="T170" s="177"/>
      <c r="U170" s="177"/>
      <c r="V170" s="177"/>
      <c r="W170" s="177"/>
      <c r="X170" s="177"/>
      <c r="Y170" s="177"/>
      <c r="Z170" s="177"/>
      <c r="AA170" s="177"/>
    </row>
    <row r="171">
      <c r="A171" s="199">
        <v>2016.0</v>
      </c>
      <c r="B171" s="200" t="s">
        <v>2418</v>
      </c>
      <c r="C171" s="182" t="s">
        <v>1039</v>
      </c>
      <c r="D171" s="182"/>
      <c r="E171" s="201" t="s">
        <v>2419</v>
      </c>
      <c r="F171" s="203" t="s">
        <v>2420</v>
      </c>
      <c r="G171" s="178"/>
      <c r="H171" s="182" t="s">
        <v>2421</v>
      </c>
      <c r="I171" s="178"/>
      <c r="J171" s="178"/>
      <c r="K171" s="178"/>
      <c r="L171" s="178"/>
      <c r="M171" s="178"/>
      <c r="N171" s="202" t="s">
        <v>2422</v>
      </c>
      <c r="O171" s="178"/>
      <c r="P171" s="178"/>
      <c r="Q171" s="178"/>
      <c r="R171" s="178"/>
      <c r="S171" s="182" t="s">
        <v>2423</v>
      </c>
      <c r="T171" s="182"/>
      <c r="U171" s="178"/>
      <c r="V171" s="178"/>
      <c r="W171" s="178"/>
      <c r="X171" s="178"/>
      <c r="Y171" s="178"/>
      <c r="Z171" s="178"/>
      <c r="AA171" s="178"/>
    </row>
    <row r="172">
      <c r="A172" s="199">
        <v>2016.0</v>
      </c>
      <c r="B172" s="200" t="s">
        <v>2424</v>
      </c>
      <c r="C172" s="182" t="s">
        <v>1039</v>
      </c>
      <c r="D172" s="182"/>
      <c r="E172" s="201" t="s">
        <v>2425</v>
      </c>
      <c r="F172" s="203" t="s">
        <v>2426</v>
      </c>
      <c r="G172" s="178"/>
      <c r="H172" s="182" t="s">
        <v>2427</v>
      </c>
      <c r="I172" s="178"/>
      <c r="J172" s="178"/>
      <c r="K172" s="178"/>
      <c r="L172" s="178"/>
      <c r="M172" s="178"/>
      <c r="N172" s="202" t="s">
        <v>2428</v>
      </c>
      <c r="O172" s="178"/>
      <c r="P172" s="178"/>
      <c r="Q172" s="178"/>
      <c r="R172" s="178"/>
      <c r="S172" s="182" t="s">
        <v>2429</v>
      </c>
      <c r="T172" s="182"/>
      <c r="U172" s="178"/>
      <c r="V172" s="178"/>
      <c r="W172" s="178"/>
      <c r="X172" s="178"/>
      <c r="Y172" s="178"/>
      <c r="Z172" s="178"/>
      <c r="AA172" s="178"/>
    </row>
    <row r="173">
      <c r="A173" s="199">
        <v>2016.0</v>
      </c>
      <c r="B173" s="200" t="s">
        <v>2430</v>
      </c>
      <c r="C173" s="182" t="s">
        <v>1039</v>
      </c>
      <c r="D173" s="182"/>
      <c r="E173" s="201" t="s">
        <v>2431</v>
      </c>
      <c r="F173" s="203" t="s">
        <v>2432</v>
      </c>
      <c r="G173" s="178"/>
      <c r="H173" s="203" t="s">
        <v>2433</v>
      </c>
      <c r="I173" s="178"/>
      <c r="J173" s="178"/>
      <c r="K173" s="178"/>
      <c r="L173" s="178"/>
      <c r="M173" s="178"/>
      <c r="N173" s="202" t="s">
        <v>2434</v>
      </c>
      <c r="O173" s="178"/>
      <c r="P173" s="178"/>
      <c r="Q173" s="178"/>
      <c r="R173" s="178"/>
      <c r="S173" s="182" t="s">
        <v>2435</v>
      </c>
      <c r="T173" s="182"/>
      <c r="U173" s="178"/>
      <c r="V173" s="178"/>
      <c r="W173" s="178"/>
      <c r="X173" s="178"/>
      <c r="Y173" s="178"/>
      <c r="Z173" s="178"/>
      <c r="AA173" s="178"/>
    </row>
    <row r="174">
      <c r="A174" s="199">
        <v>2016.0</v>
      </c>
      <c r="B174" s="200" t="s">
        <v>2436</v>
      </c>
      <c r="C174" s="182" t="s">
        <v>1039</v>
      </c>
      <c r="D174" s="182"/>
      <c r="E174" s="201" t="s">
        <v>2437</v>
      </c>
      <c r="F174" s="203" t="s">
        <v>2438</v>
      </c>
      <c r="G174" s="178"/>
      <c r="H174" s="203" t="s">
        <v>2439</v>
      </c>
      <c r="I174" s="178"/>
      <c r="J174" s="178"/>
      <c r="K174" s="178"/>
      <c r="L174" s="178"/>
      <c r="M174" s="178"/>
      <c r="N174" s="202" t="s">
        <v>2440</v>
      </c>
      <c r="O174" s="178"/>
      <c r="P174" s="178"/>
      <c r="Q174" s="178"/>
      <c r="R174" s="178"/>
      <c r="S174" s="182" t="s">
        <v>2441</v>
      </c>
      <c r="T174" s="182"/>
      <c r="U174" s="178"/>
      <c r="V174" s="178"/>
      <c r="W174" s="178"/>
      <c r="X174" s="178"/>
      <c r="Y174" s="178"/>
      <c r="Z174" s="178"/>
      <c r="AA174" s="178"/>
    </row>
    <row r="175">
      <c r="A175" s="199">
        <v>2016.0</v>
      </c>
      <c r="B175" s="200" t="s">
        <v>2442</v>
      </c>
      <c r="C175" s="182" t="s">
        <v>1039</v>
      </c>
      <c r="D175" s="182"/>
      <c r="E175" s="201" t="s">
        <v>2443</v>
      </c>
      <c r="F175" s="203" t="s">
        <v>2444</v>
      </c>
      <c r="G175" s="178"/>
      <c r="H175" s="203" t="s">
        <v>2445</v>
      </c>
      <c r="I175" s="178"/>
      <c r="J175" s="178"/>
      <c r="K175" s="178"/>
      <c r="L175" s="178"/>
      <c r="M175" s="178"/>
      <c r="N175" s="202" t="s">
        <v>2446</v>
      </c>
      <c r="O175" s="178"/>
      <c r="P175" s="178"/>
      <c r="Q175" s="178"/>
      <c r="R175" s="178"/>
      <c r="S175" s="182" t="s">
        <v>2447</v>
      </c>
      <c r="T175" s="182"/>
      <c r="U175" s="178"/>
      <c r="V175" s="178"/>
      <c r="W175" s="178"/>
      <c r="X175" s="178"/>
      <c r="Y175" s="178"/>
      <c r="Z175" s="178"/>
      <c r="AA175" s="178"/>
    </row>
    <row r="176">
      <c r="A176" s="232">
        <v>2016.0</v>
      </c>
      <c r="B176" s="182" t="s">
        <v>2448</v>
      </c>
      <c r="C176" s="177" t="s">
        <v>1035</v>
      </c>
      <c r="D176" s="180"/>
      <c r="E176" s="177" t="s">
        <v>2449</v>
      </c>
      <c r="F176" s="177" t="s">
        <v>2450</v>
      </c>
      <c r="G176" s="177"/>
      <c r="H176" s="177" t="s">
        <v>2451</v>
      </c>
      <c r="I176" s="177"/>
      <c r="J176" s="236">
        <v>42692.0</v>
      </c>
      <c r="K176" s="232">
        <v>140.0</v>
      </c>
      <c r="L176" s="177"/>
      <c r="M176" s="177" t="s">
        <v>2452</v>
      </c>
      <c r="N176" s="234" t="s">
        <v>2453</v>
      </c>
      <c r="O176" s="177" t="s">
        <v>802</v>
      </c>
      <c r="P176" s="177" t="s">
        <v>2224</v>
      </c>
      <c r="Q176" s="177" t="s">
        <v>2454</v>
      </c>
      <c r="R176" s="177"/>
      <c r="S176" s="180" t="s">
        <v>2455</v>
      </c>
      <c r="T176" s="177"/>
      <c r="U176" s="177"/>
      <c r="V176" s="177"/>
      <c r="W176" s="177"/>
      <c r="X176" s="177"/>
      <c r="Y176" s="177"/>
      <c r="Z176" s="177"/>
      <c r="AA176" s="177"/>
    </row>
    <row r="177">
      <c r="A177" s="232">
        <v>2016.0</v>
      </c>
      <c r="B177" s="182" t="s">
        <v>2456</v>
      </c>
      <c r="C177" s="177" t="s">
        <v>1035</v>
      </c>
      <c r="D177" s="180"/>
      <c r="E177" s="177" t="s">
        <v>2457</v>
      </c>
      <c r="F177" s="177" t="s">
        <v>2458</v>
      </c>
      <c r="G177" s="177"/>
      <c r="H177" s="177" t="s">
        <v>2459</v>
      </c>
      <c r="I177" s="177"/>
      <c r="J177" s="236">
        <v>42692.0</v>
      </c>
      <c r="K177" s="232">
        <v>140.0</v>
      </c>
      <c r="L177" s="177"/>
      <c r="M177" s="177"/>
      <c r="N177" s="234" t="s">
        <v>2460</v>
      </c>
      <c r="O177" s="177"/>
      <c r="P177" s="177"/>
      <c r="Q177" s="177" t="s">
        <v>2461</v>
      </c>
      <c r="R177" s="177"/>
      <c r="S177" s="180" t="s">
        <v>2462</v>
      </c>
      <c r="T177" s="177"/>
      <c r="U177" s="177"/>
      <c r="V177" s="177"/>
      <c r="W177" s="177"/>
      <c r="X177" s="177"/>
      <c r="Y177" s="177"/>
      <c r="Z177" s="177"/>
      <c r="AA177" s="177"/>
    </row>
    <row r="178">
      <c r="A178" s="232">
        <v>2016.0</v>
      </c>
      <c r="B178" s="182" t="s">
        <v>2463</v>
      </c>
      <c r="C178" s="177" t="s">
        <v>1034</v>
      </c>
      <c r="D178" s="180"/>
      <c r="E178" s="177" t="s">
        <v>2464</v>
      </c>
      <c r="F178" s="177" t="s">
        <v>2465</v>
      </c>
      <c r="G178" s="177" t="s">
        <v>1071</v>
      </c>
      <c r="H178" s="177" t="s">
        <v>2466</v>
      </c>
      <c r="I178" s="177" t="s">
        <v>1085</v>
      </c>
      <c r="J178" s="236">
        <v>42628.0</v>
      </c>
      <c r="K178" s="232">
        <v>321.0</v>
      </c>
      <c r="L178" s="177"/>
      <c r="M178" s="177" t="s">
        <v>2467</v>
      </c>
      <c r="N178" s="234" t="s">
        <v>2468</v>
      </c>
      <c r="O178" s="177" t="s">
        <v>2370</v>
      </c>
      <c r="P178" s="177" t="s">
        <v>2371</v>
      </c>
      <c r="Q178" s="177" t="s">
        <v>2469</v>
      </c>
      <c r="R178" s="177" t="s">
        <v>1503</v>
      </c>
      <c r="S178" s="180" t="s">
        <v>2470</v>
      </c>
      <c r="T178" s="177"/>
      <c r="U178" s="177"/>
      <c r="V178" s="177"/>
      <c r="W178" s="177"/>
      <c r="X178" s="177"/>
      <c r="Y178" s="177"/>
      <c r="Z178" s="177"/>
      <c r="AA178" s="177"/>
    </row>
    <row r="179">
      <c r="A179" s="232">
        <v>2016.0</v>
      </c>
      <c r="B179" s="182" t="s">
        <v>2471</v>
      </c>
      <c r="C179" s="177" t="s">
        <v>1035</v>
      </c>
      <c r="D179" s="180"/>
      <c r="E179" s="177" t="s">
        <v>2472</v>
      </c>
      <c r="F179" s="177" t="s">
        <v>2473</v>
      </c>
      <c r="G179" s="177"/>
      <c r="H179" s="180" t="s">
        <v>2474</v>
      </c>
      <c r="I179" s="177" t="s">
        <v>1444</v>
      </c>
      <c r="J179" s="236">
        <v>42570.0</v>
      </c>
      <c r="K179" s="177"/>
      <c r="L179" s="232">
        <v>185.0</v>
      </c>
      <c r="M179" s="177" t="s">
        <v>2475</v>
      </c>
      <c r="N179" s="234" t="s">
        <v>2476</v>
      </c>
      <c r="O179" s="177" t="s">
        <v>2477</v>
      </c>
      <c r="P179" s="232">
        <v>2645.0</v>
      </c>
      <c r="Q179" s="177" t="s">
        <v>2478</v>
      </c>
      <c r="R179" s="177" t="s">
        <v>2479</v>
      </c>
      <c r="S179" s="180" t="s">
        <v>2480</v>
      </c>
      <c r="T179" s="177"/>
      <c r="U179" s="177"/>
      <c r="V179" s="177"/>
      <c r="W179" s="177"/>
      <c r="X179" s="177"/>
      <c r="Y179" s="177"/>
      <c r="Z179" s="177"/>
      <c r="AA179" s="177"/>
    </row>
    <row r="180">
      <c r="A180" s="232">
        <v>2016.0</v>
      </c>
      <c r="B180" s="182" t="s">
        <v>2481</v>
      </c>
      <c r="C180" s="177" t="s">
        <v>1034</v>
      </c>
      <c r="D180" s="180"/>
      <c r="E180" s="177" t="s">
        <v>2385</v>
      </c>
      <c r="F180" s="177" t="s">
        <v>2482</v>
      </c>
      <c r="G180" s="177" t="s">
        <v>1071</v>
      </c>
      <c r="H180" s="177" t="s">
        <v>2483</v>
      </c>
      <c r="I180" s="177" t="s">
        <v>1085</v>
      </c>
      <c r="J180" s="236">
        <v>42552.0</v>
      </c>
      <c r="K180" s="232">
        <v>316.0</v>
      </c>
      <c r="L180" s="177"/>
      <c r="M180" s="177" t="s">
        <v>2484</v>
      </c>
      <c r="N180" s="234" t="s">
        <v>2485</v>
      </c>
      <c r="O180" s="177" t="s">
        <v>2486</v>
      </c>
      <c r="P180" s="177" t="s">
        <v>2391</v>
      </c>
      <c r="Q180" s="177" t="s">
        <v>2487</v>
      </c>
      <c r="R180" s="177" t="s">
        <v>1503</v>
      </c>
      <c r="S180" s="180" t="s">
        <v>2488</v>
      </c>
      <c r="T180" s="177"/>
      <c r="U180" s="177"/>
      <c r="V180" s="177"/>
      <c r="W180" s="177"/>
      <c r="X180" s="177"/>
      <c r="Y180" s="177"/>
      <c r="Z180" s="177"/>
      <c r="AA180" s="177"/>
    </row>
    <row r="181">
      <c r="A181" s="232">
        <v>2016.0</v>
      </c>
      <c r="B181" s="182" t="s">
        <v>2489</v>
      </c>
      <c r="C181" s="177" t="s">
        <v>1035</v>
      </c>
      <c r="D181" s="180"/>
      <c r="E181" s="177" t="s">
        <v>2490</v>
      </c>
      <c r="F181" s="177" t="s">
        <v>2491</v>
      </c>
      <c r="G181" s="177"/>
      <c r="H181" s="177" t="s">
        <v>2492</v>
      </c>
      <c r="I181" s="177" t="s">
        <v>2138</v>
      </c>
      <c r="J181" s="236">
        <v>42531.0</v>
      </c>
      <c r="K181" s="177"/>
      <c r="L181" s="177"/>
      <c r="M181" s="177"/>
      <c r="N181" s="234" t="s">
        <v>2493</v>
      </c>
      <c r="O181" s="177" t="s">
        <v>2477</v>
      </c>
      <c r="P181" s="177"/>
      <c r="Q181" s="177" t="s">
        <v>2494</v>
      </c>
      <c r="R181" s="177"/>
      <c r="S181" s="180" t="s">
        <v>2495</v>
      </c>
      <c r="T181" s="177"/>
      <c r="U181" s="177"/>
      <c r="V181" s="177"/>
      <c r="W181" s="177"/>
      <c r="X181" s="177"/>
      <c r="Y181" s="177"/>
      <c r="Z181" s="177"/>
      <c r="AA181" s="177"/>
    </row>
    <row r="182">
      <c r="A182" s="232">
        <v>2016.0</v>
      </c>
      <c r="B182" s="182" t="s">
        <v>2496</v>
      </c>
      <c r="C182" s="177" t="s">
        <v>1035</v>
      </c>
      <c r="D182" s="180"/>
      <c r="E182" s="177" t="s">
        <v>2497</v>
      </c>
      <c r="F182" s="177" t="s">
        <v>2274</v>
      </c>
      <c r="G182" s="177"/>
      <c r="H182" s="177" t="s">
        <v>2498</v>
      </c>
      <c r="I182" s="177" t="s">
        <v>2138</v>
      </c>
      <c r="J182" s="236">
        <v>42517.0</v>
      </c>
      <c r="K182" s="177"/>
      <c r="L182" s="177"/>
      <c r="M182" s="177"/>
      <c r="N182" s="234" t="s">
        <v>2499</v>
      </c>
      <c r="O182" s="177" t="s">
        <v>2500</v>
      </c>
      <c r="P182" s="177" t="s">
        <v>2501</v>
      </c>
      <c r="Q182" s="177" t="s">
        <v>2502</v>
      </c>
      <c r="R182" s="177"/>
      <c r="S182" s="180" t="s">
        <v>2503</v>
      </c>
      <c r="T182" s="177"/>
      <c r="U182" s="177"/>
      <c r="V182" s="177"/>
      <c r="W182" s="177"/>
      <c r="X182" s="177"/>
      <c r="Y182" s="177"/>
      <c r="Z182" s="177"/>
      <c r="AA182" s="177"/>
    </row>
    <row r="183">
      <c r="A183" s="232">
        <v>2016.0</v>
      </c>
      <c r="B183" s="182" t="s">
        <v>2504</v>
      </c>
      <c r="C183" s="177" t="s">
        <v>1035</v>
      </c>
      <c r="D183" s="180"/>
      <c r="E183" s="177" t="s">
        <v>2505</v>
      </c>
      <c r="F183" s="177" t="s">
        <v>2506</v>
      </c>
      <c r="G183" s="177"/>
      <c r="H183" s="177" t="s">
        <v>2507</v>
      </c>
      <c r="I183" s="177" t="s">
        <v>2138</v>
      </c>
      <c r="J183" s="236">
        <v>42517.0</v>
      </c>
      <c r="K183" s="177"/>
      <c r="L183" s="177"/>
      <c r="M183" s="177"/>
      <c r="N183" s="234" t="s">
        <v>2508</v>
      </c>
      <c r="O183" s="177" t="s">
        <v>2509</v>
      </c>
      <c r="P183" s="177" t="s">
        <v>2084</v>
      </c>
      <c r="Q183" s="177" t="s">
        <v>2510</v>
      </c>
      <c r="R183" s="177"/>
      <c r="S183" s="180" t="s">
        <v>2511</v>
      </c>
      <c r="T183" s="177"/>
      <c r="U183" s="177"/>
      <c r="V183" s="177"/>
      <c r="W183" s="177"/>
      <c r="X183" s="177"/>
      <c r="Y183" s="177"/>
      <c r="Z183" s="177"/>
      <c r="AA183" s="177"/>
    </row>
    <row r="184">
      <c r="A184" s="232">
        <v>2016.0</v>
      </c>
      <c r="B184" s="182" t="s">
        <v>2512</v>
      </c>
      <c r="C184" s="177" t="s">
        <v>1035</v>
      </c>
      <c r="D184" s="180"/>
      <c r="E184" s="177" t="s">
        <v>2513</v>
      </c>
      <c r="F184" s="177" t="s">
        <v>2514</v>
      </c>
      <c r="G184" s="177"/>
      <c r="H184" s="177" t="s">
        <v>2515</v>
      </c>
      <c r="I184" s="177" t="s">
        <v>2138</v>
      </c>
      <c r="J184" s="236">
        <v>42517.0</v>
      </c>
      <c r="K184" s="177"/>
      <c r="L184" s="177"/>
      <c r="M184" s="177"/>
      <c r="N184" s="234" t="s">
        <v>2516</v>
      </c>
      <c r="O184" s="177" t="s">
        <v>2517</v>
      </c>
      <c r="P184" s="177" t="s">
        <v>2518</v>
      </c>
      <c r="Q184" s="177" t="s">
        <v>2519</v>
      </c>
      <c r="R184" s="177"/>
      <c r="S184" s="180" t="s">
        <v>2520</v>
      </c>
      <c r="T184" s="177"/>
      <c r="U184" s="177"/>
      <c r="V184" s="177"/>
      <c r="W184" s="177"/>
      <c r="X184" s="177"/>
      <c r="Y184" s="177"/>
      <c r="Z184" s="177"/>
      <c r="AA184" s="177"/>
    </row>
    <row r="185">
      <c r="A185" s="232">
        <v>2016.0</v>
      </c>
      <c r="B185" s="182" t="s">
        <v>2521</v>
      </c>
      <c r="C185" s="177" t="s">
        <v>1035</v>
      </c>
      <c r="D185" s="180"/>
      <c r="E185" s="177" t="s">
        <v>2522</v>
      </c>
      <c r="F185" s="177" t="s">
        <v>2523</v>
      </c>
      <c r="G185" s="177"/>
      <c r="H185" s="177" t="s">
        <v>2524</v>
      </c>
      <c r="I185" s="177" t="s">
        <v>2138</v>
      </c>
      <c r="J185" s="236">
        <v>42517.0</v>
      </c>
      <c r="K185" s="177"/>
      <c r="L185" s="177"/>
      <c r="M185" s="177"/>
      <c r="N185" s="234" t="s">
        <v>2525</v>
      </c>
      <c r="O185" s="177"/>
      <c r="P185" s="177"/>
      <c r="Q185" s="177" t="s">
        <v>2526</v>
      </c>
      <c r="R185" s="177"/>
      <c r="S185" s="180" t="s">
        <v>2527</v>
      </c>
      <c r="T185" s="177"/>
      <c r="U185" s="177"/>
      <c r="V185" s="177"/>
      <c r="W185" s="177"/>
      <c r="X185" s="177"/>
      <c r="Y185" s="177"/>
      <c r="Z185" s="177"/>
      <c r="AA185" s="177"/>
    </row>
    <row r="186">
      <c r="A186" s="232">
        <v>2016.0</v>
      </c>
      <c r="B186" s="182" t="s">
        <v>2528</v>
      </c>
      <c r="C186" s="177" t="s">
        <v>1035</v>
      </c>
      <c r="D186" s="180"/>
      <c r="E186" s="177" t="s">
        <v>2529</v>
      </c>
      <c r="F186" s="177" t="s">
        <v>2530</v>
      </c>
      <c r="G186" s="177"/>
      <c r="H186" s="177" t="s">
        <v>2531</v>
      </c>
      <c r="I186" s="177" t="s">
        <v>2138</v>
      </c>
      <c r="J186" s="236">
        <v>42517.0</v>
      </c>
      <c r="K186" s="177"/>
      <c r="L186" s="177"/>
      <c r="M186" s="177"/>
      <c r="N186" s="234" t="s">
        <v>2532</v>
      </c>
      <c r="O186" s="177" t="s">
        <v>2288</v>
      </c>
      <c r="P186" s="177" t="s">
        <v>2289</v>
      </c>
      <c r="Q186" s="177" t="s">
        <v>2533</v>
      </c>
      <c r="R186" s="177"/>
      <c r="S186" s="180" t="s">
        <v>2534</v>
      </c>
      <c r="T186" s="177"/>
      <c r="U186" s="177"/>
      <c r="V186" s="177"/>
      <c r="W186" s="177"/>
      <c r="X186" s="177"/>
      <c r="Y186" s="177"/>
      <c r="Z186" s="177"/>
      <c r="AA186" s="177"/>
    </row>
    <row r="187">
      <c r="A187" s="232">
        <v>2016.0</v>
      </c>
      <c r="B187" s="182" t="s">
        <v>2535</v>
      </c>
      <c r="C187" s="177" t="s">
        <v>1034</v>
      </c>
      <c r="D187" s="180"/>
      <c r="E187" s="177" t="s">
        <v>2536</v>
      </c>
      <c r="F187" s="177" t="s">
        <v>2537</v>
      </c>
      <c r="G187" s="177"/>
      <c r="H187" s="177" t="s">
        <v>2538</v>
      </c>
      <c r="I187" s="177" t="s">
        <v>2539</v>
      </c>
      <c r="J187" s="236">
        <v>42461.0</v>
      </c>
      <c r="K187" s="177"/>
      <c r="L187" s="232">
        <v>9806.0</v>
      </c>
      <c r="M187" s="177" t="s">
        <v>2540</v>
      </c>
      <c r="N187" s="234" t="s">
        <v>2541</v>
      </c>
      <c r="O187" s="177"/>
      <c r="P187" s="177"/>
      <c r="Q187" s="177" t="s">
        <v>2542</v>
      </c>
      <c r="R187" s="177"/>
      <c r="S187" s="180" t="s">
        <v>2543</v>
      </c>
      <c r="T187" s="177"/>
      <c r="U187" s="177"/>
      <c r="V187" s="177"/>
      <c r="W187" s="177"/>
      <c r="X187" s="177"/>
      <c r="Y187" s="177"/>
      <c r="Z187" s="177"/>
      <c r="AA187" s="177"/>
    </row>
    <row r="188">
      <c r="A188" s="232">
        <v>2016.0</v>
      </c>
      <c r="B188" s="182" t="s">
        <v>2544</v>
      </c>
      <c r="C188" s="177" t="s">
        <v>1034</v>
      </c>
      <c r="D188" s="180"/>
      <c r="E188" s="177" t="s">
        <v>2545</v>
      </c>
      <c r="F188" s="177" t="s">
        <v>2546</v>
      </c>
      <c r="G188" s="177" t="s">
        <v>1093</v>
      </c>
      <c r="H188" s="177" t="s">
        <v>2547</v>
      </c>
      <c r="I188" s="177" t="s">
        <v>1179</v>
      </c>
      <c r="J188" s="235">
        <v>42401.0</v>
      </c>
      <c r="K188" s="232">
        <v>789.0</v>
      </c>
      <c r="L188" s="177"/>
      <c r="M188" s="177" t="s">
        <v>2548</v>
      </c>
      <c r="N188" s="234" t="s">
        <v>2549</v>
      </c>
      <c r="O188" s="177" t="s">
        <v>2550</v>
      </c>
      <c r="P188" s="177" t="s">
        <v>2551</v>
      </c>
      <c r="Q188" s="177" t="s">
        <v>2552</v>
      </c>
      <c r="R188" s="177" t="s">
        <v>1369</v>
      </c>
      <c r="S188" s="180" t="s">
        <v>2553</v>
      </c>
      <c r="T188" s="177"/>
      <c r="U188" s="177"/>
      <c r="V188" s="177"/>
      <c r="W188" s="177"/>
      <c r="X188" s="177"/>
      <c r="Y188" s="177"/>
      <c r="Z188" s="177"/>
      <c r="AA188" s="177"/>
    </row>
    <row r="189">
      <c r="A189" s="232">
        <v>2016.0</v>
      </c>
      <c r="B189" s="182" t="s">
        <v>2554</v>
      </c>
      <c r="C189" s="177" t="s">
        <v>1035</v>
      </c>
      <c r="D189" s="180"/>
      <c r="E189" s="177" t="s">
        <v>2555</v>
      </c>
      <c r="F189" s="177" t="s">
        <v>2556</v>
      </c>
      <c r="G189" s="177"/>
      <c r="H189" s="177" t="s">
        <v>2557</v>
      </c>
      <c r="I189" s="177" t="s">
        <v>2138</v>
      </c>
      <c r="J189" s="236">
        <v>42371.0</v>
      </c>
      <c r="K189" s="177"/>
      <c r="L189" s="177"/>
      <c r="M189" s="177"/>
      <c r="N189" s="234" t="s">
        <v>2558</v>
      </c>
      <c r="O189" s="177" t="s">
        <v>2232</v>
      </c>
      <c r="P189" s="177" t="s">
        <v>1582</v>
      </c>
      <c r="Q189" s="177" t="s">
        <v>2559</v>
      </c>
      <c r="R189" s="177"/>
      <c r="S189" s="180" t="s">
        <v>2560</v>
      </c>
      <c r="T189" s="177"/>
      <c r="U189" s="177"/>
      <c r="V189" s="177"/>
      <c r="W189" s="177"/>
      <c r="X189" s="177"/>
      <c r="Y189" s="177"/>
      <c r="Z189" s="177"/>
      <c r="AA189" s="177"/>
    </row>
    <row r="190">
      <c r="A190" s="232">
        <v>2016.0</v>
      </c>
      <c r="B190" s="182" t="s">
        <v>2561</v>
      </c>
      <c r="C190" s="177" t="s">
        <v>1035</v>
      </c>
      <c r="D190" s="180"/>
      <c r="E190" s="177" t="s">
        <v>2562</v>
      </c>
      <c r="F190" s="177" t="s">
        <v>2563</v>
      </c>
      <c r="G190" s="177"/>
      <c r="H190" s="177" t="s">
        <v>2564</v>
      </c>
      <c r="I190" s="177" t="s">
        <v>2138</v>
      </c>
      <c r="J190" s="236">
        <v>42371.0</v>
      </c>
      <c r="K190" s="177"/>
      <c r="L190" s="177"/>
      <c r="M190" s="177"/>
      <c r="N190" s="234" t="s">
        <v>2565</v>
      </c>
      <c r="O190" s="177" t="s">
        <v>2232</v>
      </c>
      <c r="P190" s="177" t="s">
        <v>1582</v>
      </c>
      <c r="Q190" s="177" t="s">
        <v>2566</v>
      </c>
      <c r="R190" s="177"/>
      <c r="S190" s="180" t="s">
        <v>2567</v>
      </c>
      <c r="T190" s="177"/>
      <c r="U190" s="177"/>
      <c r="V190" s="177"/>
      <c r="W190" s="177"/>
      <c r="X190" s="177"/>
      <c r="Y190" s="177"/>
      <c r="Z190" s="177"/>
      <c r="AA190" s="177"/>
    </row>
    <row r="191">
      <c r="A191" s="232">
        <v>2016.0</v>
      </c>
      <c r="B191" s="182" t="s">
        <v>2568</v>
      </c>
      <c r="C191" s="177" t="s">
        <v>1034</v>
      </c>
      <c r="D191" s="180"/>
      <c r="E191" s="177" t="s">
        <v>2490</v>
      </c>
      <c r="F191" s="177" t="s">
        <v>2569</v>
      </c>
      <c r="G191" s="177" t="s">
        <v>1135</v>
      </c>
      <c r="H191" s="177" t="s">
        <v>2570</v>
      </c>
      <c r="I191" s="177" t="s">
        <v>1661</v>
      </c>
      <c r="J191" s="235">
        <v>42370.0</v>
      </c>
      <c r="K191" s="232">
        <v>54.0</v>
      </c>
      <c r="L191" s="232">
        <v>1.0</v>
      </c>
      <c r="M191" s="177" t="s">
        <v>2571</v>
      </c>
      <c r="N191" s="234" t="s">
        <v>2572</v>
      </c>
      <c r="O191" s="177" t="s">
        <v>2573</v>
      </c>
      <c r="P191" s="177" t="s">
        <v>2574</v>
      </c>
      <c r="Q191" s="177" t="s">
        <v>2575</v>
      </c>
      <c r="R191" s="177" t="s">
        <v>1667</v>
      </c>
      <c r="S191" s="180" t="s">
        <v>2576</v>
      </c>
      <c r="T191" s="177"/>
      <c r="U191" s="177"/>
      <c r="V191" s="177"/>
      <c r="W191" s="177"/>
      <c r="X191" s="177"/>
      <c r="Y191" s="177"/>
      <c r="Z191" s="177"/>
      <c r="AA191" s="177"/>
    </row>
    <row r="192">
      <c r="A192" s="199">
        <v>2015.0</v>
      </c>
      <c r="B192" s="200" t="s">
        <v>2577</v>
      </c>
      <c r="C192" s="182" t="s">
        <v>1039</v>
      </c>
      <c r="D192" s="182"/>
      <c r="E192" s="209" t="s">
        <v>2578</v>
      </c>
      <c r="F192" s="203" t="s">
        <v>2579</v>
      </c>
      <c r="G192" s="178"/>
      <c r="H192" s="203" t="s">
        <v>2580</v>
      </c>
      <c r="I192" s="178"/>
      <c r="J192" s="178"/>
      <c r="K192" s="178"/>
      <c r="L192" s="178"/>
      <c r="M192" s="178"/>
      <c r="N192" s="202" t="s">
        <v>2581</v>
      </c>
      <c r="O192" s="178"/>
      <c r="P192" s="178"/>
      <c r="Q192" s="178"/>
      <c r="R192" s="178"/>
      <c r="S192" s="182" t="s">
        <v>2582</v>
      </c>
      <c r="T192" s="182"/>
      <c r="U192" s="178"/>
      <c r="V192" s="178"/>
      <c r="W192" s="178"/>
      <c r="X192" s="178"/>
      <c r="Y192" s="178"/>
      <c r="Z192" s="178"/>
      <c r="AA192" s="178"/>
    </row>
    <row r="193">
      <c r="A193" s="232">
        <v>2015.0</v>
      </c>
      <c r="B193" s="182" t="s">
        <v>2583</v>
      </c>
      <c r="C193" s="177" t="s">
        <v>1035</v>
      </c>
      <c r="D193" s="180"/>
      <c r="E193" s="177" t="s">
        <v>2584</v>
      </c>
      <c r="F193" s="177" t="s">
        <v>2585</v>
      </c>
      <c r="G193" s="177"/>
      <c r="H193" s="177" t="s">
        <v>2586</v>
      </c>
      <c r="I193" s="177" t="s">
        <v>1444</v>
      </c>
      <c r="J193" s="236">
        <v>42356.0</v>
      </c>
      <c r="K193" s="177"/>
      <c r="L193" s="177"/>
      <c r="M193" s="177" t="s">
        <v>2587</v>
      </c>
      <c r="N193" s="234" t="s">
        <v>2588</v>
      </c>
      <c r="O193" s="177"/>
      <c r="P193" s="177" t="s">
        <v>2589</v>
      </c>
      <c r="Q193" s="177"/>
      <c r="R193" s="177"/>
      <c r="S193" s="180" t="s">
        <v>2590</v>
      </c>
      <c r="T193" s="177"/>
      <c r="U193" s="177"/>
      <c r="V193" s="177"/>
      <c r="W193" s="177"/>
      <c r="X193" s="177"/>
      <c r="Y193" s="177"/>
      <c r="Z193" s="177"/>
      <c r="AA193" s="177"/>
    </row>
    <row r="194">
      <c r="A194" s="232">
        <v>2015.0</v>
      </c>
      <c r="B194" s="182" t="s">
        <v>2591</v>
      </c>
      <c r="C194" s="177" t="s">
        <v>1034</v>
      </c>
      <c r="D194" s="180"/>
      <c r="E194" s="177" t="s">
        <v>2592</v>
      </c>
      <c r="F194" s="177" t="s">
        <v>2593</v>
      </c>
      <c r="G194" s="177" t="s">
        <v>2594</v>
      </c>
      <c r="H194" s="177" t="s">
        <v>2595</v>
      </c>
      <c r="I194" s="177" t="s">
        <v>2596</v>
      </c>
      <c r="J194" s="236">
        <v>42341.0</v>
      </c>
      <c r="K194" s="232">
        <v>656.0</v>
      </c>
      <c r="L194" s="232">
        <v>1.0</v>
      </c>
      <c r="M194" s="177" t="s">
        <v>2597</v>
      </c>
      <c r="N194" s="234" t="s">
        <v>2598</v>
      </c>
      <c r="O194" s="177" t="s">
        <v>802</v>
      </c>
      <c r="P194" s="177" t="s">
        <v>2599</v>
      </c>
      <c r="Q194" s="177" t="s">
        <v>2600</v>
      </c>
      <c r="R194" s="177" t="s">
        <v>2601</v>
      </c>
      <c r="S194" s="180" t="s">
        <v>2602</v>
      </c>
      <c r="T194" s="177"/>
      <c r="U194" s="177"/>
      <c r="V194" s="177"/>
      <c r="W194" s="177"/>
      <c r="X194" s="177"/>
      <c r="Y194" s="177"/>
      <c r="Z194" s="177"/>
      <c r="AA194" s="177"/>
    </row>
    <row r="195">
      <c r="A195" s="232">
        <v>2015.0</v>
      </c>
      <c r="B195" s="182" t="s">
        <v>2603</v>
      </c>
      <c r="C195" s="177" t="s">
        <v>1034</v>
      </c>
      <c r="D195" s="180"/>
      <c r="E195" s="177" t="s">
        <v>2604</v>
      </c>
      <c r="F195" s="177" t="s">
        <v>2605</v>
      </c>
      <c r="G195" s="177" t="s">
        <v>1071</v>
      </c>
      <c r="H195" s="177" t="s">
        <v>2606</v>
      </c>
      <c r="I195" s="177" t="s">
        <v>1085</v>
      </c>
      <c r="J195" s="236">
        <v>42309.0</v>
      </c>
      <c r="K195" s="232">
        <v>300.0</v>
      </c>
      <c r="L195" s="177"/>
      <c r="M195" s="177" t="s">
        <v>2607</v>
      </c>
      <c r="N195" s="234" t="s">
        <v>2608</v>
      </c>
      <c r="O195" s="177" t="s">
        <v>1825</v>
      </c>
      <c r="P195" s="177" t="s">
        <v>2609</v>
      </c>
      <c r="Q195" s="177" t="s">
        <v>2610</v>
      </c>
      <c r="R195" s="177" t="s">
        <v>1503</v>
      </c>
      <c r="S195" s="180" t="s">
        <v>2611</v>
      </c>
      <c r="T195" s="177"/>
      <c r="U195" s="177"/>
      <c r="V195" s="177"/>
      <c r="W195" s="177"/>
      <c r="X195" s="177"/>
      <c r="Y195" s="177"/>
      <c r="Z195" s="177"/>
      <c r="AA195" s="177"/>
    </row>
    <row r="196">
      <c r="A196" s="232">
        <v>2015.0</v>
      </c>
      <c r="B196" s="182" t="s">
        <v>2612</v>
      </c>
      <c r="C196" s="177" t="s">
        <v>1034</v>
      </c>
      <c r="D196" s="180"/>
      <c r="E196" s="177" t="s">
        <v>2613</v>
      </c>
      <c r="F196" s="177" t="s">
        <v>2614</v>
      </c>
      <c r="G196" s="177" t="s">
        <v>2615</v>
      </c>
      <c r="H196" s="177" t="s">
        <v>2616</v>
      </c>
      <c r="I196" s="177" t="s">
        <v>2617</v>
      </c>
      <c r="J196" s="233">
        <v>42278.0</v>
      </c>
      <c r="K196" s="232">
        <v>15.0</v>
      </c>
      <c r="L196" s="232">
        <v>10.0</v>
      </c>
      <c r="M196" s="177" t="s">
        <v>2618</v>
      </c>
      <c r="N196" s="234" t="s">
        <v>2619</v>
      </c>
      <c r="O196" s="177" t="s">
        <v>2620</v>
      </c>
      <c r="P196" s="177"/>
      <c r="Q196" s="177" t="s">
        <v>2621</v>
      </c>
      <c r="R196" s="177" t="s">
        <v>2622</v>
      </c>
      <c r="S196" s="180" t="s">
        <v>2623</v>
      </c>
      <c r="T196" s="177"/>
      <c r="U196" s="177"/>
      <c r="V196" s="177"/>
      <c r="W196" s="177"/>
      <c r="X196" s="177"/>
      <c r="Y196" s="177"/>
      <c r="Z196" s="177"/>
      <c r="AA196" s="177"/>
    </row>
    <row r="197">
      <c r="A197" s="232">
        <v>2015.0</v>
      </c>
      <c r="B197" s="182" t="s">
        <v>2624</v>
      </c>
      <c r="C197" s="177" t="s">
        <v>1034</v>
      </c>
      <c r="D197" s="180"/>
      <c r="E197" s="177" t="s">
        <v>2625</v>
      </c>
      <c r="F197" s="177" t="s">
        <v>2626</v>
      </c>
      <c r="G197" s="177" t="s">
        <v>2627</v>
      </c>
      <c r="H197" s="177" t="s">
        <v>2628</v>
      </c>
      <c r="I197" s="177" t="s">
        <v>2629</v>
      </c>
      <c r="J197" s="235">
        <v>42217.0</v>
      </c>
      <c r="K197" s="232">
        <v>27.0</v>
      </c>
      <c r="L197" s="232">
        <v>8.0</v>
      </c>
      <c r="M197" s="177" t="s">
        <v>2630</v>
      </c>
      <c r="N197" s="234" t="s">
        <v>2631</v>
      </c>
      <c r="O197" s="177"/>
      <c r="P197" s="177"/>
      <c r="Q197" s="177" t="s">
        <v>2632</v>
      </c>
      <c r="R197" s="177" t="s">
        <v>2633</v>
      </c>
      <c r="S197" s="180" t="s">
        <v>2634</v>
      </c>
      <c r="T197" s="177"/>
      <c r="U197" s="177"/>
      <c r="V197" s="177"/>
      <c r="W197" s="177"/>
      <c r="X197" s="177"/>
      <c r="Y197" s="177"/>
      <c r="Z197" s="177"/>
      <c r="AA197" s="177"/>
    </row>
    <row r="198">
      <c r="A198" s="232">
        <v>2015.0</v>
      </c>
      <c r="B198" s="182" t="s">
        <v>2635</v>
      </c>
      <c r="C198" s="177" t="s">
        <v>1034</v>
      </c>
      <c r="D198" s="180"/>
      <c r="E198" s="177" t="s">
        <v>2636</v>
      </c>
      <c r="F198" s="177" t="s">
        <v>2637</v>
      </c>
      <c r="G198" s="177" t="s">
        <v>1135</v>
      </c>
      <c r="H198" s="177" t="s">
        <v>2638</v>
      </c>
      <c r="I198" s="177" t="s">
        <v>1661</v>
      </c>
      <c r="J198" s="235">
        <v>42217.0</v>
      </c>
      <c r="K198" s="232">
        <v>53.0</v>
      </c>
      <c r="L198" s="232">
        <v>8.0</v>
      </c>
      <c r="M198" s="177" t="s">
        <v>2639</v>
      </c>
      <c r="N198" s="234" t="s">
        <v>2640</v>
      </c>
      <c r="O198" s="177" t="s">
        <v>2641</v>
      </c>
      <c r="P198" s="177" t="s">
        <v>2642</v>
      </c>
      <c r="Q198" s="177" t="s">
        <v>2643</v>
      </c>
      <c r="R198" s="177" t="s">
        <v>1667</v>
      </c>
      <c r="S198" s="180" t="s">
        <v>2644</v>
      </c>
      <c r="T198" s="177"/>
      <c r="U198" s="177"/>
      <c r="V198" s="177"/>
      <c r="W198" s="177"/>
      <c r="X198" s="177"/>
      <c r="Y198" s="177"/>
      <c r="Z198" s="177"/>
      <c r="AA198" s="177"/>
    </row>
    <row r="199">
      <c r="A199" s="232">
        <v>2015.0</v>
      </c>
      <c r="B199" s="182" t="s">
        <v>2645</v>
      </c>
      <c r="C199" s="177" t="s">
        <v>1034</v>
      </c>
      <c r="D199" s="180"/>
      <c r="E199" s="177" t="s">
        <v>2646</v>
      </c>
      <c r="F199" s="177" t="s">
        <v>2647</v>
      </c>
      <c r="G199" s="177" t="s">
        <v>2648</v>
      </c>
      <c r="H199" s="177" t="s">
        <v>2649</v>
      </c>
      <c r="I199" s="177" t="s">
        <v>1444</v>
      </c>
      <c r="J199" s="235">
        <v>42186.0</v>
      </c>
      <c r="K199" s="232">
        <v>25.0</v>
      </c>
      <c r="L199" s="232">
        <v>4.0</v>
      </c>
      <c r="M199" s="177" t="s">
        <v>2650</v>
      </c>
      <c r="N199" s="234" t="s">
        <v>2651</v>
      </c>
      <c r="O199" s="177"/>
      <c r="P199" s="177"/>
      <c r="Q199" s="177" t="s">
        <v>2652</v>
      </c>
      <c r="R199" s="177" t="s">
        <v>2653</v>
      </c>
      <c r="S199" s="180" t="s">
        <v>2654</v>
      </c>
      <c r="T199" s="177"/>
      <c r="U199" s="177"/>
      <c r="V199" s="177"/>
      <c r="W199" s="177"/>
      <c r="X199" s="177"/>
      <c r="Y199" s="177"/>
      <c r="Z199" s="177"/>
      <c r="AA199" s="177"/>
    </row>
    <row r="200">
      <c r="A200" s="232">
        <v>2015.0</v>
      </c>
      <c r="B200" s="182" t="s">
        <v>2655</v>
      </c>
      <c r="C200" s="177" t="s">
        <v>1035</v>
      </c>
      <c r="D200" s="180"/>
      <c r="E200" s="177" t="s">
        <v>2656</v>
      </c>
      <c r="F200" s="177" t="s">
        <v>2657</v>
      </c>
      <c r="G200" s="177"/>
      <c r="H200" s="177" t="s">
        <v>2658</v>
      </c>
      <c r="I200" s="177" t="s">
        <v>1123</v>
      </c>
      <c r="J200" s="236">
        <v>42173.0</v>
      </c>
      <c r="K200" s="177"/>
      <c r="L200" s="177"/>
      <c r="M200" s="177"/>
      <c r="N200" s="234" t="s">
        <v>2659</v>
      </c>
      <c r="O200" s="177" t="s">
        <v>2509</v>
      </c>
      <c r="P200" s="177" t="s">
        <v>2084</v>
      </c>
      <c r="Q200" s="177" t="s">
        <v>2660</v>
      </c>
      <c r="R200" s="177"/>
      <c r="S200" s="180" t="s">
        <v>2661</v>
      </c>
      <c r="T200" s="177"/>
      <c r="U200" s="177"/>
      <c r="V200" s="177"/>
      <c r="W200" s="177"/>
      <c r="X200" s="177"/>
      <c r="Y200" s="177"/>
      <c r="Z200" s="177"/>
      <c r="AA200" s="177"/>
    </row>
    <row r="201">
      <c r="A201" s="232">
        <v>2015.0</v>
      </c>
      <c r="B201" s="182" t="s">
        <v>2662</v>
      </c>
      <c r="C201" s="177" t="s">
        <v>1035</v>
      </c>
      <c r="D201" s="180"/>
      <c r="E201" s="177" t="s">
        <v>2663</v>
      </c>
      <c r="F201" s="177" t="s">
        <v>2664</v>
      </c>
      <c r="G201" s="177"/>
      <c r="H201" s="177" t="s">
        <v>2665</v>
      </c>
      <c r="I201" s="177" t="s">
        <v>1123</v>
      </c>
      <c r="J201" s="236">
        <v>42173.0</v>
      </c>
      <c r="K201" s="177"/>
      <c r="L201" s="177"/>
      <c r="M201" s="177"/>
      <c r="N201" s="234" t="s">
        <v>2666</v>
      </c>
      <c r="O201" s="177" t="s">
        <v>2667</v>
      </c>
      <c r="P201" s="177"/>
      <c r="Q201" s="177" t="s">
        <v>2668</v>
      </c>
      <c r="R201" s="177"/>
      <c r="S201" s="180" t="s">
        <v>2669</v>
      </c>
      <c r="T201" s="177"/>
      <c r="U201" s="177"/>
      <c r="V201" s="177"/>
      <c r="W201" s="177"/>
      <c r="X201" s="177"/>
      <c r="Y201" s="177"/>
      <c r="Z201" s="177"/>
      <c r="AA201" s="177"/>
    </row>
    <row r="202">
      <c r="A202" s="232">
        <v>2015.0</v>
      </c>
      <c r="B202" s="182" t="s">
        <v>2670</v>
      </c>
      <c r="C202" s="177" t="s">
        <v>1035</v>
      </c>
      <c r="D202" s="180"/>
      <c r="E202" s="177" t="s">
        <v>2671</v>
      </c>
      <c r="F202" s="177" t="s">
        <v>2672</v>
      </c>
      <c r="G202" s="177"/>
      <c r="H202" s="177" t="s">
        <v>2673</v>
      </c>
      <c r="I202" s="177" t="s">
        <v>1123</v>
      </c>
      <c r="J202" s="236">
        <v>42173.0</v>
      </c>
      <c r="K202" s="177"/>
      <c r="L202" s="177"/>
      <c r="M202" s="177"/>
      <c r="N202" s="234" t="s">
        <v>2674</v>
      </c>
      <c r="O202" s="177" t="s">
        <v>2675</v>
      </c>
      <c r="P202" s="177" t="s">
        <v>2676</v>
      </c>
      <c r="Q202" s="177" t="s">
        <v>2677</v>
      </c>
      <c r="R202" s="177"/>
      <c r="S202" s="180" t="s">
        <v>2678</v>
      </c>
      <c r="T202" s="177"/>
      <c r="U202" s="177"/>
      <c r="V202" s="177"/>
      <c r="W202" s="177"/>
      <c r="X202" s="177"/>
      <c r="Y202" s="177"/>
      <c r="Z202" s="177"/>
      <c r="AA202" s="177"/>
    </row>
    <row r="203">
      <c r="A203" s="232">
        <v>2015.0</v>
      </c>
      <c r="B203" s="182" t="s">
        <v>2679</v>
      </c>
      <c r="C203" s="177" t="s">
        <v>1035</v>
      </c>
      <c r="D203" s="180"/>
      <c r="E203" s="177" t="s">
        <v>2680</v>
      </c>
      <c r="F203" s="177" t="s">
        <v>2681</v>
      </c>
      <c r="G203" s="177"/>
      <c r="H203" s="177" t="s">
        <v>2682</v>
      </c>
      <c r="I203" s="177" t="s">
        <v>1123</v>
      </c>
      <c r="J203" s="236">
        <v>42173.0</v>
      </c>
      <c r="K203" s="177"/>
      <c r="L203" s="177"/>
      <c r="M203" s="177"/>
      <c r="N203" s="234" t="s">
        <v>2683</v>
      </c>
      <c r="O203" s="177" t="s">
        <v>1642</v>
      </c>
      <c r="P203" s="177" t="s">
        <v>2551</v>
      </c>
      <c r="Q203" s="177" t="s">
        <v>2684</v>
      </c>
      <c r="R203" s="177"/>
      <c r="S203" s="180" t="s">
        <v>2685</v>
      </c>
      <c r="T203" s="177"/>
      <c r="U203" s="177"/>
      <c r="V203" s="177"/>
      <c r="W203" s="177"/>
      <c r="X203" s="177"/>
      <c r="Y203" s="177"/>
      <c r="Z203" s="177"/>
      <c r="AA203" s="177"/>
    </row>
    <row r="204">
      <c r="A204" s="232">
        <v>2015.0</v>
      </c>
      <c r="B204" s="182" t="s">
        <v>2686</v>
      </c>
      <c r="C204" s="177" t="s">
        <v>1035</v>
      </c>
      <c r="D204" s="180"/>
      <c r="E204" s="177" t="s">
        <v>2687</v>
      </c>
      <c r="F204" s="177" t="s">
        <v>2688</v>
      </c>
      <c r="G204" s="177"/>
      <c r="H204" s="177" t="s">
        <v>2689</v>
      </c>
      <c r="I204" s="177" t="s">
        <v>2539</v>
      </c>
      <c r="J204" s="236">
        <v>42097.0</v>
      </c>
      <c r="K204" s="177"/>
      <c r="L204" s="232">
        <v>9435.0</v>
      </c>
      <c r="M204" s="177" t="s">
        <v>2690</v>
      </c>
      <c r="N204" s="234" t="s">
        <v>2691</v>
      </c>
      <c r="O204" s="177" t="s">
        <v>2620</v>
      </c>
      <c r="P204" s="177"/>
      <c r="Q204" s="177" t="s">
        <v>2692</v>
      </c>
      <c r="R204" s="177"/>
      <c r="S204" s="180" t="s">
        <v>2693</v>
      </c>
      <c r="T204" s="177"/>
      <c r="U204" s="177"/>
      <c r="V204" s="177"/>
      <c r="W204" s="177"/>
      <c r="X204" s="177"/>
      <c r="Y204" s="177"/>
      <c r="Z204" s="177"/>
      <c r="AA204" s="177"/>
    </row>
    <row r="205">
      <c r="A205" s="232">
        <v>2015.0</v>
      </c>
      <c r="B205" s="182" t="s">
        <v>2694</v>
      </c>
      <c r="C205" s="177" t="s">
        <v>1035</v>
      </c>
      <c r="D205" s="180"/>
      <c r="E205" s="177" t="s">
        <v>2695</v>
      </c>
      <c r="F205" s="177" t="s">
        <v>2696</v>
      </c>
      <c r="G205" s="177"/>
      <c r="H205" s="177" t="s">
        <v>2697</v>
      </c>
      <c r="I205" s="177" t="s">
        <v>1444</v>
      </c>
      <c r="J205" s="236">
        <v>42032.0</v>
      </c>
      <c r="K205" s="177"/>
      <c r="L205" s="232">
        <v>20.0</v>
      </c>
      <c r="M205" s="177" t="s">
        <v>2698</v>
      </c>
      <c r="N205" s="234" t="s">
        <v>2699</v>
      </c>
      <c r="O205" s="177"/>
      <c r="P205" s="177" t="s">
        <v>2700</v>
      </c>
      <c r="Q205" s="177"/>
      <c r="R205" s="177"/>
      <c r="S205" s="180" t="s">
        <v>2701</v>
      </c>
      <c r="T205" s="177"/>
      <c r="U205" s="177"/>
      <c r="V205" s="177"/>
      <c r="W205" s="177"/>
      <c r="X205" s="177"/>
      <c r="Y205" s="177"/>
      <c r="Z205" s="177"/>
      <c r="AA205" s="177"/>
    </row>
    <row r="206">
      <c r="A206" s="232">
        <v>2015.0</v>
      </c>
      <c r="B206" s="182" t="s">
        <v>2702</v>
      </c>
      <c r="C206" s="177" t="s">
        <v>1034</v>
      </c>
      <c r="D206" s="180"/>
      <c r="E206" s="177" t="s">
        <v>2703</v>
      </c>
      <c r="F206" s="177" t="s">
        <v>2704</v>
      </c>
      <c r="G206" s="177" t="s">
        <v>1093</v>
      </c>
      <c r="H206" s="177" t="s">
        <v>2705</v>
      </c>
      <c r="I206" s="177" t="s">
        <v>1179</v>
      </c>
      <c r="J206" s="235">
        <v>42005.0</v>
      </c>
      <c r="K206" s="232">
        <v>763.0</v>
      </c>
      <c r="L206" s="177"/>
      <c r="M206" s="177" t="s">
        <v>2706</v>
      </c>
      <c r="N206" s="234" t="s">
        <v>2707</v>
      </c>
      <c r="O206" s="177" t="s">
        <v>2232</v>
      </c>
      <c r="P206" s="177" t="s">
        <v>2391</v>
      </c>
      <c r="Q206" s="177" t="s">
        <v>2708</v>
      </c>
      <c r="R206" s="177" t="s">
        <v>1369</v>
      </c>
      <c r="S206" s="180" t="s">
        <v>2709</v>
      </c>
      <c r="T206" s="177"/>
      <c r="U206" s="177"/>
      <c r="V206" s="177"/>
      <c r="W206" s="177"/>
      <c r="X206" s="177"/>
      <c r="Y206" s="177"/>
      <c r="Z206" s="177"/>
      <c r="AA206" s="177"/>
    </row>
    <row r="207">
      <c r="A207" s="232">
        <v>2015.0</v>
      </c>
      <c r="B207" s="182" t="s">
        <v>2710</v>
      </c>
      <c r="C207" s="177" t="s">
        <v>1034</v>
      </c>
      <c r="D207" s="180"/>
      <c r="E207" s="177" t="s">
        <v>2711</v>
      </c>
      <c r="F207" s="177" t="s">
        <v>2712</v>
      </c>
      <c r="G207" s="177" t="s">
        <v>2713</v>
      </c>
      <c r="H207" s="180" t="s">
        <v>2714</v>
      </c>
      <c r="I207" s="177" t="s">
        <v>1085</v>
      </c>
      <c r="J207" s="235">
        <v>42005.0</v>
      </c>
      <c r="K207" s="232">
        <v>49.0</v>
      </c>
      <c r="L207" s="177"/>
      <c r="M207" s="177" t="s">
        <v>2715</v>
      </c>
      <c r="N207" s="234" t="s">
        <v>2716</v>
      </c>
      <c r="O207" s="177" t="s">
        <v>2717</v>
      </c>
      <c r="P207" s="177"/>
      <c r="Q207" s="177" t="s">
        <v>2718</v>
      </c>
      <c r="R207" s="177" t="s">
        <v>2719</v>
      </c>
      <c r="S207" s="180" t="s">
        <v>2720</v>
      </c>
      <c r="T207" s="177"/>
      <c r="U207" s="177"/>
      <c r="V207" s="177"/>
      <c r="W207" s="177"/>
      <c r="X207" s="177"/>
      <c r="Y207" s="177"/>
      <c r="Z207" s="177"/>
      <c r="AA207" s="177"/>
    </row>
    <row r="208">
      <c r="A208" s="232">
        <v>2015.0</v>
      </c>
      <c r="B208" s="182" t="s">
        <v>2721</v>
      </c>
      <c r="C208" s="177" t="s">
        <v>1035</v>
      </c>
      <c r="D208" s="180"/>
      <c r="E208" s="177" t="s">
        <v>2218</v>
      </c>
      <c r="F208" s="177" t="s">
        <v>2722</v>
      </c>
      <c r="G208" s="177"/>
      <c r="H208" s="177" t="s">
        <v>2723</v>
      </c>
      <c r="I208" s="177" t="s">
        <v>1444</v>
      </c>
      <c r="J208" s="232">
        <v>2015.0</v>
      </c>
      <c r="K208" s="232">
        <v>2.0</v>
      </c>
      <c r="L208" s="177"/>
      <c r="M208" s="177" t="s">
        <v>2724</v>
      </c>
      <c r="N208" s="234" t="s">
        <v>2725</v>
      </c>
      <c r="O208" s="177"/>
      <c r="P208" s="177"/>
      <c r="Q208" s="177" t="s">
        <v>2726</v>
      </c>
      <c r="R208" s="177"/>
      <c r="S208" s="180" t="s">
        <v>2727</v>
      </c>
      <c r="T208" s="177"/>
      <c r="U208" s="177"/>
      <c r="V208" s="177"/>
      <c r="W208" s="177"/>
      <c r="X208" s="177"/>
      <c r="Y208" s="177"/>
      <c r="Z208" s="177"/>
      <c r="AA208" s="177"/>
    </row>
    <row r="209">
      <c r="A209" s="232">
        <v>2014.0</v>
      </c>
      <c r="B209" s="182" t="s">
        <v>2728</v>
      </c>
      <c r="C209" s="177" t="s">
        <v>1034</v>
      </c>
      <c r="D209" s="180"/>
      <c r="E209" s="177" t="s">
        <v>2385</v>
      </c>
      <c r="F209" s="177" t="s">
        <v>2729</v>
      </c>
      <c r="G209" s="177" t="s">
        <v>1071</v>
      </c>
      <c r="H209" s="177" t="s">
        <v>2730</v>
      </c>
      <c r="I209" s="177" t="s">
        <v>1085</v>
      </c>
      <c r="J209" s="236">
        <v>41974.0</v>
      </c>
      <c r="K209" s="232">
        <v>278.0</v>
      </c>
      <c r="L209" s="177"/>
      <c r="M209" s="177" t="s">
        <v>2731</v>
      </c>
      <c r="N209" s="234" t="s">
        <v>2732</v>
      </c>
      <c r="O209" s="177"/>
      <c r="P209" s="177"/>
      <c r="Q209" s="177" t="s">
        <v>2733</v>
      </c>
      <c r="R209" s="177" t="s">
        <v>1503</v>
      </c>
      <c r="S209" s="180" t="s">
        <v>2734</v>
      </c>
      <c r="T209" s="177"/>
      <c r="U209" s="177"/>
      <c r="V209" s="177"/>
      <c r="W209" s="177"/>
      <c r="X209" s="177"/>
      <c r="Y209" s="177"/>
      <c r="Z209" s="177"/>
      <c r="AA209" s="177"/>
    </row>
    <row r="210">
      <c r="A210" s="232">
        <v>2014.0</v>
      </c>
      <c r="B210" s="178">
        <v>53369.0</v>
      </c>
      <c r="C210" s="177" t="s">
        <v>1034</v>
      </c>
      <c r="D210" s="180"/>
      <c r="E210" s="177" t="s">
        <v>2735</v>
      </c>
      <c r="F210" s="177" t="s">
        <v>2736</v>
      </c>
      <c r="G210" s="177" t="s">
        <v>1954</v>
      </c>
      <c r="H210" s="177" t="s">
        <v>2737</v>
      </c>
      <c r="I210" s="177" t="s">
        <v>1956</v>
      </c>
      <c r="J210" s="233">
        <v>41974.0</v>
      </c>
      <c r="K210" s="232">
        <v>90.0</v>
      </c>
      <c r="L210" s="232">
        <v>6.0</v>
      </c>
      <c r="M210" s="177" t="s">
        <v>2738</v>
      </c>
      <c r="N210" s="234" t="s">
        <v>2739</v>
      </c>
      <c r="O210" s="177" t="s">
        <v>2740</v>
      </c>
      <c r="P210" s="177" t="s">
        <v>2741</v>
      </c>
      <c r="Q210" s="177" t="s">
        <v>2742</v>
      </c>
      <c r="R210" s="177" t="s">
        <v>2743</v>
      </c>
      <c r="S210" s="180" t="s">
        <v>2744</v>
      </c>
      <c r="T210" s="177"/>
      <c r="U210" s="177"/>
      <c r="V210" s="177"/>
      <c r="W210" s="177"/>
      <c r="X210" s="177"/>
      <c r="Y210" s="177"/>
      <c r="Z210" s="177"/>
      <c r="AA210" s="177"/>
    </row>
    <row r="211">
      <c r="A211" s="232">
        <v>2014.0</v>
      </c>
      <c r="B211" s="178">
        <v>97117.0</v>
      </c>
      <c r="C211" s="177" t="s">
        <v>1035</v>
      </c>
      <c r="D211" s="180"/>
      <c r="E211" s="177" t="s">
        <v>2604</v>
      </c>
      <c r="F211" s="177" t="s">
        <v>2745</v>
      </c>
      <c r="G211" s="177"/>
      <c r="H211" s="177" t="s">
        <v>2746</v>
      </c>
      <c r="I211" s="177"/>
      <c r="J211" s="236">
        <v>41935.0</v>
      </c>
      <c r="K211" s="232">
        <v>136.0</v>
      </c>
      <c r="L211" s="177"/>
      <c r="M211" s="177" t="s">
        <v>2747</v>
      </c>
      <c r="N211" s="234" t="s">
        <v>2748</v>
      </c>
      <c r="O211" s="177"/>
      <c r="P211" s="177"/>
      <c r="Q211" s="177" t="s">
        <v>2749</v>
      </c>
      <c r="R211" s="177"/>
      <c r="S211" s="180" t="s">
        <v>2750</v>
      </c>
      <c r="T211" s="177"/>
      <c r="U211" s="177"/>
      <c r="V211" s="177"/>
      <c r="W211" s="177"/>
      <c r="X211" s="177"/>
      <c r="Y211" s="177"/>
      <c r="Z211" s="177"/>
      <c r="AA211" s="177"/>
    </row>
    <row r="212">
      <c r="A212" s="232">
        <v>2014.0</v>
      </c>
      <c r="B212" s="178">
        <v>97103.0</v>
      </c>
      <c r="C212" s="177" t="s">
        <v>1035</v>
      </c>
      <c r="D212" s="180"/>
      <c r="E212" s="177" t="s">
        <v>2751</v>
      </c>
      <c r="F212" s="177" t="s">
        <v>2752</v>
      </c>
      <c r="G212" s="177"/>
      <c r="H212" s="177" t="s">
        <v>2753</v>
      </c>
      <c r="I212" s="177"/>
      <c r="J212" s="236">
        <v>41935.0</v>
      </c>
      <c r="K212" s="232">
        <v>136.0</v>
      </c>
      <c r="L212" s="177"/>
      <c r="M212" s="232">
        <v>2192.0</v>
      </c>
      <c r="N212" s="234" t="s">
        <v>2754</v>
      </c>
      <c r="O212" s="177"/>
      <c r="P212" s="177"/>
      <c r="Q212" s="177" t="s">
        <v>2755</v>
      </c>
      <c r="R212" s="177"/>
      <c r="S212" s="180" t="s">
        <v>2756</v>
      </c>
      <c r="T212" s="177"/>
      <c r="U212" s="177"/>
      <c r="V212" s="177"/>
      <c r="W212" s="177"/>
      <c r="X212" s="177"/>
      <c r="Y212" s="177"/>
      <c r="Z212" s="177"/>
      <c r="AA212" s="177"/>
    </row>
    <row r="213">
      <c r="A213" s="232">
        <v>2014.0</v>
      </c>
      <c r="B213" s="178">
        <v>97102.0</v>
      </c>
      <c r="C213" s="177" t="s">
        <v>1035</v>
      </c>
      <c r="D213" s="180"/>
      <c r="E213" s="177" t="s">
        <v>2757</v>
      </c>
      <c r="F213" s="177" t="s">
        <v>2758</v>
      </c>
      <c r="G213" s="177"/>
      <c r="H213" s="177" t="s">
        <v>2759</v>
      </c>
      <c r="I213" s="177"/>
      <c r="J213" s="236">
        <v>41926.0</v>
      </c>
      <c r="K213" s="232">
        <v>136.0</v>
      </c>
      <c r="L213" s="177"/>
      <c r="M213" s="232">
        <v>2080.0</v>
      </c>
      <c r="N213" s="234" t="s">
        <v>2760</v>
      </c>
      <c r="O213" s="177"/>
      <c r="P213" s="177"/>
      <c r="Q213" s="177" t="s">
        <v>2761</v>
      </c>
      <c r="R213" s="177"/>
      <c r="S213" s="180" t="s">
        <v>2762</v>
      </c>
      <c r="T213" s="177"/>
      <c r="U213" s="177"/>
      <c r="V213" s="177"/>
      <c r="W213" s="177"/>
      <c r="X213" s="177"/>
      <c r="Y213" s="177"/>
      <c r="Z213" s="177"/>
      <c r="AA213" s="177"/>
    </row>
    <row r="214">
      <c r="A214" s="232">
        <v>2014.0</v>
      </c>
      <c r="B214" s="178">
        <v>49575.0</v>
      </c>
      <c r="C214" s="177" t="s">
        <v>1034</v>
      </c>
      <c r="D214" s="180"/>
      <c r="E214" s="177" t="s">
        <v>2751</v>
      </c>
      <c r="F214" s="177" t="s">
        <v>2763</v>
      </c>
      <c r="G214" s="177" t="s">
        <v>1071</v>
      </c>
      <c r="H214" s="177" t="s">
        <v>2764</v>
      </c>
      <c r="I214" s="177" t="s">
        <v>1085</v>
      </c>
      <c r="J214" s="236">
        <v>41913.0</v>
      </c>
      <c r="K214" s="232">
        <v>274.0</v>
      </c>
      <c r="L214" s="177"/>
      <c r="M214" s="177" t="s">
        <v>2765</v>
      </c>
      <c r="N214" s="234" t="s">
        <v>2766</v>
      </c>
      <c r="O214" s="177" t="s">
        <v>2267</v>
      </c>
      <c r="P214" s="177" t="s">
        <v>2767</v>
      </c>
      <c r="Q214" s="177" t="s">
        <v>2768</v>
      </c>
      <c r="R214" s="177" t="s">
        <v>1503</v>
      </c>
      <c r="S214" s="180" t="s">
        <v>2769</v>
      </c>
      <c r="T214" s="177"/>
      <c r="U214" s="177"/>
      <c r="V214" s="177"/>
      <c r="W214" s="177"/>
      <c r="X214" s="177"/>
      <c r="Y214" s="177"/>
      <c r="Z214" s="177"/>
      <c r="AA214" s="177"/>
    </row>
    <row r="215">
      <c r="A215" s="232">
        <v>2014.0</v>
      </c>
      <c r="B215" s="178">
        <v>97109.0</v>
      </c>
      <c r="C215" s="177" t="s">
        <v>1035</v>
      </c>
      <c r="D215" s="180"/>
      <c r="E215" s="177" t="s">
        <v>2770</v>
      </c>
      <c r="F215" s="177" t="s">
        <v>2771</v>
      </c>
      <c r="G215" s="177"/>
      <c r="H215" s="177" t="s">
        <v>2772</v>
      </c>
      <c r="I215" s="177" t="s">
        <v>2773</v>
      </c>
      <c r="J215" s="235">
        <v>41821.0</v>
      </c>
      <c r="K215" s="177"/>
      <c r="L215" s="177"/>
      <c r="M215" s="177" t="s">
        <v>2774</v>
      </c>
      <c r="N215" s="234" t="s">
        <v>2775</v>
      </c>
      <c r="O215" s="177" t="s">
        <v>2776</v>
      </c>
      <c r="P215" s="177"/>
      <c r="Q215" s="177"/>
      <c r="R215" s="177"/>
      <c r="S215" s="180" t="s">
        <v>2777</v>
      </c>
      <c r="T215" s="177"/>
      <c r="U215" s="177"/>
      <c r="V215" s="177"/>
      <c r="W215" s="177"/>
      <c r="X215" s="177"/>
      <c r="Y215" s="177"/>
      <c r="Z215" s="177"/>
      <c r="AA215" s="177"/>
    </row>
    <row r="216">
      <c r="A216" s="232">
        <v>2014.0</v>
      </c>
      <c r="B216" s="178">
        <v>97097.0</v>
      </c>
      <c r="C216" s="177" t="s">
        <v>1035</v>
      </c>
      <c r="D216" s="180"/>
      <c r="E216" s="177" t="s">
        <v>2778</v>
      </c>
      <c r="F216" s="177" t="s">
        <v>2779</v>
      </c>
      <c r="G216" s="177"/>
      <c r="H216" s="177" t="s">
        <v>2780</v>
      </c>
      <c r="I216" s="177" t="s">
        <v>2773</v>
      </c>
      <c r="J216" s="235">
        <v>41821.0</v>
      </c>
      <c r="K216" s="177"/>
      <c r="L216" s="177"/>
      <c r="M216" s="177" t="s">
        <v>2781</v>
      </c>
      <c r="N216" s="234" t="s">
        <v>2782</v>
      </c>
      <c r="O216" s="177"/>
      <c r="P216" s="177"/>
      <c r="Q216" s="177"/>
      <c r="R216" s="177"/>
      <c r="S216" s="180" t="s">
        <v>2783</v>
      </c>
      <c r="T216" s="177"/>
      <c r="U216" s="177"/>
      <c r="V216" s="177"/>
      <c r="W216" s="177"/>
      <c r="X216" s="177"/>
      <c r="Y216" s="177"/>
      <c r="Z216" s="177"/>
      <c r="AA216" s="177"/>
    </row>
    <row r="217">
      <c r="A217" s="232">
        <v>2014.0</v>
      </c>
      <c r="B217" s="178">
        <v>97115.0</v>
      </c>
      <c r="C217" s="177" t="s">
        <v>1035</v>
      </c>
      <c r="D217" s="180"/>
      <c r="E217" s="177" t="s">
        <v>2604</v>
      </c>
      <c r="F217" s="177" t="s">
        <v>2784</v>
      </c>
      <c r="G217" s="177"/>
      <c r="H217" s="177" t="s">
        <v>2785</v>
      </c>
      <c r="I217" s="177" t="s">
        <v>1123</v>
      </c>
      <c r="J217" s="236">
        <v>41803.0</v>
      </c>
      <c r="K217" s="177"/>
      <c r="L217" s="177"/>
      <c r="M217" s="177"/>
      <c r="N217" s="234" t="s">
        <v>2786</v>
      </c>
      <c r="O217" s="177" t="s">
        <v>1642</v>
      </c>
      <c r="P217" s="177" t="s">
        <v>2551</v>
      </c>
      <c r="Q217" s="177" t="s">
        <v>2787</v>
      </c>
      <c r="R217" s="177"/>
      <c r="S217" s="180" t="s">
        <v>2788</v>
      </c>
      <c r="T217" s="177"/>
      <c r="U217" s="177"/>
      <c r="V217" s="177"/>
      <c r="W217" s="177"/>
      <c r="X217" s="177"/>
      <c r="Y217" s="177"/>
      <c r="Z217" s="177"/>
      <c r="AA217" s="177"/>
    </row>
    <row r="218">
      <c r="A218" s="232">
        <v>2014.0</v>
      </c>
      <c r="B218" s="178">
        <v>97114.0</v>
      </c>
      <c r="C218" s="177" t="s">
        <v>1035</v>
      </c>
      <c r="D218" s="180"/>
      <c r="E218" s="177" t="s">
        <v>2490</v>
      </c>
      <c r="F218" s="177" t="s">
        <v>2789</v>
      </c>
      <c r="G218" s="177"/>
      <c r="H218" s="177" t="s">
        <v>2790</v>
      </c>
      <c r="I218" s="177" t="s">
        <v>1123</v>
      </c>
      <c r="J218" s="236">
        <v>41803.0</v>
      </c>
      <c r="K218" s="177"/>
      <c r="L218" s="177"/>
      <c r="M218" s="177"/>
      <c r="N218" s="234" t="s">
        <v>2791</v>
      </c>
      <c r="O218" s="177" t="s">
        <v>2477</v>
      </c>
      <c r="P218" s="177"/>
      <c r="Q218" s="177" t="s">
        <v>2792</v>
      </c>
      <c r="R218" s="177"/>
      <c r="S218" s="180" t="s">
        <v>2793</v>
      </c>
      <c r="T218" s="177"/>
      <c r="U218" s="177"/>
      <c r="V218" s="177"/>
      <c r="W218" s="177"/>
      <c r="X218" s="177"/>
      <c r="Y218" s="177"/>
      <c r="Z218" s="177"/>
      <c r="AA218" s="177"/>
    </row>
    <row r="219">
      <c r="A219" s="232">
        <v>2014.0</v>
      </c>
      <c r="B219" s="178">
        <v>45764.0</v>
      </c>
      <c r="C219" s="177" t="s">
        <v>1034</v>
      </c>
      <c r="D219" s="180"/>
      <c r="E219" s="177" t="s">
        <v>2794</v>
      </c>
      <c r="F219" s="180" t="s">
        <v>2795</v>
      </c>
      <c r="G219" s="177" t="s">
        <v>1083</v>
      </c>
      <c r="H219" s="180" t="s">
        <v>2796</v>
      </c>
      <c r="I219" s="177" t="s">
        <v>1085</v>
      </c>
      <c r="J219" s="235">
        <v>41760.0</v>
      </c>
      <c r="K219" s="232">
        <v>61.0</v>
      </c>
      <c r="L219" s="177"/>
      <c r="M219" s="239">
        <v>44574.0</v>
      </c>
      <c r="N219" s="234" t="s">
        <v>2797</v>
      </c>
      <c r="O219" s="177"/>
      <c r="P219" s="177"/>
      <c r="Q219" s="177" t="s">
        <v>2798</v>
      </c>
      <c r="R219" s="177" t="s">
        <v>1911</v>
      </c>
      <c r="S219" s="180" t="s">
        <v>2799</v>
      </c>
      <c r="T219" s="177"/>
      <c r="U219" s="177"/>
      <c r="V219" s="177"/>
      <c r="W219" s="177"/>
      <c r="X219" s="177"/>
      <c r="Y219" s="177"/>
      <c r="Z219" s="177"/>
      <c r="AA219" s="177"/>
    </row>
    <row r="220">
      <c r="A220" s="232">
        <v>2014.0</v>
      </c>
      <c r="B220" s="178">
        <v>87837.0</v>
      </c>
      <c r="C220" s="177" t="s">
        <v>1035</v>
      </c>
      <c r="D220" s="180"/>
      <c r="E220" s="177" t="s">
        <v>2800</v>
      </c>
      <c r="F220" s="177" t="s">
        <v>2801</v>
      </c>
      <c r="G220" s="177"/>
      <c r="H220" s="177" t="s">
        <v>2802</v>
      </c>
      <c r="I220" s="177" t="s">
        <v>2539</v>
      </c>
      <c r="J220" s="236">
        <v>41730.0</v>
      </c>
      <c r="K220" s="177"/>
      <c r="L220" s="232">
        <v>9057.0</v>
      </c>
      <c r="M220" s="177" t="s">
        <v>2803</v>
      </c>
      <c r="N220" s="234" t="s">
        <v>2804</v>
      </c>
      <c r="O220" s="177" t="s">
        <v>2620</v>
      </c>
      <c r="P220" s="177"/>
      <c r="Q220" s="177" t="s">
        <v>2805</v>
      </c>
      <c r="R220" s="177"/>
      <c r="S220" s="180" t="s">
        <v>2806</v>
      </c>
      <c r="T220" s="177"/>
      <c r="U220" s="177"/>
      <c r="V220" s="177"/>
      <c r="W220" s="177"/>
      <c r="X220" s="177"/>
      <c r="Y220" s="177"/>
      <c r="Z220" s="177"/>
      <c r="AA220" s="177"/>
    </row>
    <row r="221">
      <c r="A221" s="232">
        <v>2014.0</v>
      </c>
      <c r="B221" s="178">
        <v>45091.0</v>
      </c>
      <c r="C221" s="177" t="s">
        <v>1034</v>
      </c>
      <c r="D221" s="180"/>
      <c r="E221" s="177" t="s">
        <v>2807</v>
      </c>
      <c r="F221" s="177" t="s">
        <v>2808</v>
      </c>
      <c r="G221" s="177" t="s">
        <v>1093</v>
      </c>
      <c r="H221" s="177" t="s">
        <v>2809</v>
      </c>
      <c r="I221" s="177" t="s">
        <v>1179</v>
      </c>
      <c r="J221" s="235">
        <v>41699.0</v>
      </c>
      <c r="K221" s="232">
        <v>742.0</v>
      </c>
      <c r="L221" s="177"/>
      <c r="M221" s="177" t="s">
        <v>2810</v>
      </c>
      <c r="N221" s="234" t="s">
        <v>2811</v>
      </c>
      <c r="O221" s="177" t="s">
        <v>2812</v>
      </c>
      <c r="P221" s="177" t="s">
        <v>2813</v>
      </c>
      <c r="Q221" s="177" t="s">
        <v>2814</v>
      </c>
      <c r="R221" s="177" t="s">
        <v>1369</v>
      </c>
      <c r="S221" s="180" t="s">
        <v>2815</v>
      </c>
      <c r="T221" s="177"/>
      <c r="U221" s="177"/>
      <c r="V221" s="177"/>
      <c r="W221" s="177"/>
      <c r="X221" s="177"/>
      <c r="Y221" s="177"/>
      <c r="Z221" s="177"/>
      <c r="AA221" s="177"/>
    </row>
    <row r="222">
      <c r="A222" s="232">
        <v>2013.0</v>
      </c>
      <c r="B222" s="178">
        <v>42762.0</v>
      </c>
      <c r="C222" s="177" t="s">
        <v>1034</v>
      </c>
      <c r="D222" s="180"/>
      <c r="E222" s="177" t="s">
        <v>2816</v>
      </c>
      <c r="F222" s="177" t="s">
        <v>2817</v>
      </c>
      <c r="G222" s="177" t="s">
        <v>2627</v>
      </c>
      <c r="H222" s="177" t="s">
        <v>2818</v>
      </c>
      <c r="I222" s="177" t="s">
        <v>2629</v>
      </c>
      <c r="J222" s="233">
        <v>41548.0</v>
      </c>
      <c r="K222" s="232">
        <v>25.0</v>
      </c>
      <c r="L222" s="232">
        <v>10.0</v>
      </c>
      <c r="M222" s="177" t="s">
        <v>2819</v>
      </c>
      <c r="N222" s="234" t="s">
        <v>2820</v>
      </c>
      <c r="O222" s="177" t="s">
        <v>2821</v>
      </c>
      <c r="P222" s="177" t="s">
        <v>2822</v>
      </c>
      <c r="Q222" s="177" t="s">
        <v>2823</v>
      </c>
      <c r="R222" s="177" t="s">
        <v>2633</v>
      </c>
      <c r="S222" s="180" t="s">
        <v>2824</v>
      </c>
      <c r="T222" s="177"/>
      <c r="U222" s="177"/>
      <c r="V222" s="177"/>
      <c r="W222" s="177"/>
      <c r="X222" s="177"/>
      <c r="Y222" s="177"/>
      <c r="Z222" s="177"/>
      <c r="AA222" s="177"/>
    </row>
    <row r="223">
      <c r="A223" s="232">
        <v>2013.0</v>
      </c>
      <c r="B223" s="178">
        <v>39436.0</v>
      </c>
      <c r="C223" s="177" t="s">
        <v>1034</v>
      </c>
      <c r="D223" s="180"/>
      <c r="E223" s="177" t="s">
        <v>2825</v>
      </c>
      <c r="F223" s="177" t="s">
        <v>2826</v>
      </c>
      <c r="G223" s="177" t="s">
        <v>1071</v>
      </c>
      <c r="H223" s="177" t="s">
        <v>2827</v>
      </c>
      <c r="I223" s="177" t="s">
        <v>1085</v>
      </c>
      <c r="J223" s="236">
        <v>41518.0</v>
      </c>
      <c r="K223" s="232">
        <v>248.0</v>
      </c>
      <c r="L223" s="177"/>
      <c r="M223" s="177" t="s">
        <v>2828</v>
      </c>
      <c r="N223" s="234" t="s">
        <v>2829</v>
      </c>
      <c r="O223" s="177"/>
      <c r="P223" s="177"/>
      <c r="Q223" s="177" t="s">
        <v>2830</v>
      </c>
      <c r="R223" s="177" t="s">
        <v>1503</v>
      </c>
      <c r="S223" s="180" t="s">
        <v>2831</v>
      </c>
      <c r="T223" s="177"/>
      <c r="U223" s="177"/>
      <c r="V223" s="177"/>
      <c r="W223" s="177"/>
      <c r="X223" s="177"/>
      <c r="Y223" s="177"/>
      <c r="Z223" s="177"/>
      <c r="AA223" s="177"/>
    </row>
    <row r="224">
      <c r="A224" s="232">
        <v>2013.0</v>
      </c>
      <c r="B224" s="178">
        <v>41359.0</v>
      </c>
      <c r="C224" s="177" t="s">
        <v>1034</v>
      </c>
      <c r="D224" s="180"/>
      <c r="E224" s="177" t="s">
        <v>2832</v>
      </c>
      <c r="F224" s="177" t="s">
        <v>2833</v>
      </c>
      <c r="G224" s="177" t="s">
        <v>2834</v>
      </c>
      <c r="H224" s="177" t="s">
        <v>2835</v>
      </c>
      <c r="I224" s="177" t="s">
        <v>1085</v>
      </c>
      <c r="J224" s="235">
        <v>41518.0</v>
      </c>
      <c r="K224" s="232">
        <v>64.0</v>
      </c>
      <c r="L224" s="177"/>
      <c r="M224" s="177" t="s">
        <v>2836</v>
      </c>
      <c r="N224" s="234" t="s">
        <v>2837</v>
      </c>
      <c r="O224" s="177" t="s">
        <v>2620</v>
      </c>
      <c r="P224" s="177"/>
      <c r="Q224" s="177" t="s">
        <v>2838</v>
      </c>
      <c r="R224" s="177" t="s">
        <v>2839</v>
      </c>
      <c r="S224" s="180" t="s">
        <v>2840</v>
      </c>
      <c r="T224" s="177"/>
      <c r="U224" s="177"/>
      <c r="V224" s="177"/>
      <c r="W224" s="177"/>
      <c r="X224" s="177"/>
      <c r="Y224" s="177"/>
      <c r="Z224" s="177"/>
      <c r="AA224" s="177"/>
    </row>
    <row r="225">
      <c r="A225" s="232">
        <v>2013.0</v>
      </c>
      <c r="B225" s="178">
        <v>41862.0</v>
      </c>
      <c r="C225" s="177" t="s">
        <v>1034</v>
      </c>
      <c r="D225" s="180"/>
      <c r="E225" s="177" t="s">
        <v>2841</v>
      </c>
      <c r="F225" s="177" t="s">
        <v>2842</v>
      </c>
      <c r="G225" s="177" t="s">
        <v>1093</v>
      </c>
      <c r="H225" s="177" t="s">
        <v>2843</v>
      </c>
      <c r="I225" s="177" t="s">
        <v>1179</v>
      </c>
      <c r="J225" s="235">
        <v>41518.0</v>
      </c>
      <c r="K225" s="232">
        <v>730.0</v>
      </c>
      <c r="L225" s="177"/>
      <c r="M225" s="177" t="s">
        <v>2844</v>
      </c>
      <c r="N225" s="234" t="s">
        <v>2845</v>
      </c>
      <c r="O225" s="177" t="s">
        <v>2846</v>
      </c>
      <c r="P225" s="232">
        <v>266103.0</v>
      </c>
      <c r="Q225" s="177" t="s">
        <v>2847</v>
      </c>
      <c r="R225" s="177" t="s">
        <v>1369</v>
      </c>
      <c r="S225" s="180" t="s">
        <v>2848</v>
      </c>
      <c r="T225" s="177"/>
      <c r="U225" s="177"/>
      <c r="V225" s="177"/>
      <c r="W225" s="177"/>
      <c r="X225" s="177"/>
      <c r="Y225" s="177"/>
      <c r="Z225" s="177"/>
      <c r="AA225" s="177"/>
    </row>
    <row r="226">
      <c r="A226" s="232">
        <v>2013.0</v>
      </c>
      <c r="B226" s="178">
        <v>39401.0</v>
      </c>
      <c r="C226" s="177" t="s">
        <v>1034</v>
      </c>
      <c r="D226" s="180"/>
      <c r="E226" s="177" t="s">
        <v>2849</v>
      </c>
      <c r="F226" s="177" t="s">
        <v>2850</v>
      </c>
      <c r="G226" s="177" t="s">
        <v>1093</v>
      </c>
      <c r="H226" s="177" t="s">
        <v>2851</v>
      </c>
      <c r="I226" s="177" t="s">
        <v>1179</v>
      </c>
      <c r="J226" s="235">
        <v>41456.0</v>
      </c>
      <c r="K226" s="232">
        <v>726.0</v>
      </c>
      <c r="L226" s="177"/>
      <c r="M226" s="177" t="s">
        <v>2852</v>
      </c>
      <c r="N226" s="234" t="s">
        <v>2853</v>
      </c>
      <c r="O226" s="177" t="s">
        <v>2854</v>
      </c>
      <c r="P226" s="177"/>
      <c r="Q226" s="177" t="s">
        <v>2855</v>
      </c>
      <c r="R226" s="177" t="s">
        <v>1369</v>
      </c>
      <c r="S226" s="180" t="s">
        <v>2856</v>
      </c>
      <c r="T226" s="177"/>
      <c r="U226" s="177"/>
      <c r="V226" s="177"/>
      <c r="W226" s="177"/>
      <c r="X226" s="177"/>
      <c r="Y226" s="177"/>
      <c r="Z226" s="177"/>
      <c r="AA226" s="177"/>
    </row>
    <row r="227">
      <c r="A227" s="232">
        <v>2013.0</v>
      </c>
      <c r="B227" s="178">
        <v>38816.0</v>
      </c>
      <c r="C227" s="177" t="s">
        <v>1034</v>
      </c>
      <c r="D227" s="180"/>
      <c r="E227" s="177" t="s">
        <v>2751</v>
      </c>
      <c r="F227" s="177" t="s">
        <v>2857</v>
      </c>
      <c r="G227" s="177" t="s">
        <v>2713</v>
      </c>
      <c r="H227" s="177" t="s">
        <v>2858</v>
      </c>
      <c r="I227" s="177" t="s">
        <v>1085</v>
      </c>
      <c r="J227" s="235">
        <v>41456.0</v>
      </c>
      <c r="K227" s="232">
        <v>40.0</v>
      </c>
      <c r="L227" s="177"/>
      <c r="M227" s="177" t="s">
        <v>2859</v>
      </c>
      <c r="N227" s="234" t="s">
        <v>2860</v>
      </c>
      <c r="O227" s="177" t="s">
        <v>2267</v>
      </c>
      <c r="P227" s="177" t="s">
        <v>2767</v>
      </c>
      <c r="Q227" s="177" t="s">
        <v>2861</v>
      </c>
      <c r="R227" s="177" t="s">
        <v>2719</v>
      </c>
      <c r="S227" s="180" t="s">
        <v>2862</v>
      </c>
      <c r="T227" s="177"/>
      <c r="U227" s="177"/>
      <c r="V227" s="177"/>
      <c r="W227" s="177"/>
      <c r="X227" s="177"/>
      <c r="Y227" s="177"/>
      <c r="Z227" s="177"/>
      <c r="AA227" s="177"/>
    </row>
    <row r="228">
      <c r="A228" s="232">
        <v>2013.0</v>
      </c>
      <c r="B228" s="178">
        <v>67395.0</v>
      </c>
      <c r="C228" s="177" t="s">
        <v>1035</v>
      </c>
      <c r="D228" s="180"/>
      <c r="E228" s="177" t="s">
        <v>2218</v>
      </c>
      <c r="F228" s="177" t="s">
        <v>2863</v>
      </c>
      <c r="G228" s="177"/>
      <c r="H228" s="177" t="s">
        <v>2864</v>
      </c>
      <c r="I228" s="177"/>
      <c r="J228" s="236">
        <v>41420.0</v>
      </c>
      <c r="K228" s="177"/>
      <c r="L228" s="177"/>
      <c r="M228" s="239">
        <v>44571.0</v>
      </c>
      <c r="N228" s="234" t="s">
        <v>2865</v>
      </c>
      <c r="O228" s="177"/>
      <c r="P228" s="177"/>
      <c r="Q228" s="177"/>
      <c r="R228" s="177"/>
      <c r="S228" s="180" t="s">
        <v>2866</v>
      </c>
      <c r="T228" s="177"/>
      <c r="U228" s="177"/>
      <c r="V228" s="177"/>
      <c r="W228" s="177"/>
      <c r="X228" s="177"/>
      <c r="Y228" s="177"/>
      <c r="Z228" s="177"/>
      <c r="AA228" s="177"/>
    </row>
    <row r="229">
      <c r="A229" s="232">
        <v>2013.0</v>
      </c>
      <c r="B229" s="178">
        <v>97116.0</v>
      </c>
      <c r="C229" s="177" t="s">
        <v>1035</v>
      </c>
      <c r="D229" s="180"/>
      <c r="E229" s="177" t="s">
        <v>2604</v>
      </c>
      <c r="F229" s="177" t="s">
        <v>2867</v>
      </c>
      <c r="G229" s="177"/>
      <c r="H229" s="177" t="s">
        <v>2868</v>
      </c>
      <c r="I229" s="177" t="s">
        <v>1123</v>
      </c>
      <c r="J229" s="236">
        <v>41418.0</v>
      </c>
      <c r="K229" s="177"/>
      <c r="L229" s="177"/>
      <c r="M229" s="177"/>
      <c r="N229" s="234" t="s">
        <v>2869</v>
      </c>
      <c r="O229" s="177" t="s">
        <v>2019</v>
      </c>
      <c r="P229" s="177" t="s">
        <v>2214</v>
      </c>
      <c r="Q229" s="177" t="s">
        <v>2870</v>
      </c>
      <c r="R229" s="177"/>
      <c r="S229" s="180" t="s">
        <v>2871</v>
      </c>
      <c r="T229" s="177"/>
      <c r="U229" s="177"/>
      <c r="V229" s="177"/>
      <c r="W229" s="177"/>
      <c r="X229" s="177"/>
      <c r="Y229" s="177"/>
      <c r="Z229" s="177"/>
      <c r="AA229" s="177"/>
    </row>
    <row r="230">
      <c r="A230" s="232">
        <v>2013.0</v>
      </c>
      <c r="B230" s="178">
        <v>97112.0</v>
      </c>
      <c r="C230" s="177" t="s">
        <v>1035</v>
      </c>
      <c r="D230" s="180"/>
      <c r="E230" s="177" t="s">
        <v>2872</v>
      </c>
      <c r="F230" s="177" t="s">
        <v>2873</v>
      </c>
      <c r="G230" s="177"/>
      <c r="H230" s="177" t="s">
        <v>2874</v>
      </c>
      <c r="I230" s="177" t="s">
        <v>1123</v>
      </c>
      <c r="J230" s="236">
        <v>41418.0</v>
      </c>
      <c r="K230" s="177"/>
      <c r="L230" s="177"/>
      <c r="M230" s="177"/>
      <c r="N230" s="234" t="s">
        <v>2875</v>
      </c>
      <c r="O230" s="177" t="s">
        <v>2876</v>
      </c>
      <c r="P230" s="177" t="s">
        <v>2877</v>
      </c>
      <c r="Q230" s="177" t="s">
        <v>2878</v>
      </c>
      <c r="R230" s="177"/>
      <c r="S230" s="180" t="s">
        <v>2879</v>
      </c>
      <c r="T230" s="177"/>
      <c r="U230" s="177"/>
      <c r="V230" s="177"/>
      <c r="W230" s="177"/>
      <c r="X230" s="177"/>
      <c r="Y230" s="177"/>
      <c r="Z230" s="177"/>
      <c r="AA230" s="177"/>
    </row>
    <row r="231">
      <c r="A231" s="232">
        <v>2013.0</v>
      </c>
      <c r="B231" s="178">
        <v>97120.0</v>
      </c>
      <c r="C231" s="177" t="s">
        <v>1035</v>
      </c>
      <c r="D231" s="180"/>
      <c r="E231" s="177" t="s">
        <v>2880</v>
      </c>
      <c r="F231" s="177" t="s">
        <v>2881</v>
      </c>
      <c r="G231" s="177"/>
      <c r="H231" s="177" t="s">
        <v>2882</v>
      </c>
      <c r="I231" s="177" t="s">
        <v>1123</v>
      </c>
      <c r="J231" s="236">
        <v>41418.0</v>
      </c>
      <c r="K231" s="177"/>
      <c r="L231" s="177"/>
      <c r="M231" s="177"/>
      <c r="N231" s="234" t="s">
        <v>2883</v>
      </c>
      <c r="O231" s="177" t="s">
        <v>2019</v>
      </c>
      <c r="P231" s="177" t="s">
        <v>2214</v>
      </c>
      <c r="Q231" s="177" t="s">
        <v>2884</v>
      </c>
      <c r="R231" s="177"/>
      <c r="S231" s="180" t="s">
        <v>2885</v>
      </c>
      <c r="T231" s="177"/>
      <c r="U231" s="177"/>
      <c r="V231" s="177"/>
      <c r="W231" s="177"/>
      <c r="X231" s="177"/>
      <c r="Y231" s="177"/>
      <c r="Z231" s="177"/>
      <c r="AA231" s="177"/>
    </row>
    <row r="232">
      <c r="A232" s="232">
        <v>2013.0</v>
      </c>
      <c r="B232" s="178">
        <v>97127.0</v>
      </c>
      <c r="C232" s="177" t="s">
        <v>1035</v>
      </c>
      <c r="D232" s="180"/>
      <c r="E232" s="177" t="s">
        <v>2711</v>
      </c>
      <c r="F232" s="177" t="s">
        <v>2886</v>
      </c>
      <c r="G232" s="177"/>
      <c r="H232" s="180" t="s">
        <v>2887</v>
      </c>
      <c r="I232" s="177" t="s">
        <v>1123</v>
      </c>
      <c r="J232" s="236">
        <v>41418.0</v>
      </c>
      <c r="K232" s="177"/>
      <c r="L232" s="177"/>
      <c r="M232" s="177"/>
      <c r="N232" s="234" t="s">
        <v>2888</v>
      </c>
      <c r="O232" s="177" t="s">
        <v>2717</v>
      </c>
      <c r="P232" s="177"/>
      <c r="Q232" s="177" t="s">
        <v>2889</v>
      </c>
      <c r="R232" s="177"/>
      <c r="S232" s="180" t="s">
        <v>2890</v>
      </c>
      <c r="T232" s="177"/>
      <c r="U232" s="177"/>
      <c r="V232" s="177"/>
      <c r="W232" s="177"/>
      <c r="X232" s="177"/>
      <c r="Y232" s="177"/>
      <c r="Z232" s="177"/>
      <c r="AA232" s="177"/>
    </row>
    <row r="233">
      <c r="A233" s="232">
        <v>2013.0</v>
      </c>
      <c r="B233" s="178">
        <v>97124.0</v>
      </c>
      <c r="C233" s="177" t="s">
        <v>1035</v>
      </c>
      <c r="D233" s="180"/>
      <c r="E233" s="177" t="s">
        <v>2816</v>
      </c>
      <c r="F233" s="177" t="s">
        <v>2891</v>
      </c>
      <c r="G233" s="177"/>
      <c r="H233" s="177" t="s">
        <v>2892</v>
      </c>
      <c r="I233" s="177" t="s">
        <v>1123</v>
      </c>
      <c r="J233" s="236">
        <v>41417.0</v>
      </c>
      <c r="K233" s="177"/>
      <c r="L233" s="177"/>
      <c r="M233" s="177"/>
      <c r="N233" s="234" t="s">
        <v>2893</v>
      </c>
      <c r="O233" s="177" t="s">
        <v>2821</v>
      </c>
      <c r="P233" s="177" t="s">
        <v>2894</v>
      </c>
      <c r="Q233" s="177" t="s">
        <v>2895</v>
      </c>
      <c r="R233" s="177"/>
      <c r="S233" s="180" t="s">
        <v>2896</v>
      </c>
      <c r="T233" s="177"/>
      <c r="U233" s="177"/>
      <c r="V233" s="177"/>
      <c r="W233" s="177"/>
      <c r="X233" s="177"/>
      <c r="Y233" s="177"/>
      <c r="Z233" s="177"/>
      <c r="AA233" s="177"/>
    </row>
    <row r="234">
      <c r="A234" s="232">
        <v>2013.0</v>
      </c>
      <c r="B234" s="178">
        <v>97107.0</v>
      </c>
      <c r="C234" s="177" t="s">
        <v>1035</v>
      </c>
      <c r="D234" s="180"/>
      <c r="E234" s="177" t="s">
        <v>2897</v>
      </c>
      <c r="F234" s="177" t="s">
        <v>2898</v>
      </c>
      <c r="G234" s="177"/>
      <c r="H234" s="177" t="s">
        <v>2899</v>
      </c>
      <c r="I234" s="177" t="s">
        <v>1123</v>
      </c>
      <c r="J234" s="236">
        <v>41279.0</v>
      </c>
      <c r="K234" s="177"/>
      <c r="L234" s="177"/>
      <c r="M234" s="177" t="s">
        <v>2900</v>
      </c>
      <c r="N234" s="234" t="s">
        <v>2901</v>
      </c>
      <c r="O234" s="177" t="s">
        <v>2232</v>
      </c>
      <c r="P234" s="177" t="s">
        <v>2391</v>
      </c>
      <c r="Q234" s="177" t="s">
        <v>2902</v>
      </c>
      <c r="R234" s="177"/>
      <c r="S234" s="180" t="s">
        <v>2903</v>
      </c>
      <c r="T234" s="177"/>
      <c r="U234" s="177"/>
      <c r="V234" s="177"/>
      <c r="W234" s="177"/>
      <c r="X234" s="177"/>
      <c r="Y234" s="177"/>
      <c r="Z234" s="177"/>
      <c r="AA234" s="177"/>
    </row>
    <row r="235">
      <c r="A235" s="232">
        <v>2013.0</v>
      </c>
      <c r="B235" s="178">
        <v>38291.0</v>
      </c>
      <c r="C235" s="177" t="s">
        <v>1034</v>
      </c>
      <c r="D235" s="180"/>
      <c r="E235" s="177" t="s">
        <v>2904</v>
      </c>
      <c r="F235" s="177" t="s">
        <v>2905</v>
      </c>
      <c r="G235" s="177" t="s">
        <v>2906</v>
      </c>
      <c r="H235" s="177" t="s">
        <v>2907</v>
      </c>
      <c r="I235" s="177" t="s">
        <v>2908</v>
      </c>
      <c r="J235" s="235">
        <v>41275.0</v>
      </c>
      <c r="K235" s="232">
        <v>45.0</v>
      </c>
      <c r="L235" s="177"/>
      <c r="M235" s="177" t="s">
        <v>2909</v>
      </c>
      <c r="N235" s="234" t="s">
        <v>2910</v>
      </c>
      <c r="O235" s="177"/>
      <c r="P235" s="177"/>
      <c r="Q235" s="177" t="s">
        <v>2911</v>
      </c>
      <c r="R235" s="177" t="s">
        <v>2912</v>
      </c>
      <c r="S235" s="180" t="s">
        <v>2913</v>
      </c>
      <c r="T235" s="177"/>
      <c r="U235" s="177"/>
      <c r="V235" s="177"/>
      <c r="W235" s="177"/>
      <c r="X235" s="177"/>
      <c r="Y235" s="177"/>
      <c r="Z235" s="177"/>
      <c r="AA235" s="177"/>
    </row>
    <row r="236">
      <c r="A236" s="232">
        <v>2013.0</v>
      </c>
      <c r="B236" s="178">
        <v>39469.0</v>
      </c>
      <c r="C236" s="177" t="s">
        <v>1036</v>
      </c>
      <c r="D236" s="180"/>
      <c r="E236" s="177" t="s">
        <v>2914</v>
      </c>
      <c r="F236" s="177" t="s">
        <v>2915</v>
      </c>
      <c r="G236" s="177"/>
      <c r="H236" s="177" t="s">
        <v>2916</v>
      </c>
      <c r="I236" s="177" t="s">
        <v>1444</v>
      </c>
      <c r="J236" s="232">
        <v>2013.0</v>
      </c>
      <c r="K236" s="177"/>
      <c r="L236" s="232">
        <v>8.0</v>
      </c>
      <c r="M236" s="177" t="s">
        <v>2917</v>
      </c>
      <c r="N236" s="234" t="s">
        <v>2918</v>
      </c>
      <c r="O236" s="177" t="s">
        <v>1642</v>
      </c>
      <c r="P236" s="177" t="s">
        <v>2919</v>
      </c>
      <c r="Q236" s="177"/>
      <c r="R236" s="177"/>
      <c r="S236" s="180" t="s">
        <v>2920</v>
      </c>
      <c r="T236" s="177"/>
      <c r="U236" s="177"/>
      <c r="V236" s="177"/>
      <c r="W236" s="177"/>
      <c r="X236" s="177"/>
      <c r="Y236" s="177"/>
      <c r="Z236" s="177"/>
      <c r="AA236" s="177"/>
    </row>
    <row r="237">
      <c r="A237" s="232">
        <v>2012.0</v>
      </c>
      <c r="B237" s="178">
        <v>36737.0</v>
      </c>
      <c r="C237" s="177" t="s">
        <v>1034</v>
      </c>
      <c r="D237" s="177"/>
      <c r="E237" s="177" t="s">
        <v>2921</v>
      </c>
      <c r="F237" s="177" t="s">
        <v>2922</v>
      </c>
      <c r="G237" s="177" t="s">
        <v>2627</v>
      </c>
      <c r="H237" s="177" t="s">
        <v>2923</v>
      </c>
      <c r="I237" s="177" t="s">
        <v>2629</v>
      </c>
      <c r="J237" s="233">
        <v>41244.0</v>
      </c>
      <c r="K237" s="232">
        <v>24.0</v>
      </c>
      <c r="L237" s="232">
        <v>12.0</v>
      </c>
      <c r="M237" s="177" t="s">
        <v>2924</v>
      </c>
      <c r="N237" s="234" t="s">
        <v>2925</v>
      </c>
      <c r="O237" s="177" t="s">
        <v>2232</v>
      </c>
      <c r="P237" s="177" t="s">
        <v>2926</v>
      </c>
      <c r="Q237" s="177" t="s">
        <v>2926</v>
      </c>
      <c r="R237" s="177" t="s">
        <v>2633</v>
      </c>
      <c r="S237" s="180" t="s">
        <v>2927</v>
      </c>
      <c r="T237" s="177"/>
      <c r="U237" s="177"/>
      <c r="V237" s="177"/>
      <c r="W237" s="177"/>
      <c r="X237" s="177"/>
      <c r="Y237" s="177"/>
      <c r="Z237" s="177"/>
      <c r="AA237" s="177"/>
    </row>
    <row r="238">
      <c r="A238" s="232">
        <v>2012.0</v>
      </c>
      <c r="B238" s="178">
        <v>97098.0</v>
      </c>
      <c r="C238" s="177" t="s">
        <v>1035</v>
      </c>
      <c r="D238" s="177"/>
      <c r="E238" s="177" t="s">
        <v>2928</v>
      </c>
      <c r="F238" s="177" t="s">
        <v>2929</v>
      </c>
      <c r="G238" s="177"/>
      <c r="H238" s="177" t="s">
        <v>2930</v>
      </c>
      <c r="I238" s="177" t="s">
        <v>1123</v>
      </c>
      <c r="J238" s="236">
        <v>41224.0</v>
      </c>
      <c r="K238" s="177"/>
      <c r="L238" s="177"/>
      <c r="M238" s="177"/>
      <c r="N238" s="234" t="s">
        <v>2931</v>
      </c>
      <c r="O238" s="177" t="s">
        <v>2932</v>
      </c>
      <c r="P238" s="177" t="s">
        <v>2933</v>
      </c>
      <c r="Q238" s="177" t="s">
        <v>2934</v>
      </c>
      <c r="R238" s="177"/>
      <c r="S238" s="180" t="s">
        <v>2935</v>
      </c>
      <c r="T238" s="177"/>
      <c r="U238" s="177"/>
      <c r="V238" s="177"/>
      <c r="W238" s="177"/>
      <c r="X238" s="177"/>
      <c r="Y238" s="177"/>
      <c r="Z238" s="177"/>
      <c r="AA238" s="177"/>
    </row>
    <row r="239">
      <c r="A239" s="232">
        <v>2012.0</v>
      </c>
      <c r="B239" s="178">
        <v>97106.0</v>
      </c>
      <c r="C239" s="177" t="s">
        <v>1035</v>
      </c>
      <c r="D239" s="177"/>
      <c r="E239" s="177" t="s">
        <v>2936</v>
      </c>
      <c r="F239" s="177" t="s">
        <v>2937</v>
      </c>
      <c r="G239" s="177"/>
      <c r="H239" s="177" t="s">
        <v>2938</v>
      </c>
      <c r="I239" s="177" t="s">
        <v>1123</v>
      </c>
      <c r="J239" s="236">
        <v>41224.0</v>
      </c>
      <c r="K239" s="177"/>
      <c r="L239" s="177"/>
      <c r="M239" s="177"/>
      <c r="N239" s="234" t="s">
        <v>2939</v>
      </c>
      <c r="O239" s="177" t="s">
        <v>2940</v>
      </c>
      <c r="P239" s="177" t="s">
        <v>2941</v>
      </c>
      <c r="Q239" s="177" t="s">
        <v>2942</v>
      </c>
      <c r="R239" s="177"/>
      <c r="S239" s="180" t="s">
        <v>2943</v>
      </c>
      <c r="T239" s="177"/>
      <c r="U239" s="177"/>
      <c r="V239" s="177"/>
      <c r="W239" s="177"/>
      <c r="X239" s="177"/>
      <c r="Y239" s="177"/>
      <c r="Z239" s="177"/>
      <c r="AA239" s="177"/>
    </row>
    <row r="240">
      <c r="A240" s="232">
        <v>2012.0</v>
      </c>
      <c r="B240" s="178">
        <v>97125.0</v>
      </c>
      <c r="C240" s="177" t="s">
        <v>1035</v>
      </c>
      <c r="D240" s="177"/>
      <c r="E240" s="177" t="s">
        <v>2816</v>
      </c>
      <c r="F240" s="177" t="s">
        <v>2944</v>
      </c>
      <c r="G240" s="177"/>
      <c r="H240" s="177" t="s">
        <v>2945</v>
      </c>
      <c r="I240" s="177" t="s">
        <v>1123</v>
      </c>
      <c r="J240" s="236">
        <v>41224.0</v>
      </c>
      <c r="K240" s="177"/>
      <c r="L240" s="177"/>
      <c r="M240" s="177"/>
      <c r="N240" s="234" t="s">
        <v>2946</v>
      </c>
      <c r="O240" s="177" t="s">
        <v>2947</v>
      </c>
      <c r="P240" s="177" t="s">
        <v>2948</v>
      </c>
      <c r="Q240" s="177" t="s">
        <v>2949</v>
      </c>
      <c r="R240" s="177"/>
      <c r="S240" s="180" t="s">
        <v>2950</v>
      </c>
      <c r="T240" s="177"/>
      <c r="U240" s="177"/>
      <c r="V240" s="177"/>
      <c r="W240" s="177"/>
      <c r="X240" s="177"/>
      <c r="Y240" s="177"/>
      <c r="Z240" s="177"/>
      <c r="AA240" s="177"/>
    </row>
    <row r="241">
      <c r="A241" s="232">
        <v>2012.0</v>
      </c>
      <c r="B241" s="178">
        <v>97108.0</v>
      </c>
      <c r="C241" s="177" t="s">
        <v>1035</v>
      </c>
      <c r="D241" s="177"/>
      <c r="E241" s="177" t="s">
        <v>2841</v>
      </c>
      <c r="F241" s="177" t="s">
        <v>2842</v>
      </c>
      <c r="G241" s="177"/>
      <c r="H241" s="177" t="s">
        <v>2951</v>
      </c>
      <c r="I241" s="177" t="s">
        <v>1123</v>
      </c>
      <c r="J241" s="236">
        <v>41224.0</v>
      </c>
      <c r="K241" s="177"/>
      <c r="L241" s="177"/>
      <c r="M241" s="177"/>
      <c r="N241" s="234" t="s">
        <v>2952</v>
      </c>
      <c r="O241" s="177" t="s">
        <v>2953</v>
      </c>
      <c r="P241" s="232">
        <v>266103.0</v>
      </c>
      <c r="Q241" s="177" t="s">
        <v>2954</v>
      </c>
      <c r="R241" s="177"/>
      <c r="S241" s="180" t="s">
        <v>2955</v>
      </c>
      <c r="T241" s="177"/>
      <c r="U241" s="177"/>
      <c r="V241" s="177"/>
      <c r="W241" s="177"/>
      <c r="X241" s="177"/>
      <c r="Y241" s="177"/>
      <c r="Z241" s="177"/>
      <c r="AA241" s="177"/>
    </row>
    <row r="242">
      <c r="A242" s="232">
        <v>2012.0</v>
      </c>
      <c r="B242" s="178">
        <v>35905.0</v>
      </c>
      <c r="C242" s="177" t="s">
        <v>1034</v>
      </c>
      <c r="D242" s="177"/>
      <c r="E242" s="177" t="s">
        <v>2956</v>
      </c>
      <c r="F242" s="177" t="s">
        <v>2957</v>
      </c>
      <c r="G242" s="177" t="s">
        <v>1135</v>
      </c>
      <c r="H242" s="177" t="s">
        <v>2958</v>
      </c>
      <c r="I242" s="177" t="s">
        <v>1661</v>
      </c>
      <c r="J242" s="233">
        <v>41214.0</v>
      </c>
      <c r="K242" s="232">
        <v>50.0</v>
      </c>
      <c r="L242" s="232">
        <v>11.0</v>
      </c>
      <c r="M242" s="177" t="s">
        <v>2959</v>
      </c>
      <c r="N242" s="234" t="s">
        <v>2960</v>
      </c>
      <c r="O242" s="177" t="s">
        <v>2620</v>
      </c>
      <c r="P242" s="177" t="s">
        <v>2961</v>
      </c>
      <c r="Q242" s="177" t="s">
        <v>2961</v>
      </c>
      <c r="R242" s="177" t="s">
        <v>1667</v>
      </c>
      <c r="S242" s="180" t="s">
        <v>2962</v>
      </c>
      <c r="T242" s="177"/>
      <c r="U242" s="177"/>
      <c r="V242" s="177"/>
      <c r="W242" s="177"/>
      <c r="X242" s="177"/>
      <c r="Y242" s="177"/>
      <c r="Z242" s="177"/>
      <c r="AA242" s="177"/>
    </row>
    <row r="243">
      <c r="A243" s="232">
        <v>2012.0</v>
      </c>
      <c r="B243" s="178">
        <v>97128.0</v>
      </c>
      <c r="C243" s="177" t="s">
        <v>1035</v>
      </c>
      <c r="D243" s="177"/>
      <c r="E243" s="177" t="s">
        <v>2794</v>
      </c>
      <c r="F243" s="180" t="s">
        <v>2963</v>
      </c>
      <c r="G243" s="177"/>
      <c r="H243" s="180" t="s">
        <v>2964</v>
      </c>
      <c r="I243" s="177" t="s">
        <v>1123</v>
      </c>
      <c r="J243" s="236">
        <v>41158.0</v>
      </c>
      <c r="K243" s="177"/>
      <c r="L243" s="177"/>
      <c r="M243" s="177" t="s">
        <v>2965</v>
      </c>
      <c r="N243" s="234" t="s">
        <v>2966</v>
      </c>
      <c r="O243" s="177"/>
      <c r="P243" s="177"/>
      <c r="Q243" s="177" t="s">
        <v>2967</v>
      </c>
      <c r="R243" s="177"/>
      <c r="S243" s="180" t="s">
        <v>2968</v>
      </c>
      <c r="T243" s="177"/>
      <c r="U243" s="177"/>
      <c r="V243" s="177"/>
      <c r="W243" s="177"/>
      <c r="X243" s="177"/>
      <c r="Y243" s="177"/>
      <c r="Z243" s="177"/>
      <c r="AA243" s="177"/>
    </row>
    <row r="244">
      <c r="A244" s="232">
        <v>2012.0</v>
      </c>
      <c r="B244" s="178">
        <v>33289.0</v>
      </c>
      <c r="C244" s="177" t="s">
        <v>1034</v>
      </c>
      <c r="D244" s="177"/>
      <c r="E244" s="177" t="s">
        <v>2969</v>
      </c>
      <c r="F244" s="177" t="s">
        <v>2970</v>
      </c>
      <c r="G244" s="177" t="s">
        <v>1093</v>
      </c>
      <c r="H244" s="177" t="s">
        <v>2971</v>
      </c>
      <c r="I244" s="177" t="s">
        <v>1179</v>
      </c>
      <c r="J244" s="236">
        <v>41131.0</v>
      </c>
      <c r="K244" s="232">
        <v>704.0</v>
      </c>
      <c r="L244" s="177"/>
      <c r="M244" s="177" t="s">
        <v>2972</v>
      </c>
      <c r="N244" s="234" t="s">
        <v>2973</v>
      </c>
      <c r="O244" s="177" t="s">
        <v>2974</v>
      </c>
      <c r="P244" s="232">
        <v>266103.0</v>
      </c>
      <c r="Q244" s="177" t="s">
        <v>2975</v>
      </c>
      <c r="R244" s="177" t="s">
        <v>1369</v>
      </c>
      <c r="S244" s="180" t="s">
        <v>2976</v>
      </c>
      <c r="T244" s="177"/>
      <c r="U244" s="177"/>
      <c r="V244" s="177"/>
      <c r="W244" s="177"/>
      <c r="X244" s="177"/>
      <c r="Y244" s="177"/>
      <c r="Z244" s="177"/>
      <c r="AA244" s="177"/>
    </row>
    <row r="245">
      <c r="A245" s="232">
        <v>2012.0</v>
      </c>
      <c r="B245" s="178">
        <v>97105.0</v>
      </c>
      <c r="C245" s="177" t="s">
        <v>1035</v>
      </c>
      <c r="D245" s="177"/>
      <c r="E245" s="177" t="s">
        <v>2977</v>
      </c>
      <c r="F245" s="177" t="s">
        <v>2978</v>
      </c>
      <c r="G245" s="177"/>
      <c r="H245" s="177" t="s">
        <v>2979</v>
      </c>
      <c r="I245" s="177" t="s">
        <v>2980</v>
      </c>
      <c r="J245" s="235">
        <v>41122.0</v>
      </c>
      <c r="K245" s="177"/>
      <c r="L245" s="177"/>
      <c r="M245" s="177" t="s">
        <v>2981</v>
      </c>
      <c r="N245" s="234" t="s">
        <v>2982</v>
      </c>
      <c r="O245" s="177" t="s">
        <v>2983</v>
      </c>
      <c r="P245" s="177"/>
      <c r="Q245" s="177"/>
      <c r="R245" s="177"/>
      <c r="S245" s="180" t="s">
        <v>2984</v>
      </c>
      <c r="T245" s="177"/>
      <c r="U245" s="177"/>
      <c r="V245" s="177"/>
      <c r="W245" s="177"/>
      <c r="X245" s="177"/>
      <c r="Y245" s="177"/>
      <c r="Z245" s="177"/>
      <c r="AA245" s="177"/>
    </row>
    <row r="246">
      <c r="A246" s="232">
        <v>2012.0</v>
      </c>
      <c r="B246" s="178">
        <v>32977.0</v>
      </c>
      <c r="C246" s="177" t="s">
        <v>1034</v>
      </c>
      <c r="D246" s="177"/>
      <c r="E246" s="177" t="s">
        <v>2985</v>
      </c>
      <c r="F246" s="177" t="s">
        <v>2986</v>
      </c>
      <c r="G246" s="177" t="s">
        <v>1135</v>
      </c>
      <c r="H246" s="177" t="s">
        <v>2987</v>
      </c>
      <c r="I246" s="177" t="s">
        <v>1661</v>
      </c>
      <c r="J246" s="235">
        <v>41091.0</v>
      </c>
      <c r="K246" s="232">
        <v>50.0</v>
      </c>
      <c r="L246" s="232">
        <v>7.0</v>
      </c>
      <c r="M246" s="177" t="s">
        <v>2988</v>
      </c>
      <c r="N246" s="234" t="s">
        <v>2989</v>
      </c>
      <c r="O246" s="177" t="s">
        <v>2990</v>
      </c>
      <c r="P246" s="177" t="s">
        <v>2991</v>
      </c>
      <c r="Q246" s="177" t="s">
        <v>2992</v>
      </c>
      <c r="R246" s="177" t="s">
        <v>1667</v>
      </c>
      <c r="S246" s="180" t="s">
        <v>2993</v>
      </c>
      <c r="T246" s="177"/>
      <c r="U246" s="177"/>
      <c r="V246" s="177"/>
      <c r="W246" s="177"/>
      <c r="X246" s="177"/>
      <c r="Y246" s="177"/>
      <c r="Z246" s="177"/>
      <c r="AA246" s="177"/>
    </row>
    <row r="247">
      <c r="A247" s="232">
        <v>2012.0</v>
      </c>
      <c r="B247" s="178">
        <v>97099.0</v>
      </c>
      <c r="C247" s="177" t="s">
        <v>1035</v>
      </c>
      <c r="D247" s="177"/>
      <c r="E247" s="177" t="s">
        <v>2994</v>
      </c>
      <c r="F247" s="177" t="s">
        <v>2995</v>
      </c>
      <c r="G247" s="177"/>
      <c r="H247" s="177" t="s">
        <v>2996</v>
      </c>
      <c r="I247" s="177"/>
      <c r="J247" s="236">
        <v>41011.0</v>
      </c>
      <c r="K247" s="232">
        <v>131.0</v>
      </c>
      <c r="L247" s="177"/>
      <c r="M247" s="232">
        <v>3429.0</v>
      </c>
      <c r="N247" s="234" t="s">
        <v>2997</v>
      </c>
      <c r="O247" s="177"/>
      <c r="P247" s="177" t="s">
        <v>2998</v>
      </c>
      <c r="Q247" s="177" t="s">
        <v>2998</v>
      </c>
      <c r="R247" s="177"/>
      <c r="S247" s="180" t="s">
        <v>2999</v>
      </c>
      <c r="T247" s="177"/>
      <c r="U247" s="177"/>
      <c r="V247" s="177"/>
      <c r="W247" s="177"/>
      <c r="X247" s="177"/>
      <c r="Y247" s="177"/>
      <c r="Z247" s="177"/>
      <c r="AA247" s="177"/>
    </row>
    <row r="248">
      <c r="A248" s="232">
        <v>2012.0</v>
      </c>
      <c r="B248" s="178">
        <v>97096.0</v>
      </c>
      <c r="C248" s="177" t="s">
        <v>1034</v>
      </c>
      <c r="D248" s="177"/>
      <c r="E248" s="177" t="s">
        <v>3000</v>
      </c>
      <c r="F248" s="177" t="s">
        <v>3001</v>
      </c>
      <c r="G248" s="177" t="s">
        <v>3002</v>
      </c>
      <c r="H248" s="177" t="s">
        <v>3003</v>
      </c>
      <c r="I248" s="177" t="s">
        <v>3004</v>
      </c>
      <c r="J248" s="235">
        <v>41000.0</v>
      </c>
      <c r="K248" s="177"/>
      <c r="L248" s="232">
        <v>187.0</v>
      </c>
      <c r="M248" s="177" t="s">
        <v>3005</v>
      </c>
      <c r="N248" s="234" t="s">
        <v>3006</v>
      </c>
      <c r="O248" s="177"/>
      <c r="P248" s="177" t="s">
        <v>3007</v>
      </c>
      <c r="Q248" s="177"/>
      <c r="R248" s="177" t="s">
        <v>3008</v>
      </c>
      <c r="S248" s="180" t="s">
        <v>3009</v>
      </c>
      <c r="T248" s="177"/>
      <c r="U248" s="177"/>
      <c r="V248" s="177"/>
      <c r="W248" s="177"/>
      <c r="X248" s="177"/>
      <c r="Y248" s="177"/>
      <c r="Z248" s="177"/>
      <c r="AA248" s="177"/>
    </row>
    <row r="249">
      <c r="A249" s="232">
        <v>2012.0</v>
      </c>
      <c r="B249" s="178">
        <v>29461.0</v>
      </c>
      <c r="C249" s="177" t="s">
        <v>1034</v>
      </c>
      <c r="D249" s="177"/>
      <c r="E249" s="177" t="s">
        <v>3010</v>
      </c>
      <c r="F249" s="180" t="s">
        <v>3011</v>
      </c>
      <c r="G249" s="177" t="s">
        <v>1093</v>
      </c>
      <c r="H249" s="180" t="s">
        <v>3012</v>
      </c>
      <c r="I249" s="177" t="s">
        <v>1179</v>
      </c>
      <c r="J249" s="236">
        <v>40933.0</v>
      </c>
      <c r="K249" s="232">
        <v>691.0</v>
      </c>
      <c r="L249" s="177"/>
      <c r="M249" s="177" t="s">
        <v>3013</v>
      </c>
      <c r="N249" s="234" t="s">
        <v>3014</v>
      </c>
      <c r="O249" s="177" t="s">
        <v>724</v>
      </c>
      <c r="P249" s="177" t="s">
        <v>3015</v>
      </c>
      <c r="Q249" s="177" t="s">
        <v>3016</v>
      </c>
      <c r="R249" s="177" t="s">
        <v>1369</v>
      </c>
      <c r="S249" s="180" t="s">
        <v>3017</v>
      </c>
      <c r="T249" s="177"/>
      <c r="U249" s="177"/>
      <c r="V249" s="177"/>
      <c r="W249" s="177"/>
      <c r="X249" s="177"/>
      <c r="Y249" s="177"/>
      <c r="Z249" s="177"/>
      <c r="AA249" s="177"/>
    </row>
    <row r="250">
      <c r="A250" s="232">
        <v>2011.0</v>
      </c>
      <c r="B250" s="178">
        <v>29118.0</v>
      </c>
      <c r="C250" s="177" t="s">
        <v>1034</v>
      </c>
      <c r="D250" s="180"/>
      <c r="E250" s="177" t="s">
        <v>3018</v>
      </c>
      <c r="F250" s="177" t="s">
        <v>3019</v>
      </c>
      <c r="G250" s="177" t="s">
        <v>1093</v>
      </c>
      <c r="H250" s="180" t="s">
        <v>3020</v>
      </c>
      <c r="I250" s="177" t="s">
        <v>1179</v>
      </c>
      <c r="J250" s="236">
        <v>40902.0</v>
      </c>
      <c r="K250" s="232">
        <v>689.0</v>
      </c>
      <c r="L250" s="177"/>
      <c r="M250" s="177" t="s">
        <v>3021</v>
      </c>
      <c r="N250" s="234" t="s">
        <v>3022</v>
      </c>
      <c r="O250" s="177" t="s">
        <v>3023</v>
      </c>
      <c r="P250" s="177"/>
      <c r="Q250" s="177" t="s">
        <v>3024</v>
      </c>
      <c r="R250" s="177" t="s">
        <v>1369</v>
      </c>
      <c r="S250" s="180" t="s">
        <v>3025</v>
      </c>
      <c r="T250" s="177"/>
      <c r="U250" s="177"/>
      <c r="V250" s="177"/>
      <c r="W250" s="177"/>
      <c r="X250" s="177"/>
      <c r="Y250" s="177"/>
      <c r="Z250" s="177"/>
      <c r="AA250" s="177"/>
    </row>
    <row r="251">
      <c r="A251" s="232">
        <v>2011.0</v>
      </c>
      <c r="B251" s="178">
        <v>28924.0</v>
      </c>
      <c r="C251" s="177" t="s">
        <v>1034</v>
      </c>
      <c r="D251" s="180"/>
      <c r="E251" s="177" t="s">
        <v>3026</v>
      </c>
      <c r="F251" s="177" t="s">
        <v>3027</v>
      </c>
      <c r="G251" s="177" t="s">
        <v>1093</v>
      </c>
      <c r="H251" s="177" t="s">
        <v>3028</v>
      </c>
      <c r="I251" s="177" t="s">
        <v>1179</v>
      </c>
      <c r="J251" s="233">
        <v>40878.0</v>
      </c>
      <c r="K251" s="232">
        <v>688.0</v>
      </c>
      <c r="L251" s="177"/>
      <c r="M251" s="177" t="s">
        <v>3029</v>
      </c>
      <c r="N251" s="234" t="s">
        <v>3030</v>
      </c>
      <c r="O251" s="177" t="s">
        <v>3031</v>
      </c>
      <c r="P251" s="177" t="s">
        <v>3032</v>
      </c>
      <c r="Q251" s="177" t="s">
        <v>3033</v>
      </c>
      <c r="R251" s="177" t="s">
        <v>1369</v>
      </c>
      <c r="S251" s="180" t="s">
        <v>3034</v>
      </c>
      <c r="T251" s="177"/>
      <c r="U251" s="177"/>
      <c r="V251" s="177"/>
      <c r="W251" s="177"/>
      <c r="X251" s="177"/>
      <c r="Y251" s="177"/>
      <c r="Z251" s="177"/>
      <c r="AA251" s="177"/>
    </row>
    <row r="252">
      <c r="A252" s="232">
        <v>2011.0</v>
      </c>
      <c r="B252" s="178">
        <v>97201.0</v>
      </c>
      <c r="C252" s="177" t="s">
        <v>1035</v>
      </c>
      <c r="D252" s="177"/>
      <c r="E252" s="177" t="s">
        <v>3035</v>
      </c>
      <c r="F252" s="177" t="s">
        <v>3036</v>
      </c>
      <c r="G252" s="177"/>
      <c r="H252" s="177" t="s">
        <v>3037</v>
      </c>
      <c r="I252" s="177" t="s">
        <v>1123</v>
      </c>
      <c r="J252" s="235">
        <v>40787.0</v>
      </c>
      <c r="K252" s="177"/>
      <c r="L252" s="177"/>
      <c r="M252" s="177" t="s">
        <v>3038</v>
      </c>
      <c r="N252" s="234" t="s">
        <v>3039</v>
      </c>
      <c r="O252" s="177" t="s">
        <v>3040</v>
      </c>
      <c r="P252" s="177" t="s">
        <v>3041</v>
      </c>
      <c r="Q252" s="177" t="s">
        <v>3041</v>
      </c>
      <c r="R252" s="177"/>
      <c r="S252" s="180" t="s">
        <v>3042</v>
      </c>
      <c r="T252" s="177"/>
      <c r="U252" s="177"/>
      <c r="V252" s="177"/>
      <c r="W252" s="177"/>
      <c r="X252" s="177"/>
      <c r="Y252" s="177"/>
      <c r="Z252" s="177"/>
      <c r="AA252" s="177"/>
    </row>
    <row r="253">
      <c r="A253" s="232">
        <v>2011.0</v>
      </c>
      <c r="B253" s="178">
        <v>25257.0</v>
      </c>
      <c r="C253" s="177" t="s">
        <v>1034</v>
      </c>
      <c r="D253" s="177"/>
      <c r="E253" s="177" t="s">
        <v>3043</v>
      </c>
      <c r="F253" s="177" t="s">
        <v>3044</v>
      </c>
      <c r="G253" s="177" t="s">
        <v>1135</v>
      </c>
      <c r="H253" s="177" t="s">
        <v>3045</v>
      </c>
      <c r="I253" s="177" t="s">
        <v>1661</v>
      </c>
      <c r="J253" s="235">
        <v>40756.0</v>
      </c>
      <c r="K253" s="232">
        <v>49.0</v>
      </c>
      <c r="L253" s="232">
        <v>8.0</v>
      </c>
      <c r="M253" s="177" t="s">
        <v>3046</v>
      </c>
      <c r="N253" s="234" t="s">
        <v>3047</v>
      </c>
      <c r="O253" s="177" t="s">
        <v>3048</v>
      </c>
      <c r="P253" s="177" t="s">
        <v>3049</v>
      </c>
      <c r="Q253" s="177" t="s">
        <v>3050</v>
      </c>
      <c r="R253" s="177" t="s">
        <v>1667</v>
      </c>
      <c r="S253" s="180" t="s">
        <v>3051</v>
      </c>
      <c r="T253" s="177"/>
      <c r="U253" s="177"/>
      <c r="V253" s="177"/>
      <c r="W253" s="177"/>
      <c r="X253" s="177"/>
      <c r="Y253" s="177"/>
      <c r="Z253" s="177"/>
      <c r="AA253" s="177"/>
    </row>
    <row r="254">
      <c r="A254" s="232">
        <v>2011.0</v>
      </c>
      <c r="B254" s="178">
        <v>24828.0</v>
      </c>
      <c r="C254" s="177" t="s">
        <v>1034</v>
      </c>
      <c r="D254" s="177"/>
      <c r="E254" s="177" t="s">
        <v>3052</v>
      </c>
      <c r="F254" s="177" t="s">
        <v>3053</v>
      </c>
      <c r="G254" s="177" t="s">
        <v>1682</v>
      </c>
      <c r="H254" s="177" t="s">
        <v>3054</v>
      </c>
      <c r="I254" s="177" t="s">
        <v>1444</v>
      </c>
      <c r="J254" s="235">
        <v>40756.0</v>
      </c>
      <c r="K254" s="232">
        <v>51.0</v>
      </c>
      <c r="L254" s="232">
        <v>2.0</v>
      </c>
      <c r="M254" s="177" t="s">
        <v>3055</v>
      </c>
      <c r="N254" s="234" t="s">
        <v>3056</v>
      </c>
      <c r="O254" s="177" t="s">
        <v>3057</v>
      </c>
      <c r="P254" s="177" t="s">
        <v>3058</v>
      </c>
      <c r="Q254" s="177" t="s">
        <v>3059</v>
      </c>
      <c r="R254" s="177" t="s">
        <v>1689</v>
      </c>
      <c r="S254" s="180" t="s">
        <v>3060</v>
      </c>
      <c r="T254" s="177"/>
      <c r="U254" s="177"/>
      <c r="V254" s="177"/>
      <c r="W254" s="177"/>
      <c r="X254" s="177"/>
      <c r="Y254" s="177"/>
      <c r="Z254" s="177"/>
      <c r="AA254" s="177"/>
    </row>
    <row r="255">
      <c r="A255" s="232">
        <v>2011.0</v>
      </c>
      <c r="B255" s="178">
        <v>24412.0</v>
      </c>
      <c r="C255" s="177" t="s">
        <v>1034</v>
      </c>
      <c r="D255" s="177"/>
      <c r="E255" s="177" t="s">
        <v>2914</v>
      </c>
      <c r="F255" s="177" t="s">
        <v>3061</v>
      </c>
      <c r="G255" s="177" t="s">
        <v>1083</v>
      </c>
      <c r="H255" s="177" t="s">
        <v>3062</v>
      </c>
      <c r="I255" s="177" t="s">
        <v>1085</v>
      </c>
      <c r="J255" s="235">
        <v>40725.0</v>
      </c>
      <c r="K255" s="232">
        <v>37.0</v>
      </c>
      <c r="L255" s="232">
        <v>6.0</v>
      </c>
      <c r="M255" s="177" t="s">
        <v>3063</v>
      </c>
      <c r="N255" s="234" t="s">
        <v>3064</v>
      </c>
      <c r="O255" s="177" t="s">
        <v>3065</v>
      </c>
      <c r="P255" s="177" t="s">
        <v>2919</v>
      </c>
      <c r="Q255" s="177" t="s">
        <v>3066</v>
      </c>
      <c r="R255" s="177" t="s">
        <v>1911</v>
      </c>
      <c r="S255" s="180" t="s">
        <v>3067</v>
      </c>
      <c r="T255" s="177"/>
      <c r="U255" s="177"/>
      <c r="V255" s="177"/>
      <c r="W255" s="177"/>
      <c r="X255" s="177"/>
      <c r="Y255" s="177"/>
      <c r="Z255" s="177"/>
      <c r="AA255" s="177"/>
    </row>
    <row r="256">
      <c r="A256" s="232">
        <v>2011.0</v>
      </c>
      <c r="B256" s="178">
        <v>97203.0</v>
      </c>
      <c r="C256" s="177" t="s">
        <v>1035</v>
      </c>
      <c r="D256" s="177"/>
      <c r="E256" s="177" t="s">
        <v>3068</v>
      </c>
      <c r="F256" s="177" t="s">
        <v>2970</v>
      </c>
      <c r="G256" s="177"/>
      <c r="H256" s="177" t="s">
        <v>3069</v>
      </c>
      <c r="I256" s="177" t="s">
        <v>1123</v>
      </c>
      <c r="J256" s="235">
        <v>40695.0</v>
      </c>
      <c r="K256" s="177"/>
      <c r="L256" s="177"/>
      <c r="M256" s="177"/>
      <c r="N256" s="234" t="s">
        <v>3070</v>
      </c>
      <c r="O256" s="177" t="s">
        <v>2953</v>
      </c>
      <c r="P256" s="232">
        <v>266103.0</v>
      </c>
      <c r="Q256" s="177" t="s">
        <v>3071</v>
      </c>
      <c r="R256" s="177"/>
      <c r="S256" s="180" t="s">
        <v>3072</v>
      </c>
      <c r="T256" s="177"/>
      <c r="U256" s="177"/>
      <c r="V256" s="177"/>
      <c r="W256" s="177"/>
      <c r="X256" s="177"/>
      <c r="Y256" s="177"/>
      <c r="Z256" s="177"/>
      <c r="AA256" s="177"/>
    </row>
    <row r="257">
      <c r="A257" s="232">
        <v>2011.0</v>
      </c>
      <c r="B257" s="178">
        <v>23993.0</v>
      </c>
      <c r="C257" s="177" t="s">
        <v>1034</v>
      </c>
      <c r="D257" s="177"/>
      <c r="E257" s="177" t="s">
        <v>3073</v>
      </c>
      <c r="F257" s="177" t="s">
        <v>3074</v>
      </c>
      <c r="G257" s="177" t="s">
        <v>1577</v>
      </c>
      <c r="H257" s="177" t="s">
        <v>3075</v>
      </c>
      <c r="I257" s="177" t="s">
        <v>1444</v>
      </c>
      <c r="J257" s="235">
        <v>40695.0</v>
      </c>
      <c r="K257" s="232">
        <v>25.0</v>
      </c>
      <c r="L257" s="239">
        <v>44565.0</v>
      </c>
      <c r="M257" s="177" t="s">
        <v>3076</v>
      </c>
      <c r="N257" s="234" t="s">
        <v>3077</v>
      </c>
      <c r="O257" s="177" t="s">
        <v>2232</v>
      </c>
      <c r="P257" s="177" t="s">
        <v>2991</v>
      </c>
      <c r="Q257" s="177" t="s">
        <v>3078</v>
      </c>
      <c r="R257" s="177" t="s">
        <v>1584</v>
      </c>
      <c r="S257" s="180" t="s">
        <v>3079</v>
      </c>
      <c r="T257" s="177"/>
      <c r="U257" s="177"/>
      <c r="V257" s="177"/>
      <c r="W257" s="177"/>
      <c r="X257" s="177"/>
      <c r="Y257" s="177"/>
      <c r="Z257" s="177"/>
      <c r="AA257" s="177"/>
    </row>
    <row r="258">
      <c r="A258" s="232">
        <v>2011.0</v>
      </c>
      <c r="B258" s="178">
        <v>97188.0</v>
      </c>
      <c r="C258" s="177" t="s">
        <v>1035</v>
      </c>
      <c r="D258" s="177"/>
      <c r="E258" s="177" t="s">
        <v>3080</v>
      </c>
      <c r="F258" s="177" t="s">
        <v>3081</v>
      </c>
      <c r="G258" s="177"/>
      <c r="H258" s="177" t="s">
        <v>3082</v>
      </c>
      <c r="I258" s="177" t="s">
        <v>1123</v>
      </c>
      <c r="J258" s="235">
        <v>40695.0</v>
      </c>
      <c r="K258" s="177"/>
      <c r="L258" s="177"/>
      <c r="M258" s="177"/>
      <c r="N258" s="234" t="s">
        <v>3083</v>
      </c>
      <c r="O258" s="177" t="s">
        <v>2932</v>
      </c>
      <c r="P258" s="177" t="s">
        <v>2933</v>
      </c>
      <c r="Q258" s="177" t="s">
        <v>3084</v>
      </c>
      <c r="R258" s="177"/>
      <c r="S258" s="180" t="s">
        <v>3085</v>
      </c>
      <c r="T258" s="177"/>
      <c r="U258" s="177"/>
      <c r="V258" s="177"/>
      <c r="W258" s="177"/>
      <c r="X258" s="177"/>
      <c r="Y258" s="177"/>
      <c r="Z258" s="177"/>
      <c r="AA258" s="177"/>
    </row>
    <row r="259">
      <c r="A259" s="232">
        <v>2011.0</v>
      </c>
      <c r="B259" s="178">
        <v>97206.0</v>
      </c>
      <c r="C259" s="177" t="s">
        <v>1035</v>
      </c>
      <c r="D259" s="177"/>
      <c r="E259" s="177" t="s">
        <v>3086</v>
      </c>
      <c r="F259" s="177" t="s">
        <v>3087</v>
      </c>
      <c r="G259" s="177"/>
      <c r="H259" s="177" t="s">
        <v>3088</v>
      </c>
      <c r="I259" s="177" t="s">
        <v>1123</v>
      </c>
      <c r="J259" s="235">
        <v>40695.0</v>
      </c>
      <c r="K259" s="177"/>
      <c r="L259" s="177"/>
      <c r="M259" s="177" t="s">
        <v>3089</v>
      </c>
      <c r="N259" s="234" t="s">
        <v>3090</v>
      </c>
      <c r="O259" s="177"/>
      <c r="P259" s="177"/>
      <c r="Q259" s="177" t="s">
        <v>3091</v>
      </c>
      <c r="R259" s="177"/>
      <c r="S259" s="180" t="s">
        <v>3092</v>
      </c>
      <c r="T259" s="177"/>
      <c r="U259" s="177"/>
      <c r="V259" s="177"/>
      <c r="W259" s="177"/>
      <c r="X259" s="177"/>
      <c r="Y259" s="177"/>
      <c r="Z259" s="177"/>
      <c r="AA259" s="177"/>
    </row>
    <row r="260">
      <c r="A260" s="232">
        <v>2011.0</v>
      </c>
      <c r="B260" s="178">
        <v>97126.0</v>
      </c>
      <c r="C260" s="177" t="s">
        <v>1035</v>
      </c>
      <c r="D260" s="177"/>
      <c r="E260" s="177" t="s">
        <v>3093</v>
      </c>
      <c r="F260" s="177" t="s">
        <v>3094</v>
      </c>
      <c r="G260" s="177"/>
      <c r="H260" s="177" t="s">
        <v>3095</v>
      </c>
      <c r="I260" s="177" t="s">
        <v>1123</v>
      </c>
      <c r="J260" s="235">
        <v>40695.0</v>
      </c>
      <c r="K260" s="177"/>
      <c r="L260" s="177"/>
      <c r="M260" s="177"/>
      <c r="N260" s="234" t="s">
        <v>3096</v>
      </c>
      <c r="O260" s="177" t="s">
        <v>3097</v>
      </c>
      <c r="P260" s="177"/>
      <c r="Q260" s="177" t="s">
        <v>3098</v>
      </c>
      <c r="R260" s="177"/>
      <c r="S260" s="180" t="s">
        <v>3099</v>
      </c>
      <c r="T260" s="177"/>
      <c r="U260" s="177"/>
      <c r="V260" s="177"/>
      <c r="W260" s="177"/>
      <c r="X260" s="177"/>
      <c r="Y260" s="177"/>
      <c r="Z260" s="177"/>
      <c r="AA260" s="177"/>
    </row>
    <row r="261">
      <c r="A261" s="232">
        <v>2011.0</v>
      </c>
      <c r="B261" s="178">
        <v>23988.0</v>
      </c>
      <c r="C261" s="177" t="s">
        <v>1034</v>
      </c>
      <c r="D261" s="177"/>
      <c r="E261" s="177" t="s">
        <v>3100</v>
      </c>
      <c r="F261" s="177" t="s">
        <v>2255</v>
      </c>
      <c r="G261" s="177" t="s">
        <v>1577</v>
      </c>
      <c r="H261" s="177" t="s">
        <v>3101</v>
      </c>
      <c r="I261" s="177" t="s">
        <v>1444</v>
      </c>
      <c r="J261" s="235">
        <v>40695.0</v>
      </c>
      <c r="K261" s="232">
        <v>25.0</v>
      </c>
      <c r="L261" s="239">
        <v>44565.0</v>
      </c>
      <c r="M261" s="239">
        <v>44567.0</v>
      </c>
      <c r="N261" s="234" t="s">
        <v>3102</v>
      </c>
      <c r="O261" s="177" t="s">
        <v>3103</v>
      </c>
      <c r="P261" s="177" t="s">
        <v>3104</v>
      </c>
      <c r="Q261" s="177"/>
      <c r="R261" s="177" t="s">
        <v>1584</v>
      </c>
      <c r="S261" s="180" t="s">
        <v>3105</v>
      </c>
      <c r="T261" s="177"/>
      <c r="U261" s="177"/>
      <c r="V261" s="177"/>
      <c r="W261" s="177"/>
      <c r="X261" s="177"/>
      <c r="Y261" s="177"/>
      <c r="Z261" s="177"/>
      <c r="AA261" s="177"/>
    </row>
    <row r="262">
      <c r="A262" s="232">
        <v>2011.0</v>
      </c>
      <c r="B262" s="178">
        <v>97100.0</v>
      </c>
      <c r="C262" s="177" t="s">
        <v>1035</v>
      </c>
      <c r="D262" s="177"/>
      <c r="E262" s="177" t="s">
        <v>3106</v>
      </c>
      <c r="F262" s="177" t="s">
        <v>3107</v>
      </c>
      <c r="G262" s="177"/>
      <c r="H262" s="177" t="s">
        <v>3108</v>
      </c>
      <c r="I262" s="177" t="s">
        <v>1123</v>
      </c>
      <c r="J262" s="235">
        <v>40695.0</v>
      </c>
      <c r="K262" s="177"/>
      <c r="L262" s="177"/>
      <c r="M262" s="177" t="s">
        <v>3109</v>
      </c>
      <c r="N262" s="234" t="s">
        <v>3110</v>
      </c>
      <c r="O262" s="177" t="s">
        <v>3111</v>
      </c>
      <c r="P262" s="177" t="s">
        <v>3112</v>
      </c>
      <c r="Q262" s="177" t="s">
        <v>3113</v>
      </c>
      <c r="R262" s="177"/>
      <c r="S262" s="180" t="s">
        <v>3114</v>
      </c>
      <c r="T262" s="177"/>
      <c r="U262" s="177"/>
      <c r="V262" s="177"/>
      <c r="W262" s="177"/>
      <c r="X262" s="177"/>
      <c r="Y262" s="177"/>
      <c r="Z262" s="177"/>
      <c r="AA262" s="177"/>
    </row>
    <row r="263">
      <c r="A263" s="232">
        <v>2011.0</v>
      </c>
      <c r="B263" s="178">
        <v>23120.0</v>
      </c>
      <c r="C263" s="177" t="s">
        <v>1034</v>
      </c>
      <c r="D263" s="177"/>
      <c r="E263" s="177" t="s">
        <v>3115</v>
      </c>
      <c r="F263" s="177" t="s">
        <v>3116</v>
      </c>
      <c r="G263" s="177" t="s">
        <v>1430</v>
      </c>
      <c r="H263" s="177" t="s">
        <v>3117</v>
      </c>
      <c r="I263" s="177" t="s">
        <v>1432</v>
      </c>
      <c r="J263" s="236">
        <v>40646.0</v>
      </c>
      <c r="K263" s="232">
        <v>369.0</v>
      </c>
      <c r="L263" s="232">
        <v>1940.0</v>
      </c>
      <c r="M263" s="177" t="s">
        <v>3118</v>
      </c>
      <c r="N263" s="234" t="s">
        <v>3119</v>
      </c>
      <c r="O263" s="177" t="s">
        <v>3120</v>
      </c>
      <c r="P263" s="177" t="s">
        <v>3121</v>
      </c>
      <c r="Q263" s="177" t="s">
        <v>3122</v>
      </c>
      <c r="R263" s="177" t="s">
        <v>1437</v>
      </c>
      <c r="S263" s="180" t="s">
        <v>3123</v>
      </c>
      <c r="T263" s="177"/>
      <c r="U263" s="177"/>
      <c r="V263" s="177"/>
      <c r="W263" s="177"/>
      <c r="X263" s="177"/>
      <c r="Y263" s="177"/>
      <c r="Z263" s="177"/>
      <c r="AA263" s="177"/>
    </row>
    <row r="264">
      <c r="A264" s="232">
        <v>2011.0</v>
      </c>
      <c r="B264" s="178">
        <v>97202.0</v>
      </c>
      <c r="C264" s="177" t="s">
        <v>1035</v>
      </c>
      <c r="D264" s="177"/>
      <c r="E264" s="177" t="s">
        <v>2751</v>
      </c>
      <c r="F264" s="177" t="s">
        <v>3124</v>
      </c>
      <c r="G264" s="177"/>
      <c r="H264" s="177" t="s">
        <v>3125</v>
      </c>
      <c r="I264" s="177"/>
      <c r="J264" s="236">
        <v>40641.0</v>
      </c>
      <c r="K264" s="232">
        <v>129.0</v>
      </c>
      <c r="L264" s="177"/>
      <c r="M264" s="232">
        <v>2375.0</v>
      </c>
      <c r="N264" s="234" t="s">
        <v>3126</v>
      </c>
      <c r="O264" s="177" t="s">
        <v>802</v>
      </c>
      <c r="P264" s="177" t="s">
        <v>3127</v>
      </c>
      <c r="Q264" s="177" t="s">
        <v>3128</v>
      </c>
      <c r="R264" s="177"/>
      <c r="S264" s="180" t="s">
        <v>3129</v>
      </c>
      <c r="T264" s="177"/>
      <c r="U264" s="177"/>
      <c r="V264" s="177"/>
      <c r="W264" s="177"/>
      <c r="X264" s="177"/>
      <c r="Y264" s="177"/>
      <c r="Z264" s="177"/>
      <c r="AA264" s="177"/>
    </row>
    <row r="265">
      <c r="A265" s="232">
        <v>2011.0</v>
      </c>
      <c r="B265" s="178">
        <v>97123.0</v>
      </c>
      <c r="C265" s="177" t="s">
        <v>1034</v>
      </c>
      <c r="D265" s="177"/>
      <c r="E265" s="177" t="s">
        <v>3130</v>
      </c>
      <c r="F265" s="177" t="s">
        <v>3131</v>
      </c>
      <c r="G265" s="177" t="s">
        <v>1135</v>
      </c>
      <c r="H265" s="177" t="s">
        <v>3132</v>
      </c>
      <c r="I265" s="177" t="s">
        <v>1661</v>
      </c>
      <c r="J265" s="235">
        <v>40634.0</v>
      </c>
      <c r="K265" s="232">
        <v>49.0</v>
      </c>
      <c r="L265" s="232">
        <v>4.0</v>
      </c>
      <c r="M265" s="177" t="s">
        <v>3133</v>
      </c>
      <c r="N265" s="234" t="s">
        <v>3134</v>
      </c>
      <c r="O265" s="177"/>
      <c r="P265" s="177"/>
      <c r="Q265" s="177" t="s">
        <v>3135</v>
      </c>
      <c r="R265" s="177" t="s">
        <v>1667</v>
      </c>
      <c r="S265" s="180" t="s">
        <v>3136</v>
      </c>
      <c r="T265" s="177"/>
      <c r="U265" s="177"/>
      <c r="V265" s="177"/>
      <c r="W265" s="177"/>
      <c r="X265" s="177"/>
      <c r="Y265" s="177"/>
      <c r="Z265" s="177"/>
      <c r="AA265" s="177"/>
    </row>
    <row r="266">
      <c r="A266" s="232">
        <v>2011.0</v>
      </c>
      <c r="B266" s="178">
        <v>23123.0</v>
      </c>
      <c r="C266" s="177" t="s">
        <v>1034</v>
      </c>
      <c r="D266" s="177"/>
      <c r="E266" s="177" t="s">
        <v>3137</v>
      </c>
      <c r="F266" s="177" t="s">
        <v>3138</v>
      </c>
      <c r="G266" s="177" t="s">
        <v>1093</v>
      </c>
      <c r="H266" s="177" t="s">
        <v>3139</v>
      </c>
      <c r="I266" s="177" t="s">
        <v>1179</v>
      </c>
      <c r="J266" s="235">
        <v>40603.0</v>
      </c>
      <c r="K266" s="232">
        <v>671.0</v>
      </c>
      <c r="L266" s="177"/>
      <c r="M266" s="177" t="s">
        <v>3140</v>
      </c>
      <c r="N266" s="234" t="s">
        <v>3141</v>
      </c>
      <c r="O266" s="177" t="s">
        <v>1642</v>
      </c>
      <c r="P266" s="177" t="s">
        <v>2919</v>
      </c>
      <c r="Q266" s="177" t="s">
        <v>3142</v>
      </c>
      <c r="R266" s="177" t="s">
        <v>1369</v>
      </c>
      <c r="S266" s="180" t="s">
        <v>3143</v>
      </c>
      <c r="T266" s="177"/>
      <c r="U266" s="177"/>
      <c r="V266" s="177"/>
      <c r="W266" s="177"/>
      <c r="X266" s="177"/>
      <c r="Y266" s="177"/>
      <c r="Z266" s="177"/>
      <c r="AA266" s="177"/>
    </row>
    <row r="267">
      <c r="A267" s="232">
        <v>2011.0</v>
      </c>
      <c r="B267" s="178">
        <v>97200.0</v>
      </c>
      <c r="C267" s="177" t="s">
        <v>1035</v>
      </c>
      <c r="D267" s="177"/>
      <c r="E267" s="177" t="s">
        <v>3144</v>
      </c>
      <c r="F267" s="177" t="s">
        <v>3145</v>
      </c>
      <c r="G267" s="177"/>
      <c r="H267" s="177" t="s">
        <v>3146</v>
      </c>
      <c r="I267" s="177" t="s">
        <v>1123</v>
      </c>
      <c r="J267" s="235">
        <v>40544.0</v>
      </c>
      <c r="K267" s="177"/>
      <c r="L267" s="177"/>
      <c r="M267" s="177"/>
      <c r="N267" s="234" t="s">
        <v>3147</v>
      </c>
      <c r="O267" s="177" t="s">
        <v>3148</v>
      </c>
      <c r="P267" s="177"/>
      <c r="Q267" s="177" t="s">
        <v>3149</v>
      </c>
      <c r="R267" s="177"/>
      <c r="S267" s="180" t="s">
        <v>3150</v>
      </c>
      <c r="T267" s="177"/>
      <c r="U267" s="177"/>
      <c r="V267" s="177"/>
      <c r="W267" s="177"/>
      <c r="X267" s="177"/>
      <c r="Y267" s="177"/>
      <c r="Z267" s="177"/>
      <c r="AA267" s="177"/>
    </row>
    <row r="268">
      <c r="A268" s="232">
        <v>2011.0</v>
      </c>
      <c r="B268" s="178">
        <v>22405.0</v>
      </c>
      <c r="C268" s="177" t="s">
        <v>1034</v>
      </c>
      <c r="D268" s="177"/>
      <c r="E268" s="177" t="s">
        <v>3151</v>
      </c>
      <c r="F268" s="177" t="s">
        <v>3152</v>
      </c>
      <c r="G268" s="177" t="s">
        <v>1135</v>
      </c>
      <c r="H268" s="177" t="s">
        <v>3153</v>
      </c>
      <c r="I268" s="177" t="s">
        <v>1661</v>
      </c>
      <c r="J268" s="235">
        <v>40544.0</v>
      </c>
      <c r="K268" s="232">
        <v>49.0</v>
      </c>
      <c r="L268" s="232">
        <v>1.0</v>
      </c>
      <c r="M268" s="177" t="s">
        <v>3154</v>
      </c>
      <c r="N268" s="234" t="s">
        <v>3155</v>
      </c>
      <c r="O268" s="177" t="s">
        <v>3156</v>
      </c>
      <c r="P268" s="177" t="s">
        <v>3058</v>
      </c>
      <c r="Q268" s="177" t="s">
        <v>3157</v>
      </c>
      <c r="R268" s="177" t="s">
        <v>1667</v>
      </c>
      <c r="S268" s="180" t="s">
        <v>3158</v>
      </c>
      <c r="T268" s="177"/>
      <c r="U268" s="177"/>
      <c r="V268" s="177"/>
      <c r="W268" s="177"/>
      <c r="X268" s="177"/>
      <c r="Y268" s="177"/>
      <c r="Z268" s="177"/>
      <c r="AA268" s="177"/>
    </row>
    <row r="269">
      <c r="A269" s="232">
        <v>2011.0</v>
      </c>
      <c r="B269" s="178">
        <v>97122.0</v>
      </c>
      <c r="C269" s="177" t="s">
        <v>1034</v>
      </c>
      <c r="D269" s="177"/>
      <c r="E269" s="177" t="s">
        <v>3159</v>
      </c>
      <c r="F269" s="177" t="s">
        <v>3160</v>
      </c>
      <c r="G269" s="177" t="s">
        <v>3161</v>
      </c>
      <c r="H269" s="177" t="s">
        <v>3162</v>
      </c>
      <c r="I269" s="177" t="s">
        <v>3163</v>
      </c>
      <c r="J269" s="177"/>
      <c r="K269" s="232">
        <v>7.0</v>
      </c>
      <c r="L269" s="232">
        <v>4.0</v>
      </c>
      <c r="M269" s="177" t="s">
        <v>3164</v>
      </c>
      <c r="N269" s="234" t="s">
        <v>3165</v>
      </c>
      <c r="O269" s="177" t="s">
        <v>3166</v>
      </c>
      <c r="P269" s="177"/>
      <c r="Q269" s="177" t="s">
        <v>3167</v>
      </c>
      <c r="R269" s="177" t="s">
        <v>3168</v>
      </c>
      <c r="S269" s="180" t="s">
        <v>3169</v>
      </c>
      <c r="T269" s="177"/>
      <c r="U269" s="177"/>
      <c r="V269" s="177"/>
      <c r="W269" s="177"/>
      <c r="X269" s="177"/>
      <c r="Y269" s="177"/>
      <c r="Z269" s="177"/>
      <c r="AA269" s="177"/>
    </row>
    <row r="270">
      <c r="A270" s="232">
        <v>2011.0</v>
      </c>
      <c r="B270" s="178">
        <v>97194.0</v>
      </c>
      <c r="C270" s="177" t="s">
        <v>1035</v>
      </c>
      <c r="D270" s="177"/>
      <c r="E270" s="177" t="s">
        <v>3170</v>
      </c>
      <c r="F270" s="177" t="s">
        <v>3171</v>
      </c>
      <c r="G270" s="177"/>
      <c r="H270" s="177" t="s">
        <v>3172</v>
      </c>
      <c r="I270" s="177" t="s">
        <v>3173</v>
      </c>
      <c r="J270" s="232">
        <v>2011.0</v>
      </c>
      <c r="K270" s="232">
        <v>1.0</v>
      </c>
      <c r="L270" s="177"/>
      <c r="M270" s="177" t="s">
        <v>3174</v>
      </c>
      <c r="N270" s="234" t="s">
        <v>3175</v>
      </c>
      <c r="O270" s="177" t="s">
        <v>3176</v>
      </c>
      <c r="P270" s="177" t="s">
        <v>3177</v>
      </c>
      <c r="Q270" s="177"/>
      <c r="R270" s="177"/>
      <c r="S270" s="180" t="s">
        <v>3178</v>
      </c>
      <c r="T270" s="177"/>
      <c r="U270" s="177"/>
      <c r="V270" s="177"/>
      <c r="W270" s="177"/>
      <c r="X270" s="177"/>
      <c r="Y270" s="177"/>
      <c r="Z270" s="177"/>
      <c r="AA270" s="177"/>
    </row>
    <row r="271">
      <c r="A271" s="199">
        <v>2010.0</v>
      </c>
      <c r="B271" s="200" t="s">
        <v>3179</v>
      </c>
      <c r="C271" s="182" t="s">
        <v>1039</v>
      </c>
      <c r="D271" s="182"/>
      <c r="E271" s="209" t="s">
        <v>3180</v>
      </c>
      <c r="F271" s="209" t="s">
        <v>3181</v>
      </c>
      <c r="G271" s="178"/>
      <c r="H271" s="203" t="s">
        <v>3182</v>
      </c>
      <c r="I271" s="178"/>
      <c r="J271" s="178"/>
      <c r="K271" s="178"/>
      <c r="L271" s="178"/>
      <c r="M271" s="178"/>
      <c r="N271" s="202" t="s">
        <v>3183</v>
      </c>
      <c r="O271" s="178"/>
      <c r="P271" s="178"/>
      <c r="Q271" s="178"/>
      <c r="R271" s="178"/>
      <c r="S271" s="182" t="s">
        <v>3184</v>
      </c>
      <c r="T271" s="182"/>
      <c r="U271" s="178"/>
      <c r="V271" s="178"/>
      <c r="W271" s="178"/>
      <c r="X271" s="178"/>
      <c r="Y271" s="178"/>
      <c r="Z271" s="178"/>
      <c r="AA271" s="178"/>
    </row>
    <row r="272">
      <c r="A272" s="199">
        <v>2010.0</v>
      </c>
      <c r="B272" s="200" t="s">
        <v>3185</v>
      </c>
      <c r="C272" s="182" t="s">
        <v>1039</v>
      </c>
      <c r="D272" s="182"/>
      <c r="E272" s="209" t="s">
        <v>3186</v>
      </c>
      <c r="F272" s="209" t="s">
        <v>3187</v>
      </c>
      <c r="G272" s="178"/>
      <c r="H272" s="203" t="s">
        <v>3188</v>
      </c>
      <c r="I272" s="178"/>
      <c r="J272" s="178"/>
      <c r="K272" s="178"/>
      <c r="L272" s="178"/>
      <c r="M272" s="178"/>
      <c r="N272" s="202" t="s">
        <v>3189</v>
      </c>
      <c r="O272" s="178"/>
      <c r="P272" s="178"/>
      <c r="Q272" s="178"/>
      <c r="R272" s="178"/>
      <c r="S272" s="182" t="s">
        <v>3190</v>
      </c>
      <c r="T272" s="182"/>
      <c r="U272" s="178"/>
      <c r="V272" s="178"/>
      <c r="W272" s="178"/>
      <c r="X272" s="178"/>
      <c r="Y272" s="178"/>
      <c r="Z272" s="178"/>
      <c r="AA272" s="178"/>
    </row>
    <row r="273">
      <c r="A273" s="199">
        <v>2010.0</v>
      </c>
      <c r="B273" s="200" t="s">
        <v>3191</v>
      </c>
      <c r="C273" s="182" t="s">
        <v>1039</v>
      </c>
      <c r="D273" s="182"/>
      <c r="E273" s="209" t="s">
        <v>3192</v>
      </c>
      <c r="F273" s="209" t="s">
        <v>3193</v>
      </c>
      <c r="G273" s="178"/>
      <c r="H273" s="203" t="s">
        <v>3194</v>
      </c>
      <c r="I273" s="178"/>
      <c r="J273" s="178"/>
      <c r="K273" s="178"/>
      <c r="L273" s="178"/>
      <c r="M273" s="178"/>
      <c r="N273" s="202" t="s">
        <v>3195</v>
      </c>
      <c r="O273" s="178"/>
      <c r="P273" s="178"/>
      <c r="Q273" s="178"/>
      <c r="R273" s="178"/>
      <c r="S273" s="182" t="s">
        <v>3196</v>
      </c>
      <c r="T273" s="182"/>
      <c r="U273" s="178"/>
      <c r="V273" s="178"/>
      <c r="W273" s="178"/>
      <c r="X273" s="178"/>
      <c r="Y273" s="178"/>
      <c r="Z273" s="178"/>
      <c r="AA273" s="178"/>
    </row>
    <row r="274">
      <c r="A274" s="199">
        <v>2010.0</v>
      </c>
      <c r="B274" s="200" t="s">
        <v>3197</v>
      </c>
      <c r="C274" s="182" t="s">
        <v>1039</v>
      </c>
      <c r="D274" s="182"/>
      <c r="E274" s="209" t="s">
        <v>3198</v>
      </c>
      <c r="F274" s="203" t="s">
        <v>3199</v>
      </c>
      <c r="G274" s="178"/>
      <c r="H274" s="203" t="s">
        <v>3200</v>
      </c>
      <c r="I274" s="178"/>
      <c r="J274" s="178"/>
      <c r="K274" s="178"/>
      <c r="L274" s="178"/>
      <c r="M274" s="178"/>
      <c r="N274" s="202" t="s">
        <v>3201</v>
      </c>
      <c r="O274" s="178"/>
      <c r="P274" s="178"/>
      <c r="Q274" s="178"/>
      <c r="R274" s="178"/>
      <c r="S274" s="182" t="s">
        <v>3202</v>
      </c>
      <c r="T274" s="182"/>
      <c r="U274" s="178"/>
      <c r="V274" s="178"/>
      <c r="W274" s="178"/>
      <c r="X274" s="178"/>
      <c r="Y274" s="178"/>
      <c r="Z274" s="178"/>
      <c r="AA274" s="178"/>
    </row>
    <row r="275">
      <c r="A275" s="232">
        <v>2010.0</v>
      </c>
      <c r="B275" s="178">
        <v>21346.0</v>
      </c>
      <c r="C275" s="177" t="s">
        <v>1034</v>
      </c>
      <c r="D275" s="177"/>
      <c r="E275" s="177" t="s">
        <v>3203</v>
      </c>
      <c r="F275" s="177" t="s">
        <v>3204</v>
      </c>
      <c r="G275" s="177" t="s">
        <v>3205</v>
      </c>
      <c r="H275" s="177" t="s">
        <v>3206</v>
      </c>
      <c r="I275" s="177" t="s">
        <v>1444</v>
      </c>
      <c r="J275" s="233">
        <v>40513.0</v>
      </c>
      <c r="K275" s="232">
        <v>38.0</v>
      </c>
      <c r="L275" s="232">
        <v>6.0</v>
      </c>
      <c r="M275" s="177" t="s">
        <v>3207</v>
      </c>
      <c r="N275" s="234" t="s">
        <v>3208</v>
      </c>
      <c r="O275" s="177" t="s">
        <v>802</v>
      </c>
      <c r="P275" s="177" t="s">
        <v>2318</v>
      </c>
      <c r="Q275" s="177" t="s">
        <v>3209</v>
      </c>
      <c r="R275" s="177" t="s">
        <v>3210</v>
      </c>
      <c r="S275" s="180" t="s">
        <v>3211</v>
      </c>
      <c r="T275" s="177"/>
      <c r="U275" s="177"/>
      <c r="V275" s="177"/>
      <c r="W275" s="177"/>
      <c r="X275" s="177"/>
      <c r="Y275" s="177"/>
      <c r="Z275" s="177"/>
      <c r="AA275" s="177"/>
    </row>
    <row r="276">
      <c r="A276" s="232">
        <v>2010.0</v>
      </c>
      <c r="B276" s="178">
        <v>19743.0</v>
      </c>
      <c r="C276" s="177" t="s">
        <v>1034</v>
      </c>
      <c r="D276" s="177"/>
      <c r="E276" s="177" t="s">
        <v>3212</v>
      </c>
      <c r="F276" s="177" t="s">
        <v>3213</v>
      </c>
      <c r="G276" s="177" t="s">
        <v>1135</v>
      </c>
      <c r="H276" s="177" t="s">
        <v>3214</v>
      </c>
      <c r="I276" s="177" t="s">
        <v>1661</v>
      </c>
      <c r="J276" s="235">
        <v>40391.0</v>
      </c>
      <c r="K276" s="232">
        <v>48.0</v>
      </c>
      <c r="L276" s="232">
        <v>8.0</v>
      </c>
      <c r="M276" s="177" t="s">
        <v>3215</v>
      </c>
      <c r="N276" s="234" t="s">
        <v>3216</v>
      </c>
      <c r="O276" s="177" t="s">
        <v>2232</v>
      </c>
      <c r="P276" s="177" t="s">
        <v>2991</v>
      </c>
      <c r="Q276" s="177" t="s">
        <v>3217</v>
      </c>
      <c r="R276" s="177" t="s">
        <v>1667</v>
      </c>
      <c r="S276" s="180" t="s">
        <v>3218</v>
      </c>
      <c r="T276" s="177"/>
      <c r="U276" s="177"/>
      <c r="V276" s="177"/>
      <c r="W276" s="177"/>
      <c r="X276" s="177"/>
      <c r="Y276" s="177"/>
      <c r="Z276" s="177"/>
      <c r="AA276" s="177"/>
    </row>
    <row r="277">
      <c r="A277" s="232">
        <v>2010.0</v>
      </c>
      <c r="B277" s="178">
        <v>97220.0</v>
      </c>
      <c r="C277" s="177" t="s">
        <v>1035</v>
      </c>
      <c r="D277" s="177"/>
      <c r="E277" s="177" t="s">
        <v>3000</v>
      </c>
      <c r="F277" s="177" t="s">
        <v>3219</v>
      </c>
      <c r="G277" s="177"/>
      <c r="H277" s="177" t="s">
        <v>3220</v>
      </c>
      <c r="I277" s="177" t="s">
        <v>3221</v>
      </c>
      <c r="J277" s="236">
        <v>40333.0</v>
      </c>
      <c r="K277" s="177"/>
      <c r="L277" s="177"/>
      <c r="M277" s="177" t="s">
        <v>3222</v>
      </c>
      <c r="N277" s="234" t="s">
        <v>3223</v>
      </c>
      <c r="O277" s="177" t="s">
        <v>3224</v>
      </c>
      <c r="P277" s="177"/>
      <c r="Q277" s="177"/>
      <c r="R277" s="177"/>
      <c r="S277" s="180" t="s">
        <v>3225</v>
      </c>
      <c r="T277" s="177"/>
      <c r="U277" s="177"/>
      <c r="V277" s="177"/>
      <c r="W277" s="177"/>
      <c r="X277" s="177"/>
      <c r="Y277" s="177"/>
      <c r="Z277" s="177"/>
      <c r="AA277" s="177"/>
    </row>
    <row r="278">
      <c r="A278" s="232">
        <v>2010.0</v>
      </c>
      <c r="B278" s="178">
        <v>97209.0</v>
      </c>
      <c r="C278" s="177" t="s">
        <v>1035</v>
      </c>
      <c r="D278" s="177"/>
      <c r="E278" s="177" t="s">
        <v>3226</v>
      </c>
      <c r="F278" s="177" t="s">
        <v>3227</v>
      </c>
      <c r="G278" s="177"/>
      <c r="H278" s="177" t="s">
        <v>3228</v>
      </c>
      <c r="I278" s="177" t="s">
        <v>1123</v>
      </c>
      <c r="J278" s="235">
        <v>40330.0</v>
      </c>
      <c r="K278" s="177"/>
      <c r="L278" s="177"/>
      <c r="M278" s="177" t="s">
        <v>3229</v>
      </c>
      <c r="N278" s="234" t="s">
        <v>3230</v>
      </c>
      <c r="O278" s="177" t="s">
        <v>3231</v>
      </c>
      <c r="P278" s="177" t="s">
        <v>3049</v>
      </c>
      <c r="Q278" s="177" t="s">
        <v>3232</v>
      </c>
      <c r="R278" s="177"/>
      <c r="S278" s="180" t="s">
        <v>3233</v>
      </c>
      <c r="T278" s="177"/>
      <c r="U278" s="177"/>
      <c r="V278" s="177"/>
      <c r="W278" s="177"/>
      <c r="X278" s="177"/>
      <c r="Y278" s="177"/>
      <c r="Z278" s="177"/>
      <c r="AA278" s="177"/>
    </row>
    <row r="279">
      <c r="A279" s="232">
        <v>2010.0</v>
      </c>
      <c r="B279" s="178">
        <v>18779.0</v>
      </c>
      <c r="C279" s="177" t="s">
        <v>1034</v>
      </c>
      <c r="D279" s="177"/>
      <c r="E279" s="177" t="s">
        <v>2985</v>
      </c>
      <c r="F279" s="177" t="s">
        <v>3234</v>
      </c>
      <c r="G279" s="177" t="s">
        <v>1135</v>
      </c>
      <c r="H279" s="177" t="s">
        <v>3235</v>
      </c>
      <c r="I279" s="177" t="s">
        <v>1661</v>
      </c>
      <c r="J279" s="235">
        <v>40330.0</v>
      </c>
      <c r="K279" s="232">
        <v>48.0</v>
      </c>
      <c r="L279" s="232">
        <v>6.0</v>
      </c>
      <c r="M279" s="177" t="s">
        <v>3236</v>
      </c>
      <c r="N279" s="234" t="s">
        <v>3237</v>
      </c>
      <c r="O279" s="177" t="s">
        <v>2990</v>
      </c>
      <c r="P279" s="177" t="s">
        <v>2991</v>
      </c>
      <c r="Q279" s="177" t="s">
        <v>3238</v>
      </c>
      <c r="R279" s="177" t="s">
        <v>1667</v>
      </c>
      <c r="S279" s="180" t="s">
        <v>3239</v>
      </c>
      <c r="T279" s="177"/>
      <c r="U279" s="177"/>
      <c r="V279" s="177"/>
      <c r="W279" s="177"/>
      <c r="X279" s="177"/>
      <c r="Y279" s="177"/>
      <c r="Z279" s="177"/>
      <c r="AA279" s="177"/>
    </row>
    <row r="280">
      <c r="A280" s="232">
        <v>2010.0</v>
      </c>
      <c r="B280" s="178">
        <v>97191.0</v>
      </c>
      <c r="C280" s="177" t="s">
        <v>1035</v>
      </c>
      <c r="D280" s="177"/>
      <c r="E280" s="177" t="s">
        <v>3240</v>
      </c>
      <c r="F280" s="177" t="s">
        <v>3241</v>
      </c>
      <c r="G280" s="177"/>
      <c r="H280" s="177" t="s">
        <v>3242</v>
      </c>
      <c r="I280" s="177" t="s">
        <v>1123</v>
      </c>
      <c r="J280" s="235">
        <v>40330.0</v>
      </c>
      <c r="K280" s="177"/>
      <c r="L280" s="177"/>
      <c r="M280" s="177"/>
      <c r="N280" s="234" t="s">
        <v>3243</v>
      </c>
      <c r="O280" s="177" t="s">
        <v>2776</v>
      </c>
      <c r="P280" s="177"/>
      <c r="Q280" s="177" t="s">
        <v>3244</v>
      </c>
      <c r="R280" s="177"/>
      <c r="S280" s="180" t="s">
        <v>3245</v>
      </c>
      <c r="T280" s="177"/>
      <c r="U280" s="177"/>
      <c r="V280" s="177"/>
      <c r="W280" s="177"/>
      <c r="X280" s="177"/>
      <c r="Y280" s="177"/>
      <c r="Z280" s="177"/>
      <c r="AA280" s="177"/>
    </row>
    <row r="281">
      <c r="A281" s="232">
        <v>2010.0</v>
      </c>
      <c r="B281" s="178">
        <v>97204.0</v>
      </c>
      <c r="C281" s="177" t="s">
        <v>1035</v>
      </c>
      <c r="D281" s="177"/>
      <c r="E281" s="177" t="s">
        <v>3246</v>
      </c>
      <c r="F281" s="177" t="s">
        <v>3247</v>
      </c>
      <c r="G281" s="177"/>
      <c r="H281" s="177" t="s">
        <v>3248</v>
      </c>
      <c r="I281" s="177" t="s">
        <v>1123</v>
      </c>
      <c r="J281" s="235">
        <v>40330.0</v>
      </c>
      <c r="K281" s="177"/>
      <c r="L281" s="177"/>
      <c r="M281" s="177"/>
      <c r="N281" s="234" t="s">
        <v>3249</v>
      </c>
      <c r="O281" s="177"/>
      <c r="P281" s="177"/>
      <c r="Q281" s="177" t="s">
        <v>3250</v>
      </c>
      <c r="R281" s="177"/>
      <c r="S281" s="180" t="s">
        <v>3251</v>
      </c>
      <c r="T281" s="177"/>
      <c r="U281" s="177"/>
      <c r="V281" s="177"/>
      <c r="W281" s="177"/>
      <c r="X281" s="177"/>
      <c r="Y281" s="177"/>
      <c r="Z281" s="177"/>
      <c r="AA281" s="177"/>
    </row>
    <row r="282">
      <c r="A282" s="232">
        <v>2010.0</v>
      </c>
      <c r="B282" s="178">
        <v>92956.0</v>
      </c>
      <c r="C282" s="177" t="s">
        <v>1035</v>
      </c>
      <c r="D282" s="177"/>
      <c r="E282" s="177" t="s">
        <v>3252</v>
      </c>
      <c r="F282" s="177" t="s">
        <v>3253</v>
      </c>
      <c r="G282" s="177"/>
      <c r="H282" s="177" t="s">
        <v>3254</v>
      </c>
      <c r="I282" s="177" t="s">
        <v>2171</v>
      </c>
      <c r="J282" s="235">
        <v>40330.0</v>
      </c>
      <c r="K282" s="177"/>
      <c r="L282" s="177"/>
      <c r="M282" s="177" t="s">
        <v>3255</v>
      </c>
      <c r="N282" s="234" t="s">
        <v>3256</v>
      </c>
      <c r="O282" s="177"/>
      <c r="P282" s="177"/>
      <c r="Q282" s="177" t="s">
        <v>3257</v>
      </c>
      <c r="R282" s="177"/>
      <c r="S282" s="180" t="s">
        <v>3258</v>
      </c>
      <c r="T282" s="177"/>
      <c r="U282" s="177"/>
      <c r="V282" s="177"/>
      <c r="W282" s="177"/>
      <c r="X282" s="177"/>
      <c r="Y282" s="177"/>
      <c r="Z282" s="177"/>
      <c r="AA282" s="177"/>
    </row>
    <row r="283">
      <c r="A283" s="232">
        <v>2010.0</v>
      </c>
      <c r="B283" s="178">
        <v>19375.0</v>
      </c>
      <c r="C283" s="177" t="s">
        <v>1034</v>
      </c>
      <c r="D283" s="177"/>
      <c r="E283" s="177" t="s">
        <v>3259</v>
      </c>
      <c r="F283" s="177" t="s">
        <v>3260</v>
      </c>
      <c r="G283" s="177" t="s">
        <v>3261</v>
      </c>
      <c r="H283" s="177" t="s">
        <v>3262</v>
      </c>
      <c r="I283" s="177" t="s">
        <v>3263</v>
      </c>
      <c r="J283" s="235">
        <v>40330.0</v>
      </c>
      <c r="K283" s="232">
        <v>9.0</v>
      </c>
      <c r="L283" s="239">
        <v>44656.0</v>
      </c>
      <c r="M283" s="177" t="s">
        <v>3264</v>
      </c>
      <c r="N283" s="234" t="s">
        <v>3265</v>
      </c>
      <c r="O283" s="177" t="s">
        <v>3266</v>
      </c>
      <c r="P283" s="177"/>
      <c r="Q283" s="177" t="s">
        <v>3267</v>
      </c>
      <c r="R283" s="177" t="s">
        <v>3268</v>
      </c>
      <c r="S283" s="180" t="s">
        <v>3269</v>
      </c>
      <c r="T283" s="177"/>
      <c r="U283" s="177"/>
      <c r="V283" s="177"/>
      <c r="W283" s="177"/>
      <c r="X283" s="177"/>
      <c r="Y283" s="177"/>
      <c r="Z283" s="177"/>
      <c r="AA283" s="177"/>
    </row>
    <row r="284">
      <c r="A284" s="232">
        <v>2010.0</v>
      </c>
      <c r="B284" s="178">
        <v>76317.0</v>
      </c>
      <c r="C284" s="177" t="s">
        <v>1034</v>
      </c>
      <c r="D284" s="177"/>
      <c r="E284" s="177" t="s">
        <v>3270</v>
      </c>
      <c r="F284" s="177" t="s">
        <v>3271</v>
      </c>
      <c r="G284" s="177" t="s">
        <v>1135</v>
      </c>
      <c r="H284" s="177" t="s">
        <v>3272</v>
      </c>
      <c r="I284" s="177" t="s">
        <v>1661</v>
      </c>
      <c r="J284" s="235">
        <v>40299.0</v>
      </c>
      <c r="K284" s="232">
        <v>48.0</v>
      </c>
      <c r="L284" s="232">
        <v>5.0</v>
      </c>
      <c r="M284" s="177" t="s">
        <v>3273</v>
      </c>
      <c r="N284" s="234" t="s">
        <v>3274</v>
      </c>
      <c r="O284" s="177" t="s">
        <v>3275</v>
      </c>
      <c r="P284" s="177" t="s">
        <v>3276</v>
      </c>
      <c r="Q284" s="177" t="s">
        <v>3277</v>
      </c>
      <c r="R284" s="177" t="s">
        <v>1667</v>
      </c>
      <c r="S284" s="180" t="s">
        <v>3278</v>
      </c>
      <c r="T284" s="177"/>
      <c r="U284" s="177"/>
      <c r="V284" s="177"/>
      <c r="W284" s="177"/>
      <c r="X284" s="177"/>
      <c r="Y284" s="177"/>
      <c r="Z284" s="177"/>
      <c r="AA284" s="177"/>
    </row>
    <row r="285">
      <c r="A285" s="232">
        <v>2010.0</v>
      </c>
      <c r="B285" s="178">
        <v>28549.0</v>
      </c>
      <c r="C285" s="177" t="s">
        <v>1035</v>
      </c>
      <c r="D285" s="177"/>
      <c r="E285" s="177" t="s">
        <v>3279</v>
      </c>
      <c r="F285" s="177" t="s">
        <v>3280</v>
      </c>
      <c r="G285" s="177"/>
      <c r="H285" s="177" t="s">
        <v>3281</v>
      </c>
      <c r="I285" s="177"/>
      <c r="J285" s="177"/>
      <c r="K285" s="177"/>
      <c r="L285" s="177"/>
      <c r="M285" s="239">
        <v>44571.0</v>
      </c>
      <c r="N285" s="234" t="s">
        <v>3282</v>
      </c>
      <c r="O285" s="177" t="s">
        <v>1642</v>
      </c>
      <c r="P285" s="177" t="s">
        <v>2919</v>
      </c>
      <c r="Q285" s="177"/>
      <c r="R285" s="177"/>
      <c r="S285" s="180" t="s">
        <v>3283</v>
      </c>
      <c r="T285" s="177"/>
      <c r="U285" s="177"/>
      <c r="V285" s="177"/>
      <c r="W285" s="177"/>
      <c r="X285" s="177"/>
      <c r="Y285" s="177"/>
      <c r="Z285" s="177"/>
      <c r="AA285" s="177"/>
    </row>
    <row r="286">
      <c r="A286" s="232">
        <v>2010.0</v>
      </c>
      <c r="B286" s="178">
        <v>18374.0</v>
      </c>
      <c r="C286" s="177" t="s">
        <v>1034</v>
      </c>
      <c r="D286" s="177"/>
      <c r="E286" s="177" t="s">
        <v>3284</v>
      </c>
      <c r="F286" s="177" t="s">
        <v>3285</v>
      </c>
      <c r="G286" s="177" t="s">
        <v>2627</v>
      </c>
      <c r="H286" s="177" t="s">
        <v>3286</v>
      </c>
      <c r="I286" s="177" t="s">
        <v>2629</v>
      </c>
      <c r="J286" s="235">
        <v>40238.0</v>
      </c>
      <c r="K286" s="232">
        <v>22.0</v>
      </c>
      <c r="L286" s="232">
        <v>3.0</v>
      </c>
      <c r="M286" s="177" t="s">
        <v>3287</v>
      </c>
      <c r="N286" s="234" t="s">
        <v>3288</v>
      </c>
      <c r="O286" s="177" t="s">
        <v>3120</v>
      </c>
      <c r="P286" s="177" t="s">
        <v>3121</v>
      </c>
      <c r="Q286" s="177" t="s">
        <v>3289</v>
      </c>
      <c r="R286" s="177" t="s">
        <v>2633</v>
      </c>
      <c r="S286" s="180" t="s">
        <v>3290</v>
      </c>
      <c r="T286" s="177"/>
      <c r="U286" s="177"/>
      <c r="V286" s="177"/>
      <c r="W286" s="177"/>
      <c r="X286" s="177"/>
      <c r="Y286" s="177"/>
      <c r="Z286" s="177"/>
      <c r="AA286" s="177"/>
    </row>
    <row r="287">
      <c r="A287" s="232">
        <v>2010.0</v>
      </c>
      <c r="B287" s="178">
        <v>92941.0</v>
      </c>
      <c r="C287" s="177" t="s">
        <v>1035</v>
      </c>
      <c r="D287" s="177"/>
      <c r="E287" s="177" t="s">
        <v>3291</v>
      </c>
      <c r="F287" s="177" t="s">
        <v>3292</v>
      </c>
      <c r="G287" s="177"/>
      <c r="H287" s="177" t="s">
        <v>3293</v>
      </c>
      <c r="I287" s="177" t="s">
        <v>2171</v>
      </c>
      <c r="J287" s="236">
        <v>40232.0</v>
      </c>
      <c r="K287" s="232">
        <v>1.0</v>
      </c>
      <c r="L287" s="177"/>
      <c r="M287" s="177" t="s">
        <v>3294</v>
      </c>
      <c r="N287" s="234" t="s">
        <v>3295</v>
      </c>
      <c r="O287" s="177" t="s">
        <v>3296</v>
      </c>
      <c r="P287" s="177"/>
      <c r="Q287" s="177" t="s">
        <v>3297</v>
      </c>
      <c r="R287" s="177"/>
      <c r="S287" s="180" t="s">
        <v>3298</v>
      </c>
      <c r="T287" s="177"/>
      <c r="U287" s="177"/>
      <c r="V287" s="177"/>
      <c r="W287" s="177"/>
      <c r="X287" s="177"/>
      <c r="Y287" s="177"/>
      <c r="Z287" s="177"/>
      <c r="AA287" s="177"/>
    </row>
    <row r="288">
      <c r="A288" s="232">
        <v>2010.0</v>
      </c>
      <c r="B288" s="178">
        <v>17699.0</v>
      </c>
      <c r="C288" s="177" t="s">
        <v>1034</v>
      </c>
      <c r="D288" s="177"/>
      <c r="E288" s="177" t="s">
        <v>3299</v>
      </c>
      <c r="F288" s="177" t="s">
        <v>3300</v>
      </c>
      <c r="G288" s="177" t="s">
        <v>1135</v>
      </c>
      <c r="H288" s="177" t="s">
        <v>3301</v>
      </c>
      <c r="I288" s="177" t="s">
        <v>1661</v>
      </c>
      <c r="J288" s="235">
        <v>40210.0</v>
      </c>
      <c r="K288" s="232">
        <v>48.0</v>
      </c>
      <c r="L288" s="232">
        <v>2.0</v>
      </c>
      <c r="M288" s="177" t="s">
        <v>3302</v>
      </c>
      <c r="N288" s="234" t="s">
        <v>3303</v>
      </c>
      <c r="O288" s="177" t="s">
        <v>2232</v>
      </c>
      <c r="P288" s="177" t="s">
        <v>3304</v>
      </c>
      <c r="Q288" s="177" t="s">
        <v>3305</v>
      </c>
      <c r="R288" s="177" t="s">
        <v>1667</v>
      </c>
      <c r="S288" s="180" t="s">
        <v>3306</v>
      </c>
      <c r="T288" s="177"/>
      <c r="U288" s="177"/>
      <c r="V288" s="177"/>
      <c r="W288" s="177"/>
      <c r="X288" s="177"/>
      <c r="Y288" s="177"/>
      <c r="Z288" s="177"/>
      <c r="AA288" s="177"/>
    </row>
    <row r="289">
      <c r="A289" s="232">
        <v>2010.0</v>
      </c>
      <c r="B289" s="178">
        <v>97208.0</v>
      </c>
      <c r="C289" s="177" t="s">
        <v>1035</v>
      </c>
      <c r="D289" s="177"/>
      <c r="E289" s="177" t="s">
        <v>3307</v>
      </c>
      <c r="F289" s="177" t="s">
        <v>3308</v>
      </c>
      <c r="G289" s="177"/>
      <c r="H289" s="177" t="s">
        <v>3309</v>
      </c>
      <c r="I289" s="177" t="s">
        <v>1123</v>
      </c>
      <c r="J289" s="235">
        <v>40179.0</v>
      </c>
      <c r="K289" s="177"/>
      <c r="L289" s="177"/>
      <c r="M289" s="177" t="s">
        <v>3310</v>
      </c>
      <c r="N289" s="234" t="s">
        <v>3311</v>
      </c>
      <c r="O289" s="177" t="s">
        <v>3312</v>
      </c>
      <c r="P289" s="177" t="s">
        <v>3049</v>
      </c>
      <c r="Q289" s="177" t="s">
        <v>3313</v>
      </c>
      <c r="R289" s="177"/>
      <c r="S289" s="180" t="s">
        <v>3314</v>
      </c>
      <c r="T289" s="177"/>
      <c r="U289" s="177"/>
      <c r="V289" s="177"/>
      <c r="W289" s="177"/>
      <c r="X289" s="177"/>
      <c r="Y289" s="177"/>
      <c r="Z289" s="177"/>
      <c r="AA289" s="177"/>
    </row>
    <row r="290">
      <c r="A290" s="232">
        <v>2010.0</v>
      </c>
      <c r="B290" s="178">
        <v>97212.0</v>
      </c>
      <c r="C290" s="177" t="s">
        <v>1035</v>
      </c>
      <c r="D290" s="177"/>
      <c r="E290" s="177" t="s">
        <v>3315</v>
      </c>
      <c r="F290" s="177" t="s">
        <v>3316</v>
      </c>
      <c r="G290" s="177"/>
      <c r="H290" s="177" t="s">
        <v>3317</v>
      </c>
      <c r="I290" s="177" t="s">
        <v>1123</v>
      </c>
      <c r="J290" s="235">
        <v>40179.0</v>
      </c>
      <c r="K290" s="177"/>
      <c r="L290" s="177"/>
      <c r="M290" s="177" t="s">
        <v>3318</v>
      </c>
      <c r="N290" s="234" t="s">
        <v>3319</v>
      </c>
      <c r="O290" s="177" t="s">
        <v>2232</v>
      </c>
      <c r="P290" s="177" t="s">
        <v>2991</v>
      </c>
      <c r="Q290" s="177" t="s">
        <v>3320</v>
      </c>
      <c r="R290" s="177"/>
      <c r="S290" s="180" t="s">
        <v>3321</v>
      </c>
      <c r="T290" s="177"/>
      <c r="U290" s="177"/>
      <c r="V290" s="177"/>
      <c r="W290" s="177"/>
      <c r="X290" s="177"/>
      <c r="Y290" s="177"/>
      <c r="Z290" s="177"/>
      <c r="AA290" s="177"/>
    </row>
    <row r="291">
      <c r="A291" s="232">
        <v>2010.0</v>
      </c>
      <c r="B291" s="178">
        <v>23003.0</v>
      </c>
      <c r="C291" s="177" t="s">
        <v>1034</v>
      </c>
      <c r="D291" s="177"/>
      <c r="E291" s="177" t="s">
        <v>3322</v>
      </c>
      <c r="F291" s="177" t="s">
        <v>3323</v>
      </c>
      <c r="G291" s="177" t="s">
        <v>3324</v>
      </c>
      <c r="H291" s="177" t="s">
        <v>3325</v>
      </c>
      <c r="I291" s="177" t="s">
        <v>1085</v>
      </c>
      <c r="J291" s="232">
        <v>2010.0</v>
      </c>
      <c r="K291" s="232">
        <v>6.0</v>
      </c>
      <c r="L291" s="177"/>
      <c r="M291" s="177" t="s">
        <v>3326</v>
      </c>
      <c r="N291" s="234" t="s">
        <v>3327</v>
      </c>
      <c r="O291" s="177" t="s">
        <v>724</v>
      </c>
      <c r="P291" s="177" t="s">
        <v>3328</v>
      </c>
      <c r="Q291" s="177" t="s">
        <v>3329</v>
      </c>
      <c r="R291" s="177" t="s">
        <v>3330</v>
      </c>
      <c r="S291" s="180" t="s">
        <v>3331</v>
      </c>
      <c r="T291" s="177"/>
      <c r="U291" s="177"/>
      <c r="V291" s="177"/>
      <c r="W291" s="177"/>
      <c r="X291" s="177"/>
      <c r="Y291" s="177"/>
      <c r="Z291" s="177"/>
      <c r="AA291" s="177"/>
    </row>
    <row r="292">
      <c r="A292" s="232">
        <v>2010.0</v>
      </c>
      <c r="B292" s="178">
        <v>92922.0</v>
      </c>
      <c r="C292" s="177" t="s">
        <v>1035</v>
      </c>
      <c r="D292" s="177"/>
      <c r="E292" s="177" t="s">
        <v>3315</v>
      </c>
      <c r="F292" s="177" t="s">
        <v>3332</v>
      </c>
      <c r="G292" s="177"/>
      <c r="H292" s="177" t="s">
        <v>3333</v>
      </c>
      <c r="I292" s="177" t="s">
        <v>1444</v>
      </c>
      <c r="J292" s="232">
        <v>2010.0</v>
      </c>
      <c r="K292" s="177"/>
      <c r="L292" s="232">
        <v>108.0</v>
      </c>
      <c r="M292" s="177" t="s">
        <v>3334</v>
      </c>
      <c r="N292" s="234" t="s">
        <v>3335</v>
      </c>
      <c r="O292" s="177" t="s">
        <v>3120</v>
      </c>
      <c r="P292" s="177" t="s">
        <v>3336</v>
      </c>
      <c r="Q292" s="177" t="s">
        <v>3337</v>
      </c>
      <c r="R292" s="177"/>
      <c r="S292" s="180" t="s">
        <v>3338</v>
      </c>
      <c r="T292" s="177"/>
      <c r="U292" s="177"/>
      <c r="V292" s="177"/>
      <c r="W292" s="177"/>
      <c r="X292" s="177"/>
      <c r="Y292" s="177"/>
      <c r="Z292" s="177"/>
      <c r="AA292" s="177"/>
    </row>
    <row r="293">
      <c r="A293" s="232">
        <v>2010.0</v>
      </c>
      <c r="B293" s="178">
        <v>23352.0</v>
      </c>
      <c r="C293" s="177" t="s">
        <v>1035</v>
      </c>
      <c r="D293" s="177"/>
      <c r="E293" s="177" t="s">
        <v>3073</v>
      </c>
      <c r="F293" s="177" t="s">
        <v>3339</v>
      </c>
      <c r="G293" s="177"/>
      <c r="H293" s="177" t="s">
        <v>3340</v>
      </c>
      <c r="I293" s="177" t="s">
        <v>1444</v>
      </c>
      <c r="J293" s="232">
        <v>2010.0</v>
      </c>
      <c r="K293" s="177"/>
      <c r="L293" s="232">
        <v>108.0</v>
      </c>
      <c r="M293" s="177" t="s">
        <v>3341</v>
      </c>
      <c r="N293" s="234" t="s">
        <v>3342</v>
      </c>
      <c r="O293" s="177" t="s">
        <v>2232</v>
      </c>
      <c r="P293" s="177"/>
      <c r="Q293" s="177" t="s">
        <v>3343</v>
      </c>
      <c r="R293" s="177"/>
      <c r="S293" s="180" t="s">
        <v>3344</v>
      </c>
      <c r="T293" s="177"/>
      <c r="U293" s="177"/>
      <c r="V293" s="177"/>
      <c r="W293" s="177"/>
      <c r="X293" s="177"/>
      <c r="Y293" s="177"/>
      <c r="Z293" s="177"/>
      <c r="AA293" s="177"/>
    </row>
    <row r="294">
      <c r="A294" s="232">
        <v>2010.0</v>
      </c>
      <c r="B294" s="178">
        <v>22993.0</v>
      </c>
      <c r="C294" s="177" t="s">
        <v>1035</v>
      </c>
      <c r="D294" s="177"/>
      <c r="E294" s="177" t="s">
        <v>3345</v>
      </c>
      <c r="F294" s="177" t="s">
        <v>3346</v>
      </c>
      <c r="G294" s="177"/>
      <c r="H294" s="177" t="s">
        <v>3347</v>
      </c>
      <c r="I294" s="177" t="s">
        <v>1085</v>
      </c>
      <c r="J294" s="232">
        <v>2010.0</v>
      </c>
      <c r="K294" s="177"/>
      <c r="L294" s="232">
        <v>6.0</v>
      </c>
      <c r="M294" s="177" t="s">
        <v>3348</v>
      </c>
      <c r="N294" s="234" t="s">
        <v>3349</v>
      </c>
      <c r="O294" s="177" t="s">
        <v>2776</v>
      </c>
      <c r="P294" s="177" t="s">
        <v>3350</v>
      </c>
      <c r="Q294" s="177" t="s">
        <v>3350</v>
      </c>
      <c r="R294" s="177"/>
      <c r="S294" s="180" t="s">
        <v>3351</v>
      </c>
      <c r="T294" s="177"/>
      <c r="U294" s="177"/>
      <c r="V294" s="177"/>
      <c r="W294" s="177"/>
      <c r="X294" s="177"/>
      <c r="Y294" s="177"/>
      <c r="Z294" s="177"/>
      <c r="AA294" s="177"/>
    </row>
    <row r="295">
      <c r="A295" s="232">
        <v>2010.0</v>
      </c>
      <c r="B295" s="178">
        <v>97190.0</v>
      </c>
      <c r="C295" s="177" t="s">
        <v>1035</v>
      </c>
      <c r="D295" s="177"/>
      <c r="E295" s="177" t="s">
        <v>3352</v>
      </c>
      <c r="F295" s="177" t="s">
        <v>3353</v>
      </c>
      <c r="G295" s="177"/>
      <c r="H295" s="180" t="s">
        <v>3354</v>
      </c>
      <c r="I295" s="177" t="s">
        <v>1444</v>
      </c>
      <c r="J295" s="232">
        <v>2010.0</v>
      </c>
      <c r="K295" s="177"/>
      <c r="L295" s="232">
        <v>108.0</v>
      </c>
      <c r="M295" s="177" t="s">
        <v>3355</v>
      </c>
      <c r="N295" s="234" t="s">
        <v>3356</v>
      </c>
      <c r="O295" s="177" t="s">
        <v>3357</v>
      </c>
      <c r="P295" s="177" t="s">
        <v>3358</v>
      </c>
      <c r="Q295" s="177" t="s">
        <v>3359</v>
      </c>
      <c r="R295" s="177"/>
      <c r="S295" s="180" t="s">
        <v>3360</v>
      </c>
      <c r="T295" s="177"/>
      <c r="U295" s="177"/>
      <c r="V295" s="177"/>
      <c r="W295" s="177"/>
      <c r="X295" s="177"/>
      <c r="Y295" s="177"/>
      <c r="Z295" s="177"/>
      <c r="AA295" s="177"/>
    </row>
    <row r="296">
      <c r="A296" s="199">
        <v>2009.0</v>
      </c>
      <c r="B296" s="200" t="s">
        <v>3361</v>
      </c>
      <c r="C296" s="182" t="s">
        <v>1039</v>
      </c>
      <c r="D296" s="182"/>
      <c r="E296" s="209" t="s">
        <v>3362</v>
      </c>
      <c r="F296" s="209" t="s">
        <v>3363</v>
      </c>
      <c r="G296" s="178"/>
      <c r="H296" s="203" t="s">
        <v>3364</v>
      </c>
      <c r="I296" s="178"/>
      <c r="J296" s="178"/>
      <c r="K296" s="178"/>
      <c r="L296" s="178"/>
      <c r="M296" s="178"/>
      <c r="N296" s="202" t="s">
        <v>3365</v>
      </c>
      <c r="O296" s="178"/>
      <c r="P296" s="178"/>
      <c r="Q296" s="178"/>
      <c r="R296" s="178"/>
      <c r="S296" s="182" t="s">
        <v>3366</v>
      </c>
      <c r="T296" s="182"/>
      <c r="U296" s="178"/>
      <c r="V296" s="178"/>
      <c r="W296" s="178"/>
      <c r="X296" s="178"/>
      <c r="Y296" s="178"/>
      <c r="Z296" s="178"/>
      <c r="AA296" s="178"/>
    </row>
    <row r="297">
      <c r="A297" s="232">
        <v>2009.0</v>
      </c>
      <c r="B297" s="178">
        <v>17024.0</v>
      </c>
      <c r="C297" s="177" t="s">
        <v>1034</v>
      </c>
      <c r="D297" s="177"/>
      <c r="E297" s="177" t="s">
        <v>3367</v>
      </c>
      <c r="F297" s="177" t="s">
        <v>3368</v>
      </c>
      <c r="G297" s="177" t="s">
        <v>1135</v>
      </c>
      <c r="H297" s="177" t="s">
        <v>3369</v>
      </c>
      <c r="I297" s="177" t="s">
        <v>1661</v>
      </c>
      <c r="J297" s="233">
        <v>40148.0</v>
      </c>
      <c r="K297" s="232">
        <v>47.0</v>
      </c>
      <c r="L297" s="232">
        <v>12.0</v>
      </c>
      <c r="M297" s="177" t="s">
        <v>3370</v>
      </c>
      <c r="N297" s="234" t="s">
        <v>3371</v>
      </c>
      <c r="O297" s="177" t="s">
        <v>3372</v>
      </c>
      <c r="P297" s="177" t="s">
        <v>3358</v>
      </c>
      <c r="Q297" s="177" t="s">
        <v>3373</v>
      </c>
      <c r="R297" s="177" t="s">
        <v>1667</v>
      </c>
      <c r="S297" s="180" t="s">
        <v>3374</v>
      </c>
      <c r="T297" s="177"/>
      <c r="U297" s="177"/>
      <c r="V297" s="177"/>
      <c r="W297" s="177"/>
      <c r="X297" s="177"/>
      <c r="Y297" s="177"/>
      <c r="Z297" s="177"/>
      <c r="AA297" s="177"/>
    </row>
    <row r="298">
      <c r="A298" s="232">
        <v>2009.0</v>
      </c>
      <c r="B298" s="178">
        <v>28453.0</v>
      </c>
      <c r="C298" s="177" t="s">
        <v>1035</v>
      </c>
      <c r="D298" s="177"/>
      <c r="E298" s="177" t="s">
        <v>2914</v>
      </c>
      <c r="F298" s="177" t="s">
        <v>3375</v>
      </c>
      <c r="G298" s="177"/>
      <c r="H298" s="177" t="s">
        <v>3376</v>
      </c>
      <c r="I298" s="177"/>
      <c r="J298" s="177"/>
      <c r="K298" s="177"/>
      <c r="L298" s="177"/>
      <c r="M298" s="239">
        <v>44563.0</v>
      </c>
      <c r="N298" s="234" t="s">
        <v>3377</v>
      </c>
      <c r="O298" s="177"/>
      <c r="P298" s="177"/>
      <c r="Q298" s="177"/>
      <c r="R298" s="177"/>
      <c r="S298" s="180" t="s">
        <v>3378</v>
      </c>
      <c r="T298" s="177"/>
      <c r="U298" s="177"/>
      <c r="V298" s="177"/>
      <c r="W298" s="177"/>
      <c r="X298" s="177"/>
      <c r="Y298" s="177"/>
      <c r="Z298" s="177"/>
      <c r="AA298" s="177"/>
    </row>
    <row r="299">
      <c r="A299" s="232">
        <v>2009.0</v>
      </c>
      <c r="B299" s="178">
        <v>15868.0</v>
      </c>
      <c r="C299" s="177" t="s">
        <v>1034</v>
      </c>
      <c r="D299" s="177"/>
      <c r="E299" s="177" t="s">
        <v>2914</v>
      </c>
      <c r="F299" s="177" t="s">
        <v>3379</v>
      </c>
      <c r="G299" s="177" t="s">
        <v>1420</v>
      </c>
      <c r="H299" s="177" t="s">
        <v>3380</v>
      </c>
      <c r="I299" s="177" t="s">
        <v>1422</v>
      </c>
      <c r="J299" s="236">
        <v>40021.0</v>
      </c>
      <c r="K299" s="232">
        <v>126.0</v>
      </c>
      <c r="L299" s="232">
        <v>3.0</v>
      </c>
      <c r="M299" s="177" t="s">
        <v>3381</v>
      </c>
      <c r="N299" s="234" t="s">
        <v>3382</v>
      </c>
      <c r="O299" s="177" t="s">
        <v>3383</v>
      </c>
      <c r="P299" s="177" t="s">
        <v>3384</v>
      </c>
      <c r="Q299" s="177" t="s">
        <v>3385</v>
      </c>
      <c r="R299" s="177" t="s">
        <v>1526</v>
      </c>
      <c r="S299" s="180" t="s">
        <v>3386</v>
      </c>
      <c r="T299" s="177"/>
      <c r="U299" s="177"/>
      <c r="V299" s="177"/>
      <c r="W299" s="177"/>
      <c r="X299" s="177"/>
      <c r="Y299" s="177"/>
      <c r="Z299" s="177"/>
      <c r="AA299" s="177"/>
    </row>
    <row r="300">
      <c r="A300" s="232">
        <v>2009.0</v>
      </c>
      <c r="B300" s="178">
        <v>15603.0</v>
      </c>
      <c r="C300" s="177" t="s">
        <v>1034</v>
      </c>
      <c r="D300" s="177"/>
      <c r="E300" s="177" t="s">
        <v>3387</v>
      </c>
      <c r="F300" s="177" t="s">
        <v>3388</v>
      </c>
      <c r="G300" s="177" t="s">
        <v>1093</v>
      </c>
      <c r="H300" s="177" t="s">
        <v>3389</v>
      </c>
      <c r="I300" s="177" t="s">
        <v>1179</v>
      </c>
      <c r="J300" s="236">
        <v>39989.0</v>
      </c>
      <c r="K300" s="232">
        <v>629.0</v>
      </c>
      <c r="L300" s="177"/>
      <c r="M300" s="177" t="s">
        <v>3390</v>
      </c>
      <c r="N300" s="234" t="s">
        <v>3391</v>
      </c>
      <c r="O300" s="177" t="s">
        <v>3176</v>
      </c>
      <c r="P300" s="177" t="s">
        <v>3177</v>
      </c>
      <c r="Q300" s="177" t="s">
        <v>3392</v>
      </c>
      <c r="R300" s="177" t="s">
        <v>1369</v>
      </c>
      <c r="S300" s="180" t="s">
        <v>3393</v>
      </c>
      <c r="T300" s="177"/>
      <c r="U300" s="177"/>
      <c r="V300" s="177"/>
      <c r="W300" s="177"/>
      <c r="X300" s="177"/>
      <c r="Y300" s="177"/>
      <c r="Z300" s="177"/>
      <c r="AA300" s="177"/>
    </row>
    <row r="301">
      <c r="A301" s="232">
        <v>2009.0</v>
      </c>
      <c r="B301" s="178">
        <v>14629.0</v>
      </c>
      <c r="C301" s="177" t="s">
        <v>1034</v>
      </c>
      <c r="D301" s="177"/>
      <c r="E301" s="177" t="s">
        <v>3394</v>
      </c>
      <c r="F301" s="177" t="s">
        <v>3395</v>
      </c>
      <c r="G301" s="177" t="s">
        <v>1071</v>
      </c>
      <c r="H301" s="177" t="s">
        <v>3396</v>
      </c>
      <c r="I301" s="177" t="s">
        <v>1085</v>
      </c>
      <c r="J301" s="236">
        <v>39984.0</v>
      </c>
      <c r="K301" s="232">
        <v>228.0</v>
      </c>
      <c r="L301" s="232">
        <v>11.0</v>
      </c>
      <c r="M301" s="177" t="s">
        <v>3397</v>
      </c>
      <c r="N301" s="234" t="s">
        <v>3398</v>
      </c>
      <c r="O301" s="177" t="s">
        <v>724</v>
      </c>
      <c r="P301" s="177" t="s">
        <v>3399</v>
      </c>
      <c r="Q301" s="177" t="s">
        <v>3400</v>
      </c>
      <c r="R301" s="177" t="s">
        <v>1503</v>
      </c>
      <c r="S301" s="180" t="s">
        <v>3401</v>
      </c>
      <c r="T301" s="177"/>
      <c r="U301" s="177"/>
      <c r="V301" s="177"/>
      <c r="W301" s="177"/>
      <c r="X301" s="177"/>
      <c r="Y301" s="177"/>
      <c r="Z301" s="177"/>
      <c r="AA301" s="177"/>
    </row>
    <row r="302">
      <c r="A302" s="232">
        <v>2009.0</v>
      </c>
      <c r="B302" s="178">
        <v>97205.0</v>
      </c>
      <c r="C302" s="177" t="s">
        <v>1035</v>
      </c>
      <c r="D302" s="177"/>
      <c r="E302" s="177" t="s">
        <v>2849</v>
      </c>
      <c r="F302" s="177" t="s">
        <v>3402</v>
      </c>
      <c r="G302" s="177"/>
      <c r="H302" s="177" t="s">
        <v>3403</v>
      </c>
      <c r="I302" s="177" t="s">
        <v>1123</v>
      </c>
      <c r="J302" s="235">
        <v>39965.0</v>
      </c>
      <c r="K302" s="177"/>
      <c r="L302" s="177"/>
      <c r="M302" s="177" t="s">
        <v>3404</v>
      </c>
      <c r="N302" s="234" t="s">
        <v>3405</v>
      </c>
      <c r="O302" s="177" t="s">
        <v>3148</v>
      </c>
      <c r="P302" s="177" t="s">
        <v>3406</v>
      </c>
      <c r="Q302" s="177" t="s">
        <v>3407</v>
      </c>
      <c r="R302" s="177"/>
      <c r="S302" s="180" t="s">
        <v>3408</v>
      </c>
      <c r="T302" s="177"/>
      <c r="U302" s="177"/>
      <c r="V302" s="177"/>
      <c r="W302" s="177"/>
      <c r="X302" s="177"/>
      <c r="Y302" s="177"/>
      <c r="Z302" s="177"/>
      <c r="AA302" s="177"/>
    </row>
    <row r="303">
      <c r="A303" s="232">
        <v>2009.0</v>
      </c>
      <c r="B303" s="178">
        <v>19531.0</v>
      </c>
      <c r="C303" s="177" t="s">
        <v>1034</v>
      </c>
      <c r="D303" s="177"/>
      <c r="E303" s="177" t="s">
        <v>3409</v>
      </c>
      <c r="F303" s="177" t="s">
        <v>3410</v>
      </c>
      <c r="G303" s="177" t="s">
        <v>3261</v>
      </c>
      <c r="H303" s="177" t="s">
        <v>3411</v>
      </c>
      <c r="I303" s="177" t="s">
        <v>3263</v>
      </c>
      <c r="J303" s="235">
        <v>39965.0</v>
      </c>
      <c r="K303" s="232">
        <v>8.0</v>
      </c>
      <c r="L303" s="232">
        <v>4.0</v>
      </c>
      <c r="M303" s="177" t="s">
        <v>3412</v>
      </c>
      <c r="N303" s="234" t="s">
        <v>3413</v>
      </c>
      <c r="O303" s="177" t="s">
        <v>724</v>
      </c>
      <c r="P303" s="177" t="s">
        <v>3414</v>
      </c>
      <c r="Q303" s="177"/>
      <c r="R303" s="177" t="s">
        <v>3268</v>
      </c>
      <c r="S303" s="180" t="s">
        <v>3415</v>
      </c>
      <c r="T303" s="177"/>
      <c r="U303" s="177"/>
      <c r="V303" s="177"/>
      <c r="W303" s="177"/>
      <c r="X303" s="177"/>
      <c r="Y303" s="177"/>
      <c r="Z303" s="177"/>
      <c r="AA303" s="177"/>
    </row>
    <row r="304">
      <c r="A304" s="232">
        <v>2009.0</v>
      </c>
      <c r="B304" s="178">
        <v>97197.0</v>
      </c>
      <c r="C304" s="177" t="s">
        <v>1035</v>
      </c>
      <c r="D304" s="177"/>
      <c r="E304" s="177" t="s">
        <v>3073</v>
      </c>
      <c r="F304" s="177" t="s">
        <v>3416</v>
      </c>
      <c r="G304" s="177"/>
      <c r="H304" s="177" t="s">
        <v>3417</v>
      </c>
      <c r="I304" s="177" t="s">
        <v>1123</v>
      </c>
      <c r="J304" s="235">
        <v>39965.0</v>
      </c>
      <c r="K304" s="177"/>
      <c r="L304" s="177"/>
      <c r="M304" s="177" t="s">
        <v>3418</v>
      </c>
      <c r="N304" s="234" t="s">
        <v>3419</v>
      </c>
      <c r="O304" s="177" t="s">
        <v>2232</v>
      </c>
      <c r="P304" s="177" t="s">
        <v>2991</v>
      </c>
      <c r="Q304" s="177" t="s">
        <v>3420</v>
      </c>
      <c r="R304" s="177"/>
      <c r="S304" s="180" t="s">
        <v>3421</v>
      </c>
      <c r="T304" s="177"/>
      <c r="U304" s="177"/>
      <c r="V304" s="177"/>
      <c r="W304" s="177"/>
      <c r="X304" s="177"/>
      <c r="Y304" s="177"/>
      <c r="Z304" s="177"/>
      <c r="AA304" s="177"/>
    </row>
    <row r="305">
      <c r="A305" s="232">
        <v>2009.0</v>
      </c>
      <c r="B305" s="178">
        <v>97199.0</v>
      </c>
      <c r="C305" s="177" t="s">
        <v>1035</v>
      </c>
      <c r="D305" s="177"/>
      <c r="E305" s="177" t="s">
        <v>3422</v>
      </c>
      <c r="F305" s="177" t="s">
        <v>3423</v>
      </c>
      <c r="G305" s="177"/>
      <c r="H305" s="177" t="s">
        <v>3424</v>
      </c>
      <c r="I305" s="177" t="s">
        <v>1123</v>
      </c>
      <c r="J305" s="235">
        <v>39965.0</v>
      </c>
      <c r="K305" s="177"/>
      <c r="L305" s="177"/>
      <c r="M305" s="177" t="s">
        <v>3425</v>
      </c>
      <c r="N305" s="234" t="s">
        <v>3426</v>
      </c>
      <c r="O305" s="177" t="s">
        <v>2990</v>
      </c>
      <c r="P305" s="177" t="s">
        <v>2991</v>
      </c>
      <c r="Q305" s="177" t="s">
        <v>3427</v>
      </c>
      <c r="R305" s="177"/>
      <c r="S305" s="180" t="s">
        <v>3428</v>
      </c>
      <c r="T305" s="177"/>
      <c r="U305" s="177"/>
      <c r="V305" s="177"/>
      <c r="W305" s="177"/>
      <c r="X305" s="177"/>
      <c r="Y305" s="177"/>
      <c r="Z305" s="177"/>
      <c r="AA305" s="177"/>
    </row>
    <row r="306">
      <c r="A306" s="232">
        <v>2009.0</v>
      </c>
      <c r="B306" s="178">
        <v>19530.0</v>
      </c>
      <c r="C306" s="177" t="s">
        <v>1034</v>
      </c>
      <c r="D306" s="177"/>
      <c r="E306" s="177" t="s">
        <v>3429</v>
      </c>
      <c r="F306" s="177" t="s">
        <v>3430</v>
      </c>
      <c r="G306" s="177" t="s">
        <v>3261</v>
      </c>
      <c r="H306" s="177" t="s">
        <v>3431</v>
      </c>
      <c r="I306" s="177" t="s">
        <v>3263</v>
      </c>
      <c r="J306" s="235">
        <v>39965.0</v>
      </c>
      <c r="K306" s="232">
        <v>8.0</v>
      </c>
      <c r="L306" s="232">
        <v>4.0</v>
      </c>
      <c r="M306" s="177" t="s">
        <v>3432</v>
      </c>
      <c r="N306" s="234" t="s">
        <v>3433</v>
      </c>
      <c r="O306" s="177" t="s">
        <v>1969</v>
      </c>
      <c r="P306" s="177"/>
      <c r="Q306" s="177"/>
      <c r="R306" s="177" t="s">
        <v>3268</v>
      </c>
      <c r="S306" s="180" t="s">
        <v>3434</v>
      </c>
      <c r="T306" s="177"/>
      <c r="U306" s="177"/>
      <c r="V306" s="177"/>
      <c r="W306" s="177"/>
      <c r="X306" s="177"/>
      <c r="Y306" s="177"/>
      <c r="Z306" s="177"/>
      <c r="AA306" s="177"/>
    </row>
    <row r="307">
      <c r="A307" s="232">
        <v>2009.0</v>
      </c>
      <c r="B307" s="178">
        <v>97189.0</v>
      </c>
      <c r="C307" s="177" t="s">
        <v>1035</v>
      </c>
      <c r="D307" s="177"/>
      <c r="E307" s="177" t="s">
        <v>3435</v>
      </c>
      <c r="F307" s="177" t="s">
        <v>3271</v>
      </c>
      <c r="G307" s="177"/>
      <c r="H307" s="177" t="s">
        <v>3436</v>
      </c>
      <c r="I307" s="177" t="s">
        <v>1123</v>
      </c>
      <c r="J307" s="235">
        <v>39934.0</v>
      </c>
      <c r="K307" s="177"/>
      <c r="L307" s="177"/>
      <c r="M307" s="177" t="s">
        <v>3437</v>
      </c>
      <c r="N307" s="234" t="s">
        <v>3438</v>
      </c>
      <c r="O307" s="177"/>
      <c r="P307" s="177"/>
      <c r="Q307" s="177" t="s">
        <v>3439</v>
      </c>
      <c r="R307" s="177"/>
      <c r="S307" s="180" t="s">
        <v>3440</v>
      </c>
      <c r="T307" s="177"/>
      <c r="U307" s="177"/>
      <c r="V307" s="177"/>
      <c r="W307" s="177"/>
      <c r="X307" s="177"/>
      <c r="Y307" s="177"/>
      <c r="Z307" s="177"/>
      <c r="AA307" s="177"/>
    </row>
    <row r="308">
      <c r="A308" s="232">
        <v>2009.0</v>
      </c>
      <c r="B308" s="178">
        <v>97198.0</v>
      </c>
      <c r="C308" s="177" t="s">
        <v>1035</v>
      </c>
      <c r="D308" s="177"/>
      <c r="E308" s="177" t="s">
        <v>3441</v>
      </c>
      <c r="F308" s="177" t="s">
        <v>3442</v>
      </c>
      <c r="G308" s="177"/>
      <c r="H308" s="177" t="s">
        <v>3443</v>
      </c>
      <c r="I308" s="177" t="s">
        <v>1123</v>
      </c>
      <c r="J308" s="235">
        <v>39934.0</v>
      </c>
      <c r="K308" s="177"/>
      <c r="L308" s="177"/>
      <c r="M308" s="177"/>
      <c r="N308" s="234" t="s">
        <v>3444</v>
      </c>
      <c r="O308" s="177" t="s">
        <v>3445</v>
      </c>
      <c r="P308" s="177"/>
      <c r="Q308" s="177" t="s">
        <v>3446</v>
      </c>
      <c r="R308" s="177"/>
      <c r="S308" s="180" t="s">
        <v>3447</v>
      </c>
      <c r="T308" s="177"/>
      <c r="U308" s="177"/>
      <c r="V308" s="177"/>
      <c r="W308" s="177"/>
      <c r="X308" s="177"/>
      <c r="Y308" s="177"/>
      <c r="Z308" s="177"/>
      <c r="AA308" s="177"/>
    </row>
    <row r="309">
      <c r="A309" s="232">
        <v>2009.0</v>
      </c>
      <c r="B309" s="178">
        <v>97218.0</v>
      </c>
      <c r="C309" s="177" t="s">
        <v>1035</v>
      </c>
      <c r="D309" s="177"/>
      <c r="E309" s="177" t="s">
        <v>3448</v>
      </c>
      <c r="F309" s="177" t="s">
        <v>3449</v>
      </c>
      <c r="G309" s="177"/>
      <c r="H309" s="177" t="s">
        <v>3450</v>
      </c>
      <c r="I309" s="177" t="s">
        <v>1123</v>
      </c>
      <c r="J309" s="235">
        <v>39934.0</v>
      </c>
      <c r="K309" s="177"/>
      <c r="L309" s="177"/>
      <c r="M309" s="177"/>
      <c r="N309" s="234" t="s">
        <v>3451</v>
      </c>
      <c r="O309" s="177" t="s">
        <v>3445</v>
      </c>
      <c r="P309" s="177"/>
      <c r="Q309" s="177" t="s">
        <v>3452</v>
      </c>
      <c r="R309" s="177"/>
      <c r="S309" s="180" t="s">
        <v>3453</v>
      </c>
      <c r="T309" s="177"/>
      <c r="U309" s="177"/>
      <c r="V309" s="177"/>
      <c r="W309" s="177"/>
      <c r="X309" s="177"/>
      <c r="Y309" s="177"/>
      <c r="Z309" s="177"/>
      <c r="AA309" s="177"/>
    </row>
    <row r="310">
      <c r="A310" s="232">
        <v>2009.0</v>
      </c>
      <c r="B310" s="178">
        <v>97193.0</v>
      </c>
      <c r="C310" s="177" t="s">
        <v>1035</v>
      </c>
      <c r="D310" s="177"/>
      <c r="E310" s="177" t="s">
        <v>3454</v>
      </c>
      <c r="F310" s="177" t="s">
        <v>3455</v>
      </c>
      <c r="G310" s="177"/>
      <c r="H310" s="177" t="s">
        <v>3456</v>
      </c>
      <c r="I310" s="177"/>
      <c r="J310" s="236">
        <v>39912.0</v>
      </c>
      <c r="K310" s="232">
        <v>125.0</v>
      </c>
      <c r="L310" s="177"/>
      <c r="M310" s="232">
        <v>2623.0</v>
      </c>
      <c r="N310" s="234" t="s">
        <v>3457</v>
      </c>
      <c r="O310" s="177"/>
      <c r="P310" s="177"/>
      <c r="Q310" s="177" t="s">
        <v>3458</v>
      </c>
      <c r="R310" s="177"/>
      <c r="S310" s="180" t="s">
        <v>3459</v>
      </c>
      <c r="T310" s="177"/>
      <c r="U310" s="177"/>
      <c r="V310" s="177"/>
      <c r="W310" s="177"/>
      <c r="X310" s="177"/>
      <c r="Y310" s="177"/>
      <c r="Z310" s="177"/>
      <c r="AA310" s="177"/>
    </row>
    <row r="311">
      <c r="A311" s="232">
        <v>2009.0</v>
      </c>
      <c r="B311" s="178">
        <v>14450.0</v>
      </c>
      <c r="C311" s="177" t="s">
        <v>1034</v>
      </c>
      <c r="D311" s="180"/>
      <c r="E311" s="177" t="s">
        <v>3460</v>
      </c>
      <c r="F311" s="177" t="s">
        <v>3461</v>
      </c>
      <c r="G311" s="177" t="s">
        <v>1093</v>
      </c>
      <c r="H311" s="177" t="s">
        <v>3462</v>
      </c>
      <c r="I311" s="177" t="s">
        <v>3463</v>
      </c>
      <c r="J311" s="236">
        <v>39897.0</v>
      </c>
      <c r="K311" s="232">
        <v>623.0</v>
      </c>
      <c r="L311" s="177"/>
      <c r="M311" s="177" t="s">
        <v>3464</v>
      </c>
      <c r="N311" s="234" t="s">
        <v>3465</v>
      </c>
      <c r="O311" s="177" t="s">
        <v>3466</v>
      </c>
      <c r="P311" s="177" t="s">
        <v>2991</v>
      </c>
      <c r="Q311" s="177" t="s">
        <v>3467</v>
      </c>
      <c r="R311" s="177" t="s">
        <v>1369</v>
      </c>
      <c r="S311" s="180" t="s">
        <v>3468</v>
      </c>
      <c r="T311" s="177"/>
      <c r="U311" s="177"/>
      <c r="V311" s="177"/>
      <c r="W311" s="177"/>
      <c r="X311" s="177"/>
      <c r="Y311" s="177"/>
      <c r="Z311" s="177"/>
      <c r="AA311" s="177"/>
    </row>
    <row r="312">
      <c r="A312" s="232">
        <v>2009.0</v>
      </c>
      <c r="B312" s="178">
        <v>16228.0</v>
      </c>
      <c r="C312" s="177" t="s">
        <v>1034</v>
      </c>
      <c r="D312" s="177"/>
      <c r="E312" s="177" t="s">
        <v>3469</v>
      </c>
      <c r="F312" s="177" t="s">
        <v>3470</v>
      </c>
      <c r="G312" s="177" t="s">
        <v>1135</v>
      </c>
      <c r="H312" s="177" t="s">
        <v>3471</v>
      </c>
      <c r="I312" s="177" t="s">
        <v>1661</v>
      </c>
      <c r="J312" s="235">
        <v>39873.0</v>
      </c>
      <c r="K312" s="232">
        <v>47.0</v>
      </c>
      <c r="L312" s="232">
        <v>3.0</v>
      </c>
      <c r="M312" s="177" t="s">
        <v>3472</v>
      </c>
      <c r="N312" s="234" t="s">
        <v>3473</v>
      </c>
      <c r="O312" s="177" t="s">
        <v>2232</v>
      </c>
      <c r="P312" s="177" t="s">
        <v>2991</v>
      </c>
      <c r="Q312" s="177"/>
      <c r="R312" s="177" t="s">
        <v>1667</v>
      </c>
      <c r="S312" s="180" t="s">
        <v>3474</v>
      </c>
      <c r="T312" s="177"/>
      <c r="U312" s="177"/>
      <c r="V312" s="177"/>
      <c r="W312" s="177"/>
      <c r="X312" s="177"/>
      <c r="Y312" s="177"/>
      <c r="Z312" s="177"/>
      <c r="AA312" s="177"/>
    </row>
    <row r="313">
      <c r="A313" s="232">
        <v>2009.0</v>
      </c>
      <c r="B313" s="178">
        <v>97207.0</v>
      </c>
      <c r="C313" s="177" t="s">
        <v>1035</v>
      </c>
      <c r="D313" s="177"/>
      <c r="E313" s="177" t="s">
        <v>3475</v>
      </c>
      <c r="F313" s="177" t="s">
        <v>3476</v>
      </c>
      <c r="G313" s="177"/>
      <c r="H313" s="177" t="s">
        <v>3477</v>
      </c>
      <c r="I313" s="177" t="s">
        <v>1123</v>
      </c>
      <c r="J313" s="235">
        <v>39814.0</v>
      </c>
      <c r="K313" s="177"/>
      <c r="L313" s="177"/>
      <c r="M313" s="177"/>
      <c r="N313" s="234" t="s">
        <v>3478</v>
      </c>
      <c r="O313" s="177" t="s">
        <v>3148</v>
      </c>
      <c r="P313" s="177" t="s">
        <v>3358</v>
      </c>
      <c r="Q313" s="177" t="s">
        <v>3479</v>
      </c>
      <c r="R313" s="177"/>
      <c r="S313" s="180" t="s">
        <v>3480</v>
      </c>
      <c r="T313" s="177"/>
      <c r="U313" s="177"/>
      <c r="V313" s="177"/>
      <c r="W313" s="177"/>
      <c r="X313" s="177"/>
      <c r="Y313" s="177"/>
      <c r="Z313" s="177"/>
      <c r="AA313" s="177"/>
    </row>
    <row r="314">
      <c r="A314" s="232">
        <v>2009.0</v>
      </c>
      <c r="B314" s="178">
        <v>97214.0</v>
      </c>
      <c r="C314" s="177" t="s">
        <v>1035</v>
      </c>
      <c r="D314" s="177"/>
      <c r="E314" s="177" t="s">
        <v>3469</v>
      </c>
      <c r="F314" s="177" t="s">
        <v>3481</v>
      </c>
      <c r="G314" s="177"/>
      <c r="H314" s="177" t="s">
        <v>3482</v>
      </c>
      <c r="I314" s="177" t="s">
        <v>1123</v>
      </c>
      <c r="J314" s="235">
        <v>39814.0</v>
      </c>
      <c r="K314" s="177"/>
      <c r="L314" s="177"/>
      <c r="M314" s="177"/>
      <c r="N314" s="234" t="s">
        <v>3483</v>
      </c>
      <c r="O314" s="177" t="s">
        <v>2232</v>
      </c>
      <c r="P314" s="177" t="s">
        <v>2991</v>
      </c>
      <c r="Q314" s="177" t="s">
        <v>3484</v>
      </c>
      <c r="R314" s="177"/>
      <c r="S314" s="180" t="s">
        <v>3485</v>
      </c>
      <c r="T314" s="177"/>
      <c r="U314" s="177"/>
      <c r="V314" s="177"/>
      <c r="W314" s="177"/>
      <c r="X314" s="177"/>
      <c r="Y314" s="177"/>
      <c r="Z314" s="177"/>
      <c r="AA314" s="177"/>
    </row>
    <row r="315">
      <c r="A315" s="199">
        <v>2008.0</v>
      </c>
      <c r="B315" s="200" t="s">
        <v>3486</v>
      </c>
      <c r="C315" s="182" t="s">
        <v>1039</v>
      </c>
      <c r="D315" s="182"/>
      <c r="E315" s="209" t="s">
        <v>3487</v>
      </c>
      <c r="F315" s="209" t="s">
        <v>3488</v>
      </c>
      <c r="G315" s="178"/>
      <c r="H315" s="203" t="s">
        <v>3489</v>
      </c>
      <c r="I315" s="178"/>
      <c r="J315" s="178"/>
      <c r="K315" s="178"/>
      <c r="L315" s="178"/>
      <c r="M315" s="178"/>
      <c r="N315" s="202" t="s">
        <v>3490</v>
      </c>
      <c r="O315" s="178"/>
      <c r="P315" s="178"/>
      <c r="Q315" s="178"/>
      <c r="R315" s="178"/>
      <c r="S315" s="182" t="s">
        <v>3491</v>
      </c>
      <c r="T315" s="182"/>
      <c r="U315" s="178"/>
      <c r="V315" s="178"/>
      <c r="W315" s="178"/>
      <c r="X315" s="178"/>
      <c r="Y315" s="178"/>
      <c r="Z315" s="178"/>
      <c r="AA315" s="178"/>
    </row>
    <row r="316">
      <c r="A316" s="199">
        <v>2008.0</v>
      </c>
      <c r="B316" s="200" t="s">
        <v>3492</v>
      </c>
      <c r="C316" s="182" t="s">
        <v>1039</v>
      </c>
      <c r="D316" s="182"/>
      <c r="E316" s="209" t="s">
        <v>3493</v>
      </c>
      <c r="F316" s="209" t="s">
        <v>3494</v>
      </c>
      <c r="G316" s="178"/>
      <c r="H316" s="203" t="s">
        <v>3495</v>
      </c>
      <c r="I316" s="178"/>
      <c r="J316" s="178"/>
      <c r="K316" s="178"/>
      <c r="L316" s="178"/>
      <c r="M316" s="178"/>
      <c r="N316" s="202" t="s">
        <v>3496</v>
      </c>
      <c r="O316" s="178"/>
      <c r="P316" s="178"/>
      <c r="Q316" s="178"/>
      <c r="R316" s="178"/>
      <c r="S316" s="182" t="s">
        <v>3497</v>
      </c>
      <c r="T316" s="182"/>
      <c r="U316" s="178"/>
      <c r="V316" s="178"/>
      <c r="W316" s="178"/>
      <c r="X316" s="178"/>
      <c r="Y316" s="178"/>
      <c r="Z316" s="178"/>
      <c r="AA316" s="178"/>
    </row>
    <row r="317">
      <c r="A317" s="232">
        <v>2008.0</v>
      </c>
      <c r="B317" s="178">
        <v>12217.0</v>
      </c>
      <c r="C317" s="177" t="s">
        <v>1034</v>
      </c>
      <c r="D317" s="177"/>
      <c r="E317" s="177" t="s">
        <v>3387</v>
      </c>
      <c r="F317" s="177" t="s">
        <v>3498</v>
      </c>
      <c r="G317" s="177" t="s">
        <v>1420</v>
      </c>
      <c r="H317" s="177" t="s">
        <v>3499</v>
      </c>
      <c r="I317" s="177" t="s">
        <v>1422</v>
      </c>
      <c r="J317" s="233">
        <v>39722.0</v>
      </c>
      <c r="K317" s="232">
        <v>124.0</v>
      </c>
      <c r="L317" s="232">
        <v>4.0</v>
      </c>
      <c r="M317" s="177" t="s">
        <v>3500</v>
      </c>
      <c r="N317" s="234" t="s">
        <v>3501</v>
      </c>
      <c r="O317" s="177" t="s">
        <v>3176</v>
      </c>
      <c r="P317" s="177" t="s">
        <v>3177</v>
      </c>
      <c r="Q317" s="177" t="s">
        <v>3502</v>
      </c>
      <c r="R317" s="177" t="s">
        <v>1526</v>
      </c>
      <c r="S317" s="180" t="s">
        <v>3503</v>
      </c>
      <c r="T317" s="177"/>
      <c r="U317" s="177"/>
      <c r="V317" s="177"/>
      <c r="W317" s="177"/>
      <c r="X317" s="177"/>
      <c r="Y317" s="177"/>
      <c r="Z317" s="177"/>
      <c r="AA317" s="177"/>
    </row>
    <row r="318">
      <c r="A318" s="232">
        <v>2008.0</v>
      </c>
      <c r="B318" s="178">
        <v>97221.0</v>
      </c>
      <c r="C318" s="177" t="s">
        <v>1035</v>
      </c>
      <c r="D318" s="177"/>
      <c r="E318" s="177" t="s">
        <v>3504</v>
      </c>
      <c r="F318" s="177" t="s">
        <v>3505</v>
      </c>
      <c r="G318" s="177"/>
      <c r="H318" s="177" t="s">
        <v>3506</v>
      </c>
      <c r="I318" s="177" t="s">
        <v>1123</v>
      </c>
      <c r="J318" s="235">
        <v>39600.0</v>
      </c>
      <c r="K318" s="177"/>
      <c r="L318" s="177"/>
      <c r="M318" s="177"/>
      <c r="N318" s="234" t="s">
        <v>3507</v>
      </c>
      <c r="O318" s="177" t="s">
        <v>2232</v>
      </c>
      <c r="P318" s="177" t="s">
        <v>2991</v>
      </c>
      <c r="Q318" s="177" t="s">
        <v>3508</v>
      </c>
      <c r="R318" s="177"/>
      <c r="S318" s="180" t="s">
        <v>3509</v>
      </c>
      <c r="T318" s="177"/>
      <c r="U318" s="177"/>
      <c r="V318" s="177"/>
      <c r="W318" s="177"/>
      <c r="X318" s="177"/>
      <c r="Y318" s="177"/>
      <c r="Z318" s="177"/>
      <c r="AA318" s="177"/>
    </row>
    <row r="319">
      <c r="A319" s="232">
        <v>2008.0</v>
      </c>
      <c r="B319" s="178">
        <v>97215.0</v>
      </c>
      <c r="C319" s="177" t="s">
        <v>1035</v>
      </c>
      <c r="D319" s="177"/>
      <c r="E319" s="177" t="s">
        <v>3510</v>
      </c>
      <c r="F319" s="177" t="s">
        <v>3511</v>
      </c>
      <c r="G319" s="177"/>
      <c r="H319" s="180" t="s">
        <v>3512</v>
      </c>
      <c r="I319" s="177" t="s">
        <v>1123</v>
      </c>
      <c r="J319" s="235">
        <v>39600.0</v>
      </c>
      <c r="K319" s="177"/>
      <c r="L319" s="177"/>
      <c r="M319" s="177"/>
      <c r="N319" s="234" t="s">
        <v>3513</v>
      </c>
      <c r="O319" s="177" t="s">
        <v>3120</v>
      </c>
      <c r="P319" s="177" t="s">
        <v>3514</v>
      </c>
      <c r="Q319" s="177" t="s">
        <v>3515</v>
      </c>
      <c r="R319" s="177"/>
      <c r="S319" s="180" t="s">
        <v>3516</v>
      </c>
      <c r="T319" s="177"/>
      <c r="U319" s="177"/>
      <c r="V319" s="177"/>
      <c r="W319" s="177"/>
      <c r="X319" s="177"/>
      <c r="Y319" s="177"/>
      <c r="Z319" s="177"/>
      <c r="AA319" s="177"/>
    </row>
    <row r="320">
      <c r="A320" s="232">
        <v>2008.0</v>
      </c>
      <c r="B320" s="178">
        <v>97210.0</v>
      </c>
      <c r="C320" s="177" t="s">
        <v>1035</v>
      </c>
      <c r="D320" s="177"/>
      <c r="E320" s="177" t="s">
        <v>3517</v>
      </c>
      <c r="F320" s="177" t="s">
        <v>3518</v>
      </c>
      <c r="G320" s="177"/>
      <c r="H320" s="177" t="s">
        <v>3519</v>
      </c>
      <c r="I320" s="177" t="s">
        <v>1123</v>
      </c>
      <c r="J320" s="235">
        <v>39600.0</v>
      </c>
      <c r="K320" s="177"/>
      <c r="L320" s="177"/>
      <c r="M320" s="177"/>
      <c r="N320" s="234" t="s">
        <v>3520</v>
      </c>
      <c r="O320" s="177" t="s">
        <v>3148</v>
      </c>
      <c r="P320" s="177" t="s">
        <v>3358</v>
      </c>
      <c r="Q320" s="177" t="s">
        <v>3521</v>
      </c>
      <c r="R320" s="177"/>
      <c r="S320" s="180" t="s">
        <v>3522</v>
      </c>
      <c r="T320" s="177"/>
      <c r="U320" s="177"/>
      <c r="V320" s="177"/>
      <c r="W320" s="177"/>
      <c r="X320" s="177"/>
      <c r="Y320" s="177"/>
      <c r="Z320" s="177"/>
      <c r="AA320" s="177"/>
    </row>
    <row r="321">
      <c r="A321" s="232">
        <v>2008.0</v>
      </c>
      <c r="B321" s="178">
        <v>97217.0</v>
      </c>
      <c r="C321" s="177" t="s">
        <v>1035</v>
      </c>
      <c r="D321" s="177"/>
      <c r="E321" s="177" t="s">
        <v>3523</v>
      </c>
      <c r="F321" s="177" t="s">
        <v>3524</v>
      </c>
      <c r="G321" s="177"/>
      <c r="H321" s="177" t="s">
        <v>3525</v>
      </c>
      <c r="I321" s="177" t="s">
        <v>1123</v>
      </c>
      <c r="J321" s="235">
        <v>39600.0</v>
      </c>
      <c r="K321" s="177"/>
      <c r="L321" s="177"/>
      <c r="M321" s="177"/>
      <c r="N321" s="234" t="s">
        <v>3526</v>
      </c>
      <c r="O321" s="177" t="s">
        <v>3120</v>
      </c>
      <c r="P321" s="177" t="s">
        <v>3514</v>
      </c>
      <c r="Q321" s="177" t="s">
        <v>3527</v>
      </c>
      <c r="R321" s="177"/>
      <c r="S321" s="180" t="s">
        <v>3528</v>
      </c>
      <c r="T321" s="177"/>
      <c r="U321" s="177"/>
      <c r="V321" s="177"/>
      <c r="W321" s="177"/>
      <c r="X321" s="177"/>
      <c r="Y321" s="177"/>
      <c r="Z321" s="177"/>
      <c r="AA321" s="177"/>
    </row>
    <row r="322">
      <c r="A322" s="232">
        <v>2008.0</v>
      </c>
      <c r="B322" s="178">
        <v>97258.0</v>
      </c>
      <c r="C322" s="177" t="s">
        <v>1035</v>
      </c>
      <c r="D322" s="177"/>
      <c r="E322" s="177" t="s">
        <v>3299</v>
      </c>
      <c r="F322" s="177" t="s">
        <v>3529</v>
      </c>
      <c r="G322" s="177"/>
      <c r="H322" s="177" t="s">
        <v>3530</v>
      </c>
      <c r="I322" s="177" t="s">
        <v>1123</v>
      </c>
      <c r="J322" s="235">
        <v>39600.0</v>
      </c>
      <c r="K322" s="177"/>
      <c r="L322" s="177"/>
      <c r="M322" s="177"/>
      <c r="N322" s="234" t="s">
        <v>3531</v>
      </c>
      <c r="O322" s="177" t="s">
        <v>2232</v>
      </c>
      <c r="P322" s="177" t="s">
        <v>3304</v>
      </c>
      <c r="Q322" s="177" t="s">
        <v>3532</v>
      </c>
      <c r="R322" s="177"/>
      <c r="S322" s="180" t="s">
        <v>3533</v>
      </c>
      <c r="T322" s="177"/>
      <c r="U322" s="177"/>
      <c r="V322" s="177"/>
      <c r="W322" s="177"/>
      <c r="X322" s="177"/>
      <c r="Y322" s="177"/>
      <c r="Z322" s="177"/>
      <c r="AA322" s="177"/>
    </row>
    <row r="323">
      <c r="A323" s="232">
        <v>2008.0</v>
      </c>
      <c r="B323" s="178">
        <v>97257.0</v>
      </c>
      <c r="C323" s="177" t="s">
        <v>1035</v>
      </c>
      <c r="D323" s="177"/>
      <c r="E323" s="177" t="s">
        <v>3299</v>
      </c>
      <c r="F323" s="177" t="s">
        <v>3534</v>
      </c>
      <c r="G323" s="177"/>
      <c r="H323" s="177" t="s">
        <v>3535</v>
      </c>
      <c r="I323" s="177" t="s">
        <v>1123</v>
      </c>
      <c r="J323" s="235">
        <v>39600.0</v>
      </c>
      <c r="K323" s="177"/>
      <c r="L323" s="177"/>
      <c r="M323" s="177"/>
      <c r="N323" s="234" t="s">
        <v>3536</v>
      </c>
      <c r="O323" s="177" t="s">
        <v>2232</v>
      </c>
      <c r="P323" s="177" t="s">
        <v>3304</v>
      </c>
      <c r="Q323" s="177" t="s">
        <v>3537</v>
      </c>
      <c r="R323" s="177"/>
      <c r="S323" s="180" t="s">
        <v>3538</v>
      </c>
      <c r="T323" s="177"/>
      <c r="U323" s="177"/>
      <c r="V323" s="177"/>
      <c r="W323" s="177"/>
      <c r="X323" s="177"/>
      <c r="Y323" s="177"/>
      <c r="Z323" s="177"/>
      <c r="AA323" s="177"/>
    </row>
    <row r="324">
      <c r="A324" s="232">
        <v>2008.0</v>
      </c>
      <c r="B324" s="178">
        <v>97216.0</v>
      </c>
      <c r="C324" s="177" t="s">
        <v>1035</v>
      </c>
      <c r="D324" s="177"/>
      <c r="E324" s="177" t="s">
        <v>3523</v>
      </c>
      <c r="F324" s="177" t="s">
        <v>3539</v>
      </c>
      <c r="G324" s="177"/>
      <c r="H324" s="177" t="s">
        <v>3540</v>
      </c>
      <c r="I324" s="177" t="s">
        <v>1123</v>
      </c>
      <c r="J324" s="235">
        <v>39600.0</v>
      </c>
      <c r="K324" s="177"/>
      <c r="L324" s="177"/>
      <c r="M324" s="177"/>
      <c r="N324" s="234" t="s">
        <v>3541</v>
      </c>
      <c r="O324" s="177"/>
      <c r="P324" s="177"/>
      <c r="Q324" s="177" t="s">
        <v>3542</v>
      </c>
      <c r="R324" s="177"/>
      <c r="S324" s="180" t="s">
        <v>3543</v>
      </c>
      <c r="T324" s="177"/>
      <c r="U324" s="177"/>
      <c r="V324" s="177"/>
      <c r="W324" s="177"/>
      <c r="X324" s="177"/>
      <c r="Y324" s="177"/>
      <c r="Z324" s="177"/>
      <c r="AA324" s="177"/>
    </row>
    <row r="325">
      <c r="A325" s="232">
        <v>2008.0</v>
      </c>
      <c r="B325" s="178">
        <v>97195.0</v>
      </c>
      <c r="C325" s="177" t="s">
        <v>1035</v>
      </c>
      <c r="D325" s="177"/>
      <c r="E325" s="177" t="s">
        <v>3387</v>
      </c>
      <c r="F325" s="177" t="s">
        <v>3544</v>
      </c>
      <c r="G325" s="177"/>
      <c r="H325" s="177" t="s">
        <v>3545</v>
      </c>
      <c r="I325" s="177"/>
      <c r="J325" s="236">
        <v>39577.0</v>
      </c>
      <c r="K325" s="232">
        <v>123.0</v>
      </c>
      <c r="L325" s="177"/>
      <c r="M325" s="232">
        <v>3368.0</v>
      </c>
      <c r="N325" s="234" t="s">
        <v>3546</v>
      </c>
      <c r="O325" s="177" t="s">
        <v>3176</v>
      </c>
      <c r="P325" s="177" t="s">
        <v>3547</v>
      </c>
      <c r="Q325" s="177" t="s">
        <v>3548</v>
      </c>
      <c r="R325" s="177"/>
      <c r="S325" s="180" t="s">
        <v>3549</v>
      </c>
      <c r="T325" s="177"/>
      <c r="U325" s="177"/>
      <c r="V325" s="177"/>
      <c r="W325" s="177"/>
      <c r="X325" s="177"/>
      <c r="Y325" s="177"/>
      <c r="Z325" s="177"/>
      <c r="AA325" s="177"/>
    </row>
    <row r="326">
      <c r="A326" s="232">
        <v>2008.0</v>
      </c>
      <c r="B326" s="178">
        <v>97192.0</v>
      </c>
      <c r="C326" s="177" t="s">
        <v>1035</v>
      </c>
      <c r="D326" s="177"/>
      <c r="E326" s="177" t="s">
        <v>3454</v>
      </c>
      <c r="F326" s="177" t="s">
        <v>3550</v>
      </c>
      <c r="G326" s="177"/>
      <c r="H326" s="177" t="s">
        <v>3551</v>
      </c>
      <c r="I326" s="177"/>
      <c r="J326" s="236">
        <v>39577.0</v>
      </c>
      <c r="K326" s="232">
        <v>123.0</v>
      </c>
      <c r="L326" s="177"/>
      <c r="M326" s="232">
        <v>3367.0</v>
      </c>
      <c r="N326" s="234" t="s">
        <v>3552</v>
      </c>
      <c r="O326" s="177" t="s">
        <v>3176</v>
      </c>
      <c r="P326" s="177" t="s">
        <v>3547</v>
      </c>
      <c r="Q326" s="177" t="s">
        <v>3553</v>
      </c>
      <c r="R326" s="177"/>
      <c r="S326" s="180" t="s">
        <v>3554</v>
      </c>
      <c r="T326" s="177"/>
      <c r="U326" s="177"/>
      <c r="V326" s="177"/>
      <c r="W326" s="177"/>
      <c r="X326" s="177"/>
      <c r="Y326" s="177"/>
      <c r="Z326" s="177"/>
      <c r="AA326" s="177"/>
    </row>
    <row r="327">
      <c r="A327" s="232">
        <v>2008.0</v>
      </c>
      <c r="B327" s="178">
        <v>97219.0</v>
      </c>
      <c r="C327" s="177" t="s">
        <v>1035</v>
      </c>
      <c r="D327" s="177"/>
      <c r="E327" s="177" t="s">
        <v>3555</v>
      </c>
      <c r="F327" s="177" t="s">
        <v>3556</v>
      </c>
      <c r="G327" s="177"/>
      <c r="H327" s="177" t="s">
        <v>3557</v>
      </c>
      <c r="I327" s="177" t="s">
        <v>1123</v>
      </c>
      <c r="J327" s="235">
        <v>39569.0</v>
      </c>
      <c r="K327" s="177"/>
      <c r="L327" s="177"/>
      <c r="M327" s="177"/>
      <c r="N327" s="234" t="s">
        <v>3558</v>
      </c>
      <c r="O327" s="177" t="s">
        <v>3445</v>
      </c>
      <c r="P327" s="177"/>
      <c r="Q327" s="177" t="s">
        <v>3559</v>
      </c>
      <c r="R327" s="177"/>
      <c r="S327" s="180" t="s">
        <v>3560</v>
      </c>
      <c r="T327" s="177"/>
      <c r="U327" s="177"/>
      <c r="V327" s="177"/>
      <c r="W327" s="177"/>
      <c r="X327" s="177"/>
      <c r="Y327" s="177"/>
      <c r="Z327" s="177"/>
      <c r="AA327" s="177"/>
    </row>
    <row r="328">
      <c r="A328" s="232">
        <v>2008.0</v>
      </c>
      <c r="B328" s="178">
        <v>18145.0</v>
      </c>
      <c r="C328" s="177" t="s">
        <v>1034</v>
      </c>
      <c r="D328" s="177"/>
      <c r="E328" s="177" t="s">
        <v>3561</v>
      </c>
      <c r="F328" s="177" t="s">
        <v>3562</v>
      </c>
      <c r="G328" s="177" t="s">
        <v>3563</v>
      </c>
      <c r="H328" s="177" t="s">
        <v>3564</v>
      </c>
      <c r="I328" s="177" t="s">
        <v>1085</v>
      </c>
      <c r="J328" s="236">
        <v>39553.0</v>
      </c>
      <c r="K328" s="232">
        <v>197.0</v>
      </c>
      <c r="L328" s="177" t="s">
        <v>3565</v>
      </c>
      <c r="M328" s="177" t="s">
        <v>3566</v>
      </c>
      <c r="N328" s="234" t="s">
        <v>3567</v>
      </c>
      <c r="O328" s="177" t="s">
        <v>3568</v>
      </c>
      <c r="P328" s="177" t="s">
        <v>3569</v>
      </c>
      <c r="Q328" s="177" t="s">
        <v>3570</v>
      </c>
      <c r="R328" s="177" t="s">
        <v>3571</v>
      </c>
      <c r="S328" s="180" t="s">
        <v>3572</v>
      </c>
      <c r="T328" s="177"/>
      <c r="U328" s="177"/>
      <c r="V328" s="177"/>
      <c r="W328" s="177"/>
      <c r="X328" s="177"/>
      <c r="Y328" s="177"/>
      <c r="Z328" s="177"/>
      <c r="AA328" s="177"/>
    </row>
    <row r="329">
      <c r="A329" s="232">
        <v>2008.0</v>
      </c>
      <c r="B329" s="178">
        <v>10399.0</v>
      </c>
      <c r="C329" s="177" t="s">
        <v>1034</v>
      </c>
      <c r="D329" s="177"/>
      <c r="E329" s="177" t="s">
        <v>3573</v>
      </c>
      <c r="F329" s="177" t="s">
        <v>3574</v>
      </c>
      <c r="G329" s="177" t="s">
        <v>2627</v>
      </c>
      <c r="H329" s="177" t="s">
        <v>3575</v>
      </c>
      <c r="I329" s="177" t="s">
        <v>2629</v>
      </c>
      <c r="J329" s="235">
        <v>39539.0</v>
      </c>
      <c r="K329" s="232">
        <v>20.0</v>
      </c>
      <c r="L329" s="232">
        <v>4.0</v>
      </c>
      <c r="M329" s="177" t="s">
        <v>3576</v>
      </c>
      <c r="N329" s="234" t="s">
        <v>3577</v>
      </c>
      <c r="O329" s="177" t="s">
        <v>3176</v>
      </c>
      <c r="P329" s="177" t="s">
        <v>3578</v>
      </c>
      <c r="Q329" s="177" t="s">
        <v>3579</v>
      </c>
      <c r="R329" s="177" t="s">
        <v>2633</v>
      </c>
      <c r="S329" s="180" t="s">
        <v>3580</v>
      </c>
      <c r="T329" s="177"/>
      <c r="U329" s="177"/>
      <c r="V329" s="177"/>
      <c r="W329" s="177"/>
      <c r="X329" s="177"/>
      <c r="Y329" s="177"/>
      <c r="Z329" s="177"/>
      <c r="AA329" s="177"/>
    </row>
    <row r="330">
      <c r="A330" s="232">
        <v>2008.0</v>
      </c>
      <c r="B330" s="178">
        <v>10424.0</v>
      </c>
      <c r="C330" s="177" t="s">
        <v>1034</v>
      </c>
      <c r="D330" s="180"/>
      <c r="E330" s="177" t="s">
        <v>3581</v>
      </c>
      <c r="F330" s="177" t="s">
        <v>3582</v>
      </c>
      <c r="G330" s="177" t="s">
        <v>1093</v>
      </c>
      <c r="H330" s="177" t="s">
        <v>3583</v>
      </c>
      <c r="I330" s="177" t="s">
        <v>1179</v>
      </c>
      <c r="J330" s="236">
        <v>39532.0</v>
      </c>
      <c r="K330" s="232">
        <v>599.0</v>
      </c>
      <c r="L330" s="177"/>
      <c r="M330" s="177" t="s">
        <v>3584</v>
      </c>
      <c r="N330" s="234" t="s">
        <v>3585</v>
      </c>
      <c r="O330" s="177" t="s">
        <v>3466</v>
      </c>
      <c r="P330" s="177" t="s">
        <v>3586</v>
      </c>
      <c r="Q330" s="177" t="s">
        <v>3587</v>
      </c>
      <c r="R330" s="177" t="s">
        <v>1369</v>
      </c>
      <c r="S330" s="180" t="s">
        <v>3588</v>
      </c>
      <c r="T330" s="177"/>
      <c r="U330" s="177"/>
      <c r="V330" s="177"/>
      <c r="W330" s="177"/>
      <c r="X330" s="177"/>
      <c r="Y330" s="177"/>
      <c r="Z330" s="177"/>
      <c r="AA330" s="177"/>
    </row>
    <row r="331">
      <c r="A331" s="232">
        <v>2008.0</v>
      </c>
      <c r="B331" s="178">
        <v>97196.0</v>
      </c>
      <c r="C331" s="177" t="s">
        <v>1035</v>
      </c>
      <c r="D331" s="177"/>
      <c r="E331" s="177" t="s">
        <v>3589</v>
      </c>
      <c r="F331" s="177" t="s">
        <v>3590</v>
      </c>
      <c r="G331" s="177"/>
      <c r="H331" s="177" t="s">
        <v>3591</v>
      </c>
      <c r="I331" s="177" t="s">
        <v>1123</v>
      </c>
      <c r="J331" s="235">
        <v>39448.0</v>
      </c>
      <c r="K331" s="177"/>
      <c r="L331" s="177"/>
      <c r="M331" s="177"/>
      <c r="N331" s="234" t="s">
        <v>3592</v>
      </c>
      <c r="O331" s="177" t="s">
        <v>2232</v>
      </c>
      <c r="P331" s="177" t="s">
        <v>2991</v>
      </c>
      <c r="Q331" s="177" t="s">
        <v>3593</v>
      </c>
      <c r="R331" s="177"/>
      <c r="S331" s="180" t="s">
        <v>3594</v>
      </c>
      <c r="T331" s="177"/>
      <c r="U331" s="177"/>
      <c r="V331" s="177"/>
      <c r="W331" s="177"/>
      <c r="X331" s="177"/>
      <c r="Y331" s="177"/>
      <c r="Z331" s="177"/>
      <c r="AA331" s="177"/>
    </row>
    <row r="332">
      <c r="A332" s="232">
        <v>2008.0</v>
      </c>
      <c r="B332" s="178">
        <v>97211.0</v>
      </c>
      <c r="C332" s="177" t="s">
        <v>1035</v>
      </c>
      <c r="D332" s="177"/>
      <c r="E332" s="177" t="s">
        <v>3595</v>
      </c>
      <c r="F332" s="177" t="s">
        <v>3596</v>
      </c>
      <c r="G332" s="177"/>
      <c r="H332" s="177" t="s">
        <v>3597</v>
      </c>
      <c r="I332" s="177" t="s">
        <v>1123</v>
      </c>
      <c r="J332" s="235">
        <v>39448.0</v>
      </c>
      <c r="K332" s="177"/>
      <c r="L332" s="177"/>
      <c r="M332" s="177"/>
      <c r="N332" s="234" t="s">
        <v>3598</v>
      </c>
      <c r="O332" s="177" t="s">
        <v>3599</v>
      </c>
      <c r="P332" s="177" t="s">
        <v>2991</v>
      </c>
      <c r="Q332" s="177" t="s">
        <v>3600</v>
      </c>
      <c r="R332" s="177"/>
      <c r="S332" s="180" t="s">
        <v>3601</v>
      </c>
      <c r="T332" s="177"/>
      <c r="U332" s="177"/>
      <c r="V332" s="177"/>
      <c r="W332" s="177"/>
      <c r="X332" s="177"/>
      <c r="Y332" s="177"/>
      <c r="Z332" s="177"/>
      <c r="AA332" s="177"/>
    </row>
    <row r="333">
      <c r="A333" s="232">
        <v>2008.0</v>
      </c>
      <c r="B333" s="178">
        <v>97253.0</v>
      </c>
      <c r="C333" s="177" t="s">
        <v>1035</v>
      </c>
      <c r="D333" s="177"/>
      <c r="E333" s="177" t="s">
        <v>2985</v>
      </c>
      <c r="F333" s="177" t="s">
        <v>3602</v>
      </c>
      <c r="G333" s="177"/>
      <c r="H333" s="177" t="s">
        <v>3603</v>
      </c>
      <c r="I333" s="177" t="s">
        <v>1123</v>
      </c>
      <c r="J333" s="235">
        <v>39448.0</v>
      </c>
      <c r="K333" s="177"/>
      <c r="L333" s="177"/>
      <c r="M333" s="177" t="s">
        <v>3604</v>
      </c>
      <c r="N333" s="234" t="s">
        <v>3605</v>
      </c>
      <c r="O333" s="177" t="s">
        <v>1479</v>
      </c>
      <c r="P333" s="177"/>
      <c r="Q333" s="177" t="s">
        <v>3606</v>
      </c>
      <c r="R333" s="177"/>
      <c r="S333" s="180" t="s">
        <v>3607</v>
      </c>
      <c r="T333" s="177"/>
      <c r="U333" s="177"/>
      <c r="V333" s="177"/>
      <c r="W333" s="177"/>
      <c r="X333" s="177"/>
      <c r="Y333" s="177"/>
      <c r="Z333" s="177"/>
      <c r="AA333" s="177"/>
    </row>
    <row r="334">
      <c r="A334" s="232">
        <v>2008.0</v>
      </c>
      <c r="B334" s="178">
        <v>97222.0</v>
      </c>
      <c r="C334" s="177" t="s">
        <v>1035</v>
      </c>
      <c r="D334" s="177"/>
      <c r="E334" s="177" t="s">
        <v>3608</v>
      </c>
      <c r="F334" s="177" t="s">
        <v>3609</v>
      </c>
      <c r="G334" s="177"/>
      <c r="H334" s="177" t="s">
        <v>3610</v>
      </c>
      <c r="I334" s="177" t="s">
        <v>1123</v>
      </c>
      <c r="J334" s="235">
        <v>39448.0</v>
      </c>
      <c r="K334" s="177"/>
      <c r="L334" s="177"/>
      <c r="M334" s="177"/>
      <c r="N334" s="234" t="s">
        <v>3611</v>
      </c>
      <c r="O334" s="177" t="s">
        <v>2232</v>
      </c>
      <c r="P334" s="177" t="s">
        <v>2991</v>
      </c>
      <c r="Q334" s="177" t="s">
        <v>3612</v>
      </c>
      <c r="R334" s="177"/>
      <c r="S334" s="180" t="s">
        <v>3613</v>
      </c>
      <c r="T334" s="177"/>
      <c r="U334" s="177"/>
      <c r="V334" s="177"/>
      <c r="W334" s="177"/>
      <c r="X334" s="177"/>
      <c r="Y334" s="177"/>
      <c r="Z334" s="177"/>
      <c r="AA334" s="177"/>
    </row>
    <row r="335">
      <c r="A335" s="232">
        <v>2008.0</v>
      </c>
      <c r="B335" s="178">
        <v>97256.0</v>
      </c>
      <c r="C335" s="177" t="s">
        <v>1035</v>
      </c>
      <c r="D335" s="177"/>
      <c r="E335" s="177" t="s">
        <v>3614</v>
      </c>
      <c r="F335" s="177" t="s">
        <v>3615</v>
      </c>
      <c r="G335" s="177"/>
      <c r="H335" s="177" t="s">
        <v>3616</v>
      </c>
      <c r="I335" s="177" t="s">
        <v>1123</v>
      </c>
      <c r="J335" s="235">
        <v>39448.0</v>
      </c>
      <c r="K335" s="177"/>
      <c r="L335" s="177"/>
      <c r="M335" s="177"/>
      <c r="N335" s="234" t="s">
        <v>3617</v>
      </c>
      <c r="O335" s="177"/>
      <c r="P335" s="177"/>
      <c r="Q335" s="177" t="s">
        <v>3618</v>
      </c>
      <c r="R335" s="177"/>
      <c r="S335" s="180" t="s">
        <v>3619</v>
      </c>
      <c r="T335" s="177"/>
      <c r="U335" s="177"/>
      <c r="V335" s="177"/>
      <c r="W335" s="177"/>
      <c r="X335" s="177"/>
      <c r="Y335" s="177"/>
      <c r="Z335" s="177"/>
      <c r="AA335" s="177"/>
    </row>
    <row r="336">
      <c r="A336" s="232">
        <v>2008.0</v>
      </c>
      <c r="B336" s="178">
        <v>19364.0</v>
      </c>
      <c r="C336" s="177" t="s">
        <v>1035</v>
      </c>
      <c r="D336" s="177"/>
      <c r="E336" s="177" t="s">
        <v>3620</v>
      </c>
      <c r="F336" s="177" t="s">
        <v>3621</v>
      </c>
      <c r="G336" s="177"/>
      <c r="H336" s="177" t="s">
        <v>3622</v>
      </c>
      <c r="I336" s="177" t="s">
        <v>2171</v>
      </c>
      <c r="J336" s="232">
        <v>2008.0</v>
      </c>
      <c r="K336" s="232">
        <v>2.0</v>
      </c>
      <c r="L336" s="177"/>
      <c r="M336" s="177" t="s">
        <v>3623</v>
      </c>
      <c r="N336" s="234" t="s">
        <v>3624</v>
      </c>
      <c r="O336" s="177" t="s">
        <v>3176</v>
      </c>
      <c r="P336" s="177" t="s">
        <v>3625</v>
      </c>
      <c r="Q336" s="177" t="s">
        <v>3626</v>
      </c>
      <c r="R336" s="177"/>
      <c r="S336" s="180" t="s">
        <v>3627</v>
      </c>
      <c r="T336" s="177"/>
      <c r="U336" s="177"/>
      <c r="V336" s="177"/>
      <c r="W336" s="177"/>
      <c r="X336" s="177"/>
      <c r="Y336" s="177"/>
      <c r="Z336" s="177"/>
      <c r="AA336" s="177"/>
    </row>
    <row r="337">
      <c r="A337" s="199">
        <v>2007.0</v>
      </c>
      <c r="B337" s="200" t="s">
        <v>3628</v>
      </c>
      <c r="C337" s="182" t="s">
        <v>1039</v>
      </c>
      <c r="D337" s="182"/>
      <c r="E337" s="209" t="s">
        <v>3629</v>
      </c>
      <c r="F337" s="209" t="s">
        <v>3630</v>
      </c>
      <c r="G337" s="178"/>
      <c r="H337" s="203" t="s">
        <v>3631</v>
      </c>
      <c r="I337" s="178"/>
      <c r="J337" s="178"/>
      <c r="K337" s="178"/>
      <c r="L337" s="178"/>
      <c r="M337" s="178"/>
      <c r="N337" s="202" t="s">
        <v>3632</v>
      </c>
      <c r="O337" s="178"/>
      <c r="P337" s="178"/>
      <c r="Q337" s="178"/>
      <c r="R337" s="178"/>
      <c r="S337" s="182" t="s">
        <v>3633</v>
      </c>
      <c r="T337" s="182"/>
      <c r="U337" s="178"/>
      <c r="V337" s="178"/>
      <c r="W337" s="178"/>
      <c r="X337" s="178"/>
      <c r="Y337" s="178"/>
      <c r="Z337" s="178"/>
      <c r="AA337" s="178"/>
    </row>
    <row r="338">
      <c r="A338" s="232">
        <v>2007.0</v>
      </c>
      <c r="B338" s="178">
        <v>9414.0</v>
      </c>
      <c r="C338" s="177" t="s">
        <v>1034</v>
      </c>
      <c r="D338" s="177"/>
      <c r="E338" s="177" t="s">
        <v>3634</v>
      </c>
      <c r="F338" s="177" t="s">
        <v>3635</v>
      </c>
      <c r="G338" s="177" t="s">
        <v>2627</v>
      </c>
      <c r="H338" s="177" t="s">
        <v>3636</v>
      </c>
      <c r="I338" s="177" t="s">
        <v>2629</v>
      </c>
      <c r="J338" s="233">
        <v>39417.0</v>
      </c>
      <c r="K338" s="232">
        <v>19.0</v>
      </c>
      <c r="L338" s="232">
        <v>12.0</v>
      </c>
      <c r="M338" s="177" t="s">
        <v>3637</v>
      </c>
      <c r="N338" s="234" t="s">
        <v>3638</v>
      </c>
      <c r="O338" s="177" t="s">
        <v>2223</v>
      </c>
      <c r="P338" s="177" t="s">
        <v>3639</v>
      </c>
      <c r="Q338" s="177" t="s">
        <v>3640</v>
      </c>
      <c r="R338" s="177" t="s">
        <v>2633</v>
      </c>
      <c r="S338" s="180" t="s">
        <v>3641</v>
      </c>
      <c r="T338" s="177"/>
      <c r="U338" s="177"/>
      <c r="V338" s="177"/>
      <c r="W338" s="177"/>
      <c r="X338" s="177"/>
      <c r="Y338" s="177"/>
      <c r="Z338" s="177"/>
      <c r="AA338" s="177"/>
    </row>
    <row r="339">
      <c r="A339" s="232">
        <v>2007.0</v>
      </c>
      <c r="B339" s="178">
        <v>97246.0</v>
      </c>
      <c r="C339" s="177" t="s">
        <v>1034</v>
      </c>
      <c r="D339" s="177"/>
      <c r="E339" s="177" t="s">
        <v>3642</v>
      </c>
      <c r="F339" s="177" t="s">
        <v>3643</v>
      </c>
      <c r="G339" s="177" t="s">
        <v>3644</v>
      </c>
      <c r="H339" s="177" t="s">
        <v>3645</v>
      </c>
      <c r="I339" s="177" t="s">
        <v>1085</v>
      </c>
      <c r="J339" s="235">
        <v>39326.0</v>
      </c>
      <c r="K339" s="232">
        <v>33.0</v>
      </c>
      <c r="L339" s="232">
        <v>9.0</v>
      </c>
      <c r="M339" s="177" t="s">
        <v>3646</v>
      </c>
      <c r="N339" s="234" t="s">
        <v>3647</v>
      </c>
      <c r="O339" s="177" t="s">
        <v>802</v>
      </c>
      <c r="P339" s="177" t="s">
        <v>3648</v>
      </c>
      <c r="Q339" s="177" t="s">
        <v>3649</v>
      </c>
      <c r="R339" s="177" t="s">
        <v>3650</v>
      </c>
      <c r="S339" s="180" t="s">
        <v>3651</v>
      </c>
      <c r="T339" s="177"/>
      <c r="U339" s="177"/>
      <c r="V339" s="177"/>
      <c r="W339" s="177"/>
      <c r="X339" s="177"/>
      <c r="Y339" s="177"/>
      <c r="Z339" s="177"/>
      <c r="AA339" s="177"/>
    </row>
    <row r="340">
      <c r="A340" s="232">
        <v>2007.0</v>
      </c>
      <c r="B340" s="178">
        <v>97279.0</v>
      </c>
      <c r="C340" s="177" t="s">
        <v>1034</v>
      </c>
      <c r="D340" s="180"/>
      <c r="E340" s="177" t="s">
        <v>3469</v>
      </c>
      <c r="F340" s="177" t="s">
        <v>3652</v>
      </c>
      <c r="G340" s="177" t="s">
        <v>1071</v>
      </c>
      <c r="H340" s="177" t="s">
        <v>3653</v>
      </c>
      <c r="I340" s="177" t="s">
        <v>1085</v>
      </c>
      <c r="J340" s="236">
        <v>39304.0</v>
      </c>
      <c r="K340" s="232">
        <v>225.0</v>
      </c>
      <c r="L340" s="232">
        <v>2.0</v>
      </c>
      <c r="M340" s="177" t="s">
        <v>3654</v>
      </c>
      <c r="N340" s="234" t="s">
        <v>3655</v>
      </c>
      <c r="O340" s="177" t="s">
        <v>2232</v>
      </c>
      <c r="P340" s="177" t="s">
        <v>2991</v>
      </c>
      <c r="Q340" s="177" t="s">
        <v>3656</v>
      </c>
      <c r="R340" s="177" t="s">
        <v>1503</v>
      </c>
      <c r="S340" s="180" t="s">
        <v>3657</v>
      </c>
      <c r="T340" s="177"/>
      <c r="U340" s="177"/>
      <c r="V340" s="177"/>
      <c r="W340" s="177"/>
      <c r="X340" s="177"/>
      <c r="Y340" s="177"/>
      <c r="Z340" s="177"/>
      <c r="AA340" s="177"/>
    </row>
    <row r="341">
      <c r="A341" s="232">
        <v>2007.0</v>
      </c>
      <c r="B341" s="178">
        <v>97259.0</v>
      </c>
      <c r="C341" s="177" t="s">
        <v>1035</v>
      </c>
      <c r="D341" s="177"/>
      <c r="E341" s="177" t="s">
        <v>3581</v>
      </c>
      <c r="F341" s="177" t="s">
        <v>3658</v>
      </c>
      <c r="G341" s="177"/>
      <c r="H341" s="177" t="s">
        <v>3659</v>
      </c>
      <c r="I341" s="177" t="s">
        <v>1123</v>
      </c>
      <c r="J341" s="235">
        <v>39203.0</v>
      </c>
      <c r="K341" s="177"/>
      <c r="L341" s="177"/>
      <c r="M341" s="177"/>
      <c r="N341" s="234" t="s">
        <v>3660</v>
      </c>
      <c r="O341" s="177" t="s">
        <v>2232</v>
      </c>
      <c r="P341" s="177" t="s">
        <v>3586</v>
      </c>
      <c r="Q341" s="177" t="s">
        <v>3661</v>
      </c>
      <c r="R341" s="177"/>
      <c r="S341" s="180" t="s">
        <v>3662</v>
      </c>
      <c r="T341" s="177"/>
      <c r="U341" s="177"/>
      <c r="V341" s="177"/>
      <c r="W341" s="177"/>
      <c r="X341" s="177"/>
      <c r="Y341" s="177"/>
      <c r="Z341" s="177"/>
      <c r="AA341" s="177"/>
    </row>
    <row r="342">
      <c r="A342" s="232">
        <v>2007.0</v>
      </c>
      <c r="B342" s="178">
        <v>92920.0</v>
      </c>
      <c r="C342" s="177" t="s">
        <v>1035</v>
      </c>
      <c r="D342" s="180"/>
      <c r="E342" s="177" t="s">
        <v>3441</v>
      </c>
      <c r="F342" s="177" t="s">
        <v>3663</v>
      </c>
      <c r="G342" s="177"/>
      <c r="H342" s="177" t="s">
        <v>3664</v>
      </c>
      <c r="I342" s="177" t="s">
        <v>1123</v>
      </c>
      <c r="J342" s="235">
        <v>39203.0</v>
      </c>
      <c r="K342" s="177"/>
      <c r="L342" s="177"/>
      <c r="M342" s="239">
        <v>44575.0</v>
      </c>
      <c r="N342" s="234" t="s">
        <v>3665</v>
      </c>
      <c r="O342" s="177" t="s">
        <v>3666</v>
      </c>
      <c r="P342" s="177"/>
      <c r="Q342" s="177" t="s">
        <v>3667</v>
      </c>
      <c r="R342" s="177"/>
      <c r="S342" s="180" t="s">
        <v>3668</v>
      </c>
      <c r="T342" s="177"/>
      <c r="U342" s="177"/>
      <c r="V342" s="177"/>
      <c r="W342" s="177"/>
      <c r="X342" s="177"/>
      <c r="Y342" s="177"/>
      <c r="Z342" s="177"/>
      <c r="AA342" s="177"/>
    </row>
    <row r="343">
      <c r="A343" s="232">
        <v>2007.0</v>
      </c>
      <c r="B343" s="178">
        <v>20108.0</v>
      </c>
      <c r="C343" s="177" t="s">
        <v>1035</v>
      </c>
      <c r="D343" s="177"/>
      <c r="E343" s="177" t="s">
        <v>3387</v>
      </c>
      <c r="F343" s="177" t="s">
        <v>3669</v>
      </c>
      <c r="G343" s="177"/>
      <c r="H343" s="177" t="s">
        <v>3670</v>
      </c>
      <c r="I343" s="177" t="s">
        <v>2629</v>
      </c>
      <c r="J343" s="236">
        <v>39177.0</v>
      </c>
      <c r="K343" s="177"/>
      <c r="L343" s="232">
        <v>900.0</v>
      </c>
      <c r="M343" s="177" t="s">
        <v>3671</v>
      </c>
      <c r="N343" s="234" t="s">
        <v>3672</v>
      </c>
      <c r="O343" s="177" t="s">
        <v>802</v>
      </c>
      <c r="P343" s="177" t="s">
        <v>3673</v>
      </c>
      <c r="Q343" s="177" t="s">
        <v>3674</v>
      </c>
      <c r="R343" s="177"/>
      <c r="S343" s="180" t="s">
        <v>3675</v>
      </c>
      <c r="T343" s="177"/>
      <c r="U343" s="177"/>
      <c r="V343" s="177"/>
      <c r="W343" s="177"/>
      <c r="X343" s="177"/>
      <c r="Y343" s="177"/>
      <c r="Z343" s="177"/>
      <c r="AA343" s="177"/>
    </row>
    <row r="344">
      <c r="A344" s="232">
        <v>2007.0</v>
      </c>
      <c r="B344" s="178">
        <v>97262.0</v>
      </c>
      <c r="C344" s="177" t="s">
        <v>1035</v>
      </c>
      <c r="D344" s="177"/>
      <c r="E344" s="177" t="s">
        <v>3676</v>
      </c>
      <c r="F344" s="177" t="s">
        <v>3677</v>
      </c>
      <c r="G344" s="177"/>
      <c r="H344" s="177" t="s">
        <v>3678</v>
      </c>
      <c r="I344" s="177" t="s">
        <v>1123</v>
      </c>
      <c r="J344" s="235">
        <v>39083.0</v>
      </c>
      <c r="K344" s="177"/>
      <c r="L344" s="177"/>
      <c r="M344" s="177"/>
      <c r="N344" s="234" t="s">
        <v>3679</v>
      </c>
      <c r="O344" s="177" t="s">
        <v>3599</v>
      </c>
      <c r="P344" s="177" t="s">
        <v>2991</v>
      </c>
      <c r="Q344" s="177" t="s">
        <v>3680</v>
      </c>
      <c r="R344" s="177"/>
      <c r="S344" s="180" t="s">
        <v>3681</v>
      </c>
      <c r="T344" s="177"/>
      <c r="U344" s="177"/>
      <c r="V344" s="177"/>
      <c r="W344" s="177"/>
      <c r="X344" s="177"/>
      <c r="Y344" s="177"/>
      <c r="Z344" s="177"/>
      <c r="AA344" s="177"/>
    </row>
    <row r="345">
      <c r="A345" s="232">
        <v>2007.0</v>
      </c>
      <c r="B345" s="178">
        <v>97251.0</v>
      </c>
      <c r="C345" s="177" t="s">
        <v>1035</v>
      </c>
      <c r="D345" s="177"/>
      <c r="E345" s="177" t="s">
        <v>3682</v>
      </c>
      <c r="F345" s="177" t="s">
        <v>3683</v>
      </c>
      <c r="G345" s="177"/>
      <c r="H345" s="177" t="s">
        <v>3684</v>
      </c>
      <c r="I345" s="177" t="s">
        <v>1123</v>
      </c>
      <c r="J345" s="235">
        <v>39083.0</v>
      </c>
      <c r="K345" s="177"/>
      <c r="L345" s="177"/>
      <c r="M345" s="177"/>
      <c r="N345" s="234" t="s">
        <v>3685</v>
      </c>
      <c r="O345" s="177" t="s">
        <v>3120</v>
      </c>
      <c r="P345" s="177" t="s">
        <v>3686</v>
      </c>
      <c r="Q345" s="177" t="s">
        <v>3687</v>
      </c>
      <c r="R345" s="177"/>
      <c r="S345" s="180" t="s">
        <v>3688</v>
      </c>
      <c r="T345" s="177"/>
      <c r="U345" s="177"/>
      <c r="V345" s="177"/>
      <c r="W345" s="177"/>
      <c r="X345" s="177"/>
      <c r="Y345" s="177"/>
      <c r="Z345" s="177"/>
      <c r="AA345" s="177"/>
    </row>
    <row r="346">
      <c r="A346" s="232">
        <v>2007.0</v>
      </c>
      <c r="B346" s="178">
        <v>97260.0</v>
      </c>
      <c r="C346" s="177" t="s">
        <v>1035</v>
      </c>
      <c r="D346" s="180"/>
      <c r="E346" s="177" t="s">
        <v>3581</v>
      </c>
      <c r="F346" s="177" t="s">
        <v>3689</v>
      </c>
      <c r="G346" s="177"/>
      <c r="H346" s="177" t="s">
        <v>3690</v>
      </c>
      <c r="I346" s="177" t="s">
        <v>1123</v>
      </c>
      <c r="J346" s="235">
        <v>39083.0</v>
      </c>
      <c r="K346" s="177"/>
      <c r="L346" s="177"/>
      <c r="M346" s="177"/>
      <c r="N346" s="234" t="s">
        <v>3691</v>
      </c>
      <c r="O346" s="177" t="s">
        <v>2232</v>
      </c>
      <c r="P346" s="177" t="s">
        <v>3586</v>
      </c>
      <c r="Q346" s="177" t="s">
        <v>3692</v>
      </c>
      <c r="R346" s="177"/>
      <c r="S346" s="180" t="s">
        <v>3693</v>
      </c>
      <c r="T346" s="177"/>
      <c r="U346" s="177"/>
      <c r="V346" s="177"/>
      <c r="W346" s="177"/>
      <c r="X346" s="177"/>
      <c r="Y346" s="177"/>
      <c r="Z346" s="177"/>
      <c r="AA346" s="177"/>
    </row>
    <row r="347">
      <c r="A347" s="232">
        <v>2007.0</v>
      </c>
      <c r="B347" s="178">
        <v>97268.0</v>
      </c>
      <c r="C347" s="177" t="s">
        <v>1035</v>
      </c>
      <c r="D347" s="177"/>
      <c r="E347" s="177" t="s">
        <v>3694</v>
      </c>
      <c r="F347" s="177" t="s">
        <v>3695</v>
      </c>
      <c r="G347" s="177"/>
      <c r="H347" s="177" t="s">
        <v>3696</v>
      </c>
      <c r="I347" s="177" t="s">
        <v>1123</v>
      </c>
      <c r="J347" s="235">
        <v>39083.0</v>
      </c>
      <c r="K347" s="177"/>
      <c r="L347" s="177"/>
      <c r="M347" s="177"/>
      <c r="N347" s="234" t="s">
        <v>3697</v>
      </c>
      <c r="O347" s="177" t="s">
        <v>2232</v>
      </c>
      <c r="P347" s="177" t="s">
        <v>2991</v>
      </c>
      <c r="Q347" s="177" t="s">
        <v>3698</v>
      </c>
      <c r="R347" s="177"/>
      <c r="S347" s="180" t="s">
        <v>3699</v>
      </c>
      <c r="T347" s="177"/>
      <c r="U347" s="177"/>
      <c r="V347" s="177"/>
      <c r="W347" s="177"/>
      <c r="X347" s="177"/>
      <c r="Y347" s="177"/>
      <c r="Z347" s="177"/>
      <c r="AA347" s="177"/>
    </row>
    <row r="348">
      <c r="A348" s="232">
        <v>2006.0</v>
      </c>
      <c r="B348" s="178">
        <v>97278.0</v>
      </c>
      <c r="C348" s="177" t="s">
        <v>1034</v>
      </c>
      <c r="D348" s="180"/>
      <c r="E348" s="177" t="s">
        <v>3387</v>
      </c>
      <c r="F348" s="177" t="s">
        <v>3700</v>
      </c>
      <c r="G348" s="177" t="s">
        <v>1071</v>
      </c>
      <c r="H348" s="177" t="s">
        <v>3701</v>
      </c>
      <c r="I348" s="177" t="s">
        <v>1085</v>
      </c>
      <c r="J348" s="236">
        <v>39061.0</v>
      </c>
      <c r="K348" s="232">
        <v>219.0</v>
      </c>
      <c r="L348" s="232">
        <v>2.0</v>
      </c>
      <c r="M348" s="177" t="s">
        <v>3702</v>
      </c>
      <c r="N348" s="234" t="s">
        <v>3703</v>
      </c>
      <c r="O348" s="177" t="s">
        <v>802</v>
      </c>
      <c r="P348" s="177" t="s">
        <v>3704</v>
      </c>
      <c r="Q348" s="177" t="s">
        <v>3705</v>
      </c>
      <c r="R348" s="177" t="s">
        <v>1503</v>
      </c>
      <c r="S348" s="180" t="s">
        <v>3706</v>
      </c>
      <c r="T348" s="177"/>
      <c r="U348" s="177"/>
      <c r="V348" s="177"/>
      <c r="W348" s="177"/>
      <c r="X348" s="177"/>
      <c r="Y348" s="177"/>
      <c r="Z348" s="177"/>
      <c r="AA348" s="177"/>
    </row>
    <row r="349">
      <c r="A349" s="232">
        <v>2006.0</v>
      </c>
      <c r="B349" s="178">
        <v>97280.0</v>
      </c>
      <c r="C349" s="177" t="s">
        <v>1035</v>
      </c>
      <c r="D349" s="177"/>
      <c r="E349" s="177" t="s">
        <v>3387</v>
      </c>
      <c r="F349" s="177" t="s">
        <v>3707</v>
      </c>
      <c r="G349" s="177" t="s">
        <v>3708</v>
      </c>
      <c r="H349" s="177" t="s">
        <v>3709</v>
      </c>
      <c r="I349" s="177"/>
      <c r="J349" s="233">
        <v>39022.0</v>
      </c>
      <c r="K349" s="232">
        <v>120.0</v>
      </c>
      <c r="L349" s="232">
        <v>5.0</v>
      </c>
      <c r="M349" s="177" t="s">
        <v>3710</v>
      </c>
      <c r="N349" s="234" t="s">
        <v>3711</v>
      </c>
      <c r="O349" s="177" t="s">
        <v>802</v>
      </c>
      <c r="P349" s="177" t="s">
        <v>3704</v>
      </c>
      <c r="Q349" s="177" t="s">
        <v>3712</v>
      </c>
      <c r="R349" s="177"/>
      <c r="S349" s="180" t="s">
        <v>3713</v>
      </c>
      <c r="T349" s="177"/>
      <c r="U349" s="177"/>
      <c r="V349" s="177"/>
      <c r="W349" s="177"/>
      <c r="X349" s="177"/>
      <c r="Y349" s="177"/>
      <c r="Z349" s="177"/>
      <c r="AA349" s="177"/>
    </row>
    <row r="350">
      <c r="A350" s="232">
        <v>2006.0</v>
      </c>
      <c r="B350" s="178">
        <v>6100.0</v>
      </c>
      <c r="C350" s="177" t="s">
        <v>1034</v>
      </c>
      <c r="D350" s="180"/>
      <c r="E350" s="177" t="s">
        <v>3714</v>
      </c>
      <c r="F350" s="177" t="s">
        <v>3715</v>
      </c>
      <c r="G350" s="177" t="s">
        <v>1093</v>
      </c>
      <c r="H350" s="180" t="s">
        <v>3716</v>
      </c>
      <c r="I350" s="177" t="s">
        <v>1179</v>
      </c>
      <c r="J350" s="233">
        <v>38991.0</v>
      </c>
      <c r="K350" s="232">
        <v>565.0</v>
      </c>
      <c r="L350" s="177"/>
      <c r="M350" s="177" t="s">
        <v>3717</v>
      </c>
      <c r="N350" s="234" t="s">
        <v>3718</v>
      </c>
      <c r="O350" s="177" t="s">
        <v>3266</v>
      </c>
      <c r="P350" s="177"/>
      <c r="Q350" s="177" t="s">
        <v>3719</v>
      </c>
      <c r="R350" s="177" t="s">
        <v>1369</v>
      </c>
      <c r="S350" s="180" t="s">
        <v>3720</v>
      </c>
      <c r="T350" s="177"/>
      <c r="U350" s="177"/>
      <c r="V350" s="177"/>
      <c r="W350" s="177"/>
      <c r="X350" s="177"/>
      <c r="Y350" s="177"/>
      <c r="Z350" s="177"/>
      <c r="AA350" s="177"/>
    </row>
    <row r="351">
      <c r="A351" s="232">
        <v>2006.0</v>
      </c>
      <c r="B351" s="178">
        <v>97252.0</v>
      </c>
      <c r="C351" s="177" t="s">
        <v>1035</v>
      </c>
      <c r="D351" s="177"/>
      <c r="E351" s="177" t="s">
        <v>3387</v>
      </c>
      <c r="F351" s="177" t="s">
        <v>3721</v>
      </c>
      <c r="G351" s="177"/>
      <c r="H351" s="177" t="s">
        <v>3722</v>
      </c>
      <c r="I351" s="177" t="s">
        <v>3723</v>
      </c>
      <c r="J351" s="235">
        <v>38961.0</v>
      </c>
      <c r="K351" s="177"/>
      <c r="L351" s="177"/>
      <c r="M351" s="177"/>
      <c r="N351" s="234" t="s">
        <v>3724</v>
      </c>
      <c r="O351" s="177" t="s">
        <v>802</v>
      </c>
      <c r="P351" s="177" t="s">
        <v>3725</v>
      </c>
      <c r="Q351" s="177"/>
      <c r="R351" s="177"/>
      <c r="S351" s="180" t="s">
        <v>3726</v>
      </c>
      <c r="T351" s="177"/>
      <c r="U351" s="177"/>
      <c r="V351" s="177"/>
      <c r="W351" s="177"/>
      <c r="X351" s="177"/>
      <c r="Y351" s="177"/>
      <c r="Z351" s="177"/>
      <c r="AA351" s="177"/>
    </row>
    <row r="352">
      <c r="A352" s="232">
        <v>2006.0</v>
      </c>
      <c r="B352" s="178">
        <v>92915.0</v>
      </c>
      <c r="C352" s="177" t="s">
        <v>1035</v>
      </c>
      <c r="D352" s="177"/>
      <c r="E352" s="177" t="s">
        <v>3441</v>
      </c>
      <c r="F352" s="177" t="s">
        <v>3727</v>
      </c>
      <c r="G352" s="177"/>
      <c r="H352" s="177" t="s">
        <v>3728</v>
      </c>
      <c r="I352" s="177" t="s">
        <v>2171</v>
      </c>
      <c r="J352" s="235">
        <v>38899.0</v>
      </c>
      <c r="K352" s="232">
        <v>2.0</v>
      </c>
      <c r="L352" s="177"/>
      <c r="M352" s="177" t="s">
        <v>3729</v>
      </c>
      <c r="N352" s="234" t="s">
        <v>3730</v>
      </c>
      <c r="O352" s="177" t="s">
        <v>3666</v>
      </c>
      <c r="P352" s="177" t="s">
        <v>3731</v>
      </c>
      <c r="Q352" s="177"/>
      <c r="R352" s="177"/>
      <c r="S352" s="180" t="s">
        <v>3732</v>
      </c>
      <c r="T352" s="177"/>
      <c r="U352" s="177"/>
      <c r="V352" s="177"/>
      <c r="W352" s="177"/>
      <c r="X352" s="177"/>
      <c r="Y352" s="177"/>
      <c r="Z352" s="177"/>
      <c r="AA352" s="177"/>
    </row>
    <row r="353">
      <c r="A353" s="232">
        <v>2006.0</v>
      </c>
      <c r="B353" s="178">
        <v>97249.0</v>
      </c>
      <c r="C353" s="177" t="s">
        <v>1034</v>
      </c>
      <c r="D353" s="177"/>
      <c r="E353" s="177" t="s">
        <v>3733</v>
      </c>
      <c r="F353" s="177" t="s">
        <v>3734</v>
      </c>
      <c r="G353" s="177" t="s">
        <v>3735</v>
      </c>
      <c r="H353" s="177" t="s">
        <v>3736</v>
      </c>
      <c r="I353" s="177" t="s">
        <v>1422</v>
      </c>
      <c r="J353" s="177"/>
      <c r="K353" s="232">
        <v>2.0</v>
      </c>
      <c r="L353" s="232">
        <v>2.0</v>
      </c>
      <c r="M353" s="177" t="s">
        <v>3737</v>
      </c>
      <c r="N353" s="234" t="s">
        <v>3738</v>
      </c>
      <c r="O353" s="177" t="s">
        <v>3739</v>
      </c>
      <c r="P353" s="177" t="s">
        <v>3740</v>
      </c>
      <c r="Q353" s="177"/>
      <c r="R353" s="177" t="s">
        <v>3741</v>
      </c>
      <c r="S353" s="180" t="s">
        <v>3742</v>
      </c>
      <c r="T353" s="177"/>
      <c r="U353" s="177"/>
      <c r="V353" s="177"/>
      <c r="W353" s="177"/>
      <c r="X353" s="177"/>
      <c r="Y353" s="177"/>
      <c r="Z353" s="177"/>
      <c r="AA353" s="177"/>
    </row>
    <row r="354">
      <c r="A354" s="232">
        <v>2006.0</v>
      </c>
      <c r="B354" s="178">
        <v>5323.0</v>
      </c>
      <c r="C354" s="177" t="s">
        <v>1034</v>
      </c>
      <c r="D354" s="180"/>
      <c r="E354" s="177" t="s">
        <v>3743</v>
      </c>
      <c r="F354" s="177" t="s">
        <v>3744</v>
      </c>
      <c r="G354" s="177" t="s">
        <v>1093</v>
      </c>
      <c r="H354" s="177" t="s">
        <v>3745</v>
      </c>
      <c r="I354" s="177" t="s">
        <v>1179</v>
      </c>
      <c r="J354" s="236">
        <v>38742.0</v>
      </c>
      <c r="K354" s="232">
        <v>547.0</v>
      </c>
      <c r="L354" s="177"/>
      <c r="M354" s="177" t="s">
        <v>3746</v>
      </c>
      <c r="N354" s="234" t="s">
        <v>3747</v>
      </c>
      <c r="O354" s="177" t="s">
        <v>3120</v>
      </c>
      <c r="P354" s="177" t="s">
        <v>3748</v>
      </c>
      <c r="Q354" s="177" t="s">
        <v>3749</v>
      </c>
      <c r="R354" s="177" t="s">
        <v>1369</v>
      </c>
      <c r="S354" s="180" t="s">
        <v>3750</v>
      </c>
      <c r="T354" s="177"/>
      <c r="U354" s="177"/>
      <c r="V354" s="177"/>
      <c r="W354" s="177"/>
      <c r="X354" s="177"/>
      <c r="Y354" s="177"/>
      <c r="Z354" s="177"/>
      <c r="AA354" s="177"/>
    </row>
    <row r="355">
      <c r="A355" s="232">
        <v>2006.0</v>
      </c>
      <c r="B355" s="178">
        <v>97271.0</v>
      </c>
      <c r="C355" s="177" t="s">
        <v>1035</v>
      </c>
      <c r="D355" s="177"/>
      <c r="E355" s="177" t="s">
        <v>3714</v>
      </c>
      <c r="F355" s="177" t="s">
        <v>3751</v>
      </c>
      <c r="G355" s="177"/>
      <c r="H355" s="177" t="s">
        <v>3752</v>
      </c>
      <c r="I355" s="177" t="s">
        <v>1123</v>
      </c>
      <c r="J355" s="235">
        <v>38718.0</v>
      </c>
      <c r="K355" s="177"/>
      <c r="L355" s="177"/>
      <c r="M355" s="177"/>
      <c r="N355" s="234" t="s">
        <v>3753</v>
      </c>
      <c r="O355" s="177" t="s">
        <v>3666</v>
      </c>
      <c r="P355" s="177"/>
      <c r="Q355" s="177" t="s">
        <v>3754</v>
      </c>
      <c r="R355" s="177"/>
      <c r="S355" s="180" t="s">
        <v>3755</v>
      </c>
      <c r="T355" s="177"/>
      <c r="U355" s="177"/>
      <c r="V355" s="177"/>
      <c r="W355" s="177"/>
      <c r="X355" s="177"/>
      <c r="Y355" s="177"/>
      <c r="Z355" s="177"/>
      <c r="AA355" s="177"/>
    </row>
    <row r="356">
      <c r="A356" s="199">
        <v>2005.0</v>
      </c>
      <c r="B356" s="200" t="s">
        <v>3756</v>
      </c>
      <c r="C356" s="182" t="s">
        <v>1039</v>
      </c>
      <c r="D356" s="182"/>
      <c r="E356" s="209" t="s">
        <v>3757</v>
      </c>
      <c r="F356" s="209" t="s">
        <v>3758</v>
      </c>
      <c r="G356" s="178"/>
      <c r="H356" s="203" t="s">
        <v>3759</v>
      </c>
      <c r="I356" s="178"/>
      <c r="J356" s="178"/>
      <c r="K356" s="178"/>
      <c r="L356" s="178"/>
      <c r="M356" s="178"/>
      <c r="N356" s="202" t="s">
        <v>3760</v>
      </c>
      <c r="O356" s="178"/>
      <c r="P356" s="178"/>
      <c r="Q356" s="178"/>
      <c r="R356" s="178"/>
      <c r="S356" s="182" t="s">
        <v>3761</v>
      </c>
      <c r="T356" s="182"/>
      <c r="U356" s="178"/>
      <c r="V356" s="178"/>
      <c r="W356" s="178"/>
      <c r="X356" s="178"/>
      <c r="Y356" s="178"/>
      <c r="Z356" s="178"/>
      <c r="AA356" s="178"/>
    </row>
    <row r="357">
      <c r="A357" s="232">
        <v>2005.0</v>
      </c>
      <c r="B357" s="178">
        <v>97274.0</v>
      </c>
      <c r="C357" s="177" t="s">
        <v>1035</v>
      </c>
      <c r="D357" s="177"/>
      <c r="E357" s="177" t="s">
        <v>3762</v>
      </c>
      <c r="F357" s="177" t="s">
        <v>3763</v>
      </c>
      <c r="G357" s="177"/>
      <c r="H357" s="177" t="s">
        <v>3764</v>
      </c>
      <c r="I357" s="177" t="s">
        <v>1123</v>
      </c>
      <c r="J357" s="235">
        <v>38473.0</v>
      </c>
      <c r="K357" s="177"/>
      <c r="L357" s="177"/>
      <c r="M357" s="177"/>
      <c r="N357" s="234" t="s">
        <v>3765</v>
      </c>
      <c r="O357" s="177" t="s">
        <v>3666</v>
      </c>
      <c r="P357" s="177"/>
      <c r="Q357" s="177" t="s">
        <v>3766</v>
      </c>
      <c r="R357" s="177"/>
      <c r="S357" s="180" t="s">
        <v>3767</v>
      </c>
      <c r="T357" s="177"/>
      <c r="U357" s="177"/>
      <c r="V357" s="177"/>
      <c r="W357" s="177"/>
      <c r="X357" s="177"/>
      <c r="Y357" s="177"/>
      <c r="Z357" s="177"/>
      <c r="AA357" s="177"/>
    </row>
    <row r="358">
      <c r="A358" s="199">
        <v>2004.0</v>
      </c>
      <c r="B358" s="200" t="s">
        <v>3768</v>
      </c>
      <c r="C358" s="182" t="s">
        <v>1039</v>
      </c>
      <c r="D358" s="182"/>
      <c r="E358" s="209" t="s">
        <v>3769</v>
      </c>
      <c r="F358" s="209" t="s">
        <v>3770</v>
      </c>
      <c r="G358" s="178"/>
      <c r="H358" s="209" t="s">
        <v>3771</v>
      </c>
      <c r="I358" s="178"/>
      <c r="J358" s="178"/>
      <c r="K358" s="178"/>
      <c r="L358" s="178"/>
      <c r="M358" s="178"/>
      <c r="N358" s="202" t="s">
        <v>3772</v>
      </c>
      <c r="O358" s="178"/>
      <c r="P358" s="178"/>
      <c r="Q358" s="178"/>
      <c r="R358" s="178"/>
      <c r="S358" s="182" t="s">
        <v>3773</v>
      </c>
      <c r="T358" s="182"/>
      <c r="U358" s="178"/>
      <c r="V358" s="178"/>
      <c r="W358" s="178"/>
      <c r="X358" s="178"/>
      <c r="Y358" s="178"/>
      <c r="Z358" s="178"/>
      <c r="AA358" s="178"/>
    </row>
    <row r="359">
      <c r="A359" s="199">
        <v>2004.0</v>
      </c>
      <c r="B359" s="200" t="s">
        <v>3774</v>
      </c>
      <c r="C359" s="182" t="s">
        <v>1039</v>
      </c>
      <c r="D359" s="182"/>
      <c r="E359" s="209" t="s">
        <v>3775</v>
      </c>
      <c r="F359" s="209" t="s">
        <v>3776</v>
      </c>
      <c r="G359" s="178"/>
      <c r="H359" s="203" t="s">
        <v>3777</v>
      </c>
      <c r="I359" s="178"/>
      <c r="J359" s="178"/>
      <c r="K359" s="178"/>
      <c r="L359" s="178"/>
      <c r="M359" s="178"/>
      <c r="N359" s="202" t="s">
        <v>3778</v>
      </c>
      <c r="O359" s="178"/>
      <c r="P359" s="178"/>
      <c r="Q359" s="178"/>
      <c r="R359" s="178"/>
      <c r="S359" s="182" t="s">
        <v>3779</v>
      </c>
      <c r="T359" s="182"/>
      <c r="U359" s="178"/>
      <c r="V359" s="178"/>
      <c r="W359" s="178"/>
      <c r="X359" s="178"/>
      <c r="Y359" s="178"/>
      <c r="Z359" s="178"/>
      <c r="AA359" s="178"/>
    </row>
    <row r="360">
      <c r="A360" s="232">
        <v>2004.0</v>
      </c>
      <c r="B360" s="178">
        <v>2945.0</v>
      </c>
      <c r="C360" s="177" t="s">
        <v>1034</v>
      </c>
      <c r="D360" s="177"/>
      <c r="E360" s="177" t="s">
        <v>3780</v>
      </c>
      <c r="F360" s="177" t="s">
        <v>3781</v>
      </c>
      <c r="G360" s="177" t="s">
        <v>1093</v>
      </c>
      <c r="H360" s="177" t="s">
        <v>3782</v>
      </c>
      <c r="I360" s="177" t="s">
        <v>1179</v>
      </c>
      <c r="J360" s="236">
        <v>38331.0</v>
      </c>
      <c r="K360" s="232">
        <v>520.0</v>
      </c>
      <c r="L360" s="177"/>
      <c r="M360" s="177" t="s">
        <v>3783</v>
      </c>
      <c r="N360" s="234" t="s">
        <v>3784</v>
      </c>
      <c r="O360" s="177" t="s">
        <v>3785</v>
      </c>
      <c r="P360" s="177" t="s">
        <v>3786</v>
      </c>
      <c r="Q360" s="177" t="s">
        <v>3787</v>
      </c>
      <c r="R360" s="177" t="s">
        <v>1369</v>
      </c>
      <c r="S360" s="180" t="s">
        <v>3788</v>
      </c>
      <c r="T360" s="177"/>
      <c r="U360" s="177"/>
      <c r="V360" s="177"/>
      <c r="W360" s="177"/>
      <c r="X360" s="177"/>
      <c r="Y360" s="177"/>
      <c r="Z360" s="177"/>
      <c r="AA360" s="177"/>
    </row>
    <row r="361">
      <c r="A361" s="232">
        <v>2004.0</v>
      </c>
      <c r="B361" s="178">
        <v>97263.0</v>
      </c>
      <c r="C361" s="177" t="s">
        <v>1034</v>
      </c>
      <c r="D361" s="177"/>
      <c r="E361" s="177" t="s">
        <v>3789</v>
      </c>
      <c r="F361" s="177" t="s">
        <v>3790</v>
      </c>
      <c r="G361" s="177" t="s">
        <v>3791</v>
      </c>
      <c r="H361" s="177" t="s">
        <v>3792</v>
      </c>
      <c r="I361" s="177" t="s">
        <v>3793</v>
      </c>
      <c r="J361" s="233">
        <v>38322.0</v>
      </c>
      <c r="K361" s="232">
        <v>4.0</v>
      </c>
      <c r="L361" s="232">
        <v>1.0</v>
      </c>
      <c r="M361" s="177" t="s">
        <v>3794</v>
      </c>
      <c r="N361" s="234" t="s">
        <v>3795</v>
      </c>
      <c r="O361" s="177"/>
      <c r="P361" s="177"/>
      <c r="Q361" s="177" t="s">
        <v>3796</v>
      </c>
      <c r="R361" s="177" t="s">
        <v>3797</v>
      </c>
      <c r="S361" s="180" t="s">
        <v>3798</v>
      </c>
      <c r="T361" s="177"/>
      <c r="U361" s="177"/>
      <c r="V361" s="177"/>
      <c r="W361" s="177"/>
      <c r="X361" s="177"/>
      <c r="Y361" s="177"/>
      <c r="Z361" s="177"/>
      <c r="AA361" s="177"/>
    </row>
    <row r="362">
      <c r="A362" s="232">
        <v>2004.0</v>
      </c>
      <c r="B362" s="178">
        <v>92917.0</v>
      </c>
      <c r="C362" s="177" t="s">
        <v>1034</v>
      </c>
      <c r="D362" s="180"/>
      <c r="E362" s="177" t="s">
        <v>3799</v>
      </c>
      <c r="F362" s="177" t="s">
        <v>3800</v>
      </c>
      <c r="G362" s="177" t="s">
        <v>3801</v>
      </c>
      <c r="H362" s="180" t="s">
        <v>3802</v>
      </c>
      <c r="I362" s="177" t="s">
        <v>1085</v>
      </c>
      <c r="J362" s="235">
        <v>38200.0</v>
      </c>
      <c r="K362" s="232">
        <v>40.0</v>
      </c>
      <c r="L362" s="232">
        <v>6.0</v>
      </c>
      <c r="M362" s="177" t="s">
        <v>3803</v>
      </c>
      <c r="N362" s="234" t="s">
        <v>3804</v>
      </c>
      <c r="O362" s="177" t="s">
        <v>3805</v>
      </c>
      <c r="P362" s="177"/>
      <c r="Q362" s="177" t="s">
        <v>3806</v>
      </c>
      <c r="R362" s="177" t="s">
        <v>3807</v>
      </c>
      <c r="S362" s="180" t="s">
        <v>3808</v>
      </c>
      <c r="T362" s="177"/>
      <c r="U362" s="177"/>
      <c r="V362" s="177"/>
      <c r="W362" s="177"/>
      <c r="X362" s="177"/>
      <c r="Y362" s="177"/>
      <c r="Z362" s="177"/>
      <c r="AA362" s="177"/>
    </row>
    <row r="363">
      <c r="A363" s="232">
        <v>2004.0</v>
      </c>
      <c r="B363" s="178">
        <v>97265.0</v>
      </c>
      <c r="C363" s="177" t="s">
        <v>1035</v>
      </c>
      <c r="D363" s="177"/>
      <c r="E363" s="177" t="s">
        <v>3809</v>
      </c>
      <c r="F363" s="177" t="s">
        <v>3810</v>
      </c>
      <c r="G363" s="177"/>
      <c r="H363" s="177" t="s">
        <v>3811</v>
      </c>
      <c r="I363" s="177" t="s">
        <v>1123</v>
      </c>
      <c r="J363" s="235">
        <v>38139.0</v>
      </c>
      <c r="K363" s="177"/>
      <c r="L363" s="177"/>
      <c r="M363" s="177"/>
      <c r="N363" s="234" t="s">
        <v>3812</v>
      </c>
      <c r="O363" s="177" t="s">
        <v>3813</v>
      </c>
      <c r="P363" s="177" t="s">
        <v>3814</v>
      </c>
      <c r="Q363" s="177" t="s">
        <v>3815</v>
      </c>
      <c r="R363" s="177"/>
      <c r="S363" s="180" t="s">
        <v>3816</v>
      </c>
      <c r="T363" s="177"/>
      <c r="U363" s="177"/>
      <c r="V363" s="177"/>
      <c r="W363" s="177"/>
      <c r="X363" s="177"/>
      <c r="Y363" s="177"/>
      <c r="Z363" s="177"/>
      <c r="AA363" s="177"/>
    </row>
    <row r="364">
      <c r="A364" s="232">
        <v>2004.0</v>
      </c>
      <c r="B364" s="178">
        <v>97272.0</v>
      </c>
      <c r="C364" s="177" t="s">
        <v>1035</v>
      </c>
      <c r="D364" s="177"/>
      <c r="E364" s="177" t="s">
        <v>3714</v>
      </c>
      <c r="F364" s="177" t="s">
        <v>3817</v>
      </c>
      <c r="G364" s="177"/>
      <c r="H364" s="177" t="s">
        <v>3818</v>
      </c>
      <c r="I364" s="177" t="s">
        <v>1123</v>
      </c>
      <c r="J364" s="235">
        <v>38108.0</v>
      </c>
      <c r="K364" s="177"/>
      <c r="L364" s="177"/>
      <c r="M364" s="177"/>
      <c r="N364" s="234" t="s">
        <v>3819</v>
      </c>
      <c r="O364" s="177" t="s">
        <v>3666</v>
      </c>
      <c r="P364" s="177"/>
      <c r="Q364" s="177" t="s">
        <v>3820</v>
      </c>
      <c r="R364" s="177"/>
      <c r="S364" s="180" t="s">
        <v>3821</v>
      </c>
      <c r="T364" s="177"/>
      <c r="U364" s="177"/>
      <c r="V364" s="177"/>
      <c r="W364" s="177"/>
      <c r="X364" s="177"/>
      <c r="Y364" s="177"/>
      <c r="Z364" s="177"/>
      <c r="AA364" s="177"/>
    </row>
    <row r="365">
      <c r="A365" s="232">
        <v>2004.0</v>
      </c>
      <c r="B365" s="178">
        <v>97276.0</v>
      </c>
      <c r="C365" s="177" t="s">
        <v>1035</v>
      </c>
      <c r="D365" s="177"/>
      <c r="E365" s="177" t="s">
        <v>3409</v>
      </c>
      <c r="F365" s="177" t="s">
        <v>3822</v>
      </c>
      <c r="G365" s="177"/>
      <c r="H365" s="177" t="s">
        <v>3823</v>
      </c>
      <c r="I365" s="177" t="s">
        <v>1123</v>
      </c>
      <c r="J365" s="235">
        <v>38108.0</v>
      </c>
      <c r="K365" s="177"/>
      <c r="L365" s="177"/>
      <c r="M365" s="177"/>
      <c r="N365" s="234" t="s">
        <v>3824</v>
      </c>
      <c r="O365" s="177" t="s">
        <v>724</v>
      </c>
      <c r="P365" s="177" t="s">
        <v>3414</v>
      </c>
      <c r="Q365" s="177" t="s">
        <v>3825</v>
      </c>
      <c r="R365" s="177"/>
      <c r="S365" s="180" t="s">
        <v>3826</v>
      </c>
      <c r="T365" s="177"/>
      <c r="U365" s="177"/>
      <c r="V365" s="177"/>
      <c r="W365" s="177"/>
      <c r="X365" s="177"/>
      <c r="Y365" s="177"/>
      <c r="Z365" s="177"/>
      <c r="AA365" s="177"/>
    </row>
    <row r="366">
      <c r="A366" s="232">
        <v>2004.0</v>
      </c>
      <c r="B366" s="178">
        <v>92916.0</v>
      </c>
      <c r="C366" s="177" t="s">
        <v>1034</v>
      </c>
      <c r="D366" s="180"/>
      <c r="E366" s="177" t="s">
        <v>3827</v>
      </c>
      <c r="F366" s="177" t="s">
        <v>3828</v>
      </c>
      <c r="G366" s="177" t="s">
        <v>3829</v>
      </c>
      <c r="H366" s="177" t="s">
        <v>3830</v>
      </c>
      <c r="I366" s="177" t="s">
        <v>1085</v>
      </c>
      <c r="J366" s="236">
        <v>38032.0</v>
      </c>
      <c r="K366" s="232">
        <v>189.0</v>
      </c>
      <c r="L366" s="239">
        <v>44563.0</v>
      </c>
      <c r="M366" s="177" t="s">
        <v>3831</v>
      </c>
      <c r="N366" s="234" t="s">
        <v>3832</v>
      </c>
      <c r="O366" s="177" t="s">
        <v>3120</v>
      </c>
      <c r="P366" s="177" t="s">
        <v>3748</v>
      </c>
      <c r="Q366" s="177" t="s">
        <v>3833</v>
      </c>
      <c r="R366" s="177" t="s">
        <v>3834</v>
      </c>
      <c r="S366" s="180" t="s">
        <v>3835</v>
      </c>
      <c r="T366" s="177"/>
      <c r="U366" s="177"/>
      <c r="V366" s="177"/>
      <c r="W366" s="177"/>
      <c r="X366" s="177"/>
      <c r="Y366" s="177"/>
      <c r="Z366" s="177"/>
      <c r="AA366" s="177"/>
    </row>
    <row r="367">
      <c r="A367" s="232">
        <v>2004.0</v>
      </c>
      <c r="B367" s="178">
        <v>97270.0</v>
      </c>
      <c r="C367" s="177" t="s">
        <v>1035</v>
      </c>
      <c r="D367" s="177"/>
      <c r="E367" s="177" t="s">
        <v>3836</v>
      </c>
      <c r="F367" s="177" t="s">
        <v>3837</v>
      </c>
      <c r="G367" s="177"/>
      <c r="H367" s="177" t="s">
        <v>3838</v>
      </c>
      <c r="I367" s="177" t="s">
        <v>1123</v>
      </c>
      <c r="J367" s="235">
        <v>37987.0</v>
      </c>
      <c r="K367" s="177"/>
      <c r="L367" s="177"/>
      <c r="M367" s="177"/>
      <c r="N367" s="234" t="s">
        <v>3839</v>
      </c>
      <c r="O367" s="177"/>
      <c r="P367" s="177" t="s">
        <v>3840</v>
      </c>
      <c r="Q367" s="177" t="s">
        <v>3840</v>
      </c>
      <c r="R367" s="177"/>
      <c r="S367" s="180" t="s">
        <v>3841</v>
      </c>
      <c r="T367" s="177"/>
      <c r="U367" s="177"/>
      <c r="V367" s="177"/>
      <c r="W367" s="177"/>
      <c r="X367" s="177"/>
      <c r="Y367" s="177"/>
      <c r="Z367" s="177"/>
      <c r="AA367" s="177"/>
    </row>
    <row r="368">
      <c r="A368" s="232">
        <v>2004.0</v>
      </c>
      <c r="B368" s="178">
        <v>322.0</v>
      </c>
      <c r="C368" s="177" t="s">
        <v>1034</v>
      </c>
      <c r="D368" s="180"/>
      <c r="E368" s="177" t="s">
        <v>1354</v>
      </c>
      <c r="F368" s="177" t="s">
        <v>3842</v>
      </c>
      <c r="G368" s="177" t="s">
        <v>2906</v>
      </c>
      <c r="H368" s="177" t="s">
        <v>3843</v>
      </c>
      <c r="I368" s="177" t="s">
        <v>3844</v>
      </c>
      <c r="J368" s="235">
        <v>37987.0</v>
      </c>
      <c r="K368" s="232">
        <v>36.0</v>
      </c>
      <c r="L368" s="177"/>
      <c r="M368" s="177" t="s">
        <v>3845</v>
      </c>
      <c r="N368" s="234" t="s">
        <v>3846</v>
      </c>
      <c r="O368" s="177"/>
      <c r="P368" s="177" t="s">
        <v>3847</v>
      </c>
      <c r="Q368" s="177" t="s">
        <v>3847</v>
      </c>
      <c r="R368" s="177" t="s">
        <v>2912</v>
      </c>
      <c r="S368" s="180" t="s">
        <v>3848</v>
      </c>
      <c r="T368" s="177"/>
      <c r="U368" s="177"/>
      <c r="V368" s="177"/>
      <c r="W368" s="177"/>
      <c r="X368" s="177"/>
      <c r="Y368" s="177"/>
      <c r="Z368" s="177"/>
      <c r="AA368" s="177"/>
    </row>
    <row r="369">
      <c r="A369" s="232">
        <v>2003.0</v>
      </c>
      <c r="B369" s="178">
        <v>97267.0</v>
      </c>
      <c r="C369" s="177" t="s">
        <v>1035</v>
      </c>
      <c r="D369" s="177"/>
      <c r="E369" s="177" t="s">
        <v>3849</v>
      </c>
      <c r="F369" s="177" t="s">
        <v>3850</v>
      </c>
      <c r="G369" s="177"/>
      <c r="H369" s="177" t="s">
        <v>3851</v>
      </c>
      <c r="I369" s="177"/>
      <c r="J369" s="233">
        <v>37926.0</v>
      </c>
      <c r="K369" s="177"/>
      <c r="L369" s="177"/>
      <c r="M369" s="177"/>
      <c r="N369" s="234" t="s">
        <v>3852</v>
      </c>
      <c r="O369" s="177" t="s">
        <v>802</v>
      </c>
      <c r="P369" s="177" t="s">
        <v>3853</v>
      </c>
      <c r="Q369" s="232">
        <v>97267.0</v>
      </c>
      <c r="R369" s="177"/>
      <c r="S369" s="180" t="s">
        <v>3854</v>
      </c>
      <c r="T369" s="177"/>
      <c r="U369" s="177"/>
      <c r="V369" s="177"/>
      <c r="W369" s="177"/>
      <c r="X369" s="177"/>
      <c r="Y369" s="177"/>
      <c r="Z369" s="177"/>
      <c r="AA369" s="177"/>
    </row>
    <row r="370">
      <c r="A370" s="232">
        <v>2003.0</v>
      </c>
      <c r="B370" s="178">
        <v>140.0</v>
      </c>
      <c r="C370" s="177" t="s">
        <v>1035</v>
      </c>
      <c r="D370" s="177"/>
      <c r="E370" s="177" t="s">
        <v>3855</v>
      </c>
      <c r="F370" s="177" t="s">
        <v>3856</v>
      </c>
      <c r="G370" s="177"/>
      <c r="H370" s="177" t="s">
        <v>3857</v>
      </c>
      <c r="I370" s="177"/>
      <c r="J370" s="233">
        <v>37926.0</v>
      </c>
      <c r="K370" s="177"/>
      <c r="L370" s="177"/>
      <c r="M370" s="177"/>
      <c r="N370" s="234" t="s">
        <v>3858</v>
      </c>
      <c r="O370" s="177"/>
      <c r="P370" s="177"/>
      <c r="Q370" s="177"/>
      <c r="R370" s="177"/>
      <c r="S370" s="180" t="s">
        <v>3859</v>
      </c>
      <c r="T370" s="177"/>
      <c r="U370" s="177"/>
      <c r="V370" s="177"/>
      <c r="W370" s="177"/>
      <c r="X370" s="177"/>
      <c r="Y370" s="177"/>
      <c r="Z370" s="177"/>
      <c r="AA370" s="177"/>
    </row>
    <row r="371">
      <c r="A371" s="232">
        <v>2003.0</v>
      </c>
      <c r="B371" s="178">
        <v>97250.0</v>
      </c>
      <c r="C371" s="177" t="s">
        <v>1035</v>
      </c>
      <c r="D371" s="177"/>
      <c r="E371" s="177" t="s">
        <v>3860</v>
      </c>
      <c r="F371" s="177" t="s">
        <v>3861</v>
      </c>
      <c r="G371" s="177"/>
      <c r="H371" s="177" t="s">
        <v>3862</v>
      </c>
      <c r="I371" s="177"/>
      <c r="J371" s="233">
        <v>37895.0</v>
      </c>
      <c r="K371" s="232">
        <v>114.0</v>
      </c>
      <c r="L371" s="177"/>
      <c r="M371" s="177" t="s">
        <v>3863</v>
      </c>
      <c r="N371" s="234" t="s">
        <v>3864</v>
      </c>
      <c r="O371" s="177" t="s">
        <v>3865</v>
      </c>
      <c r="P371" s="177" t="s">
        <v>3866</v>
      </c>
      <c r="Q371" s="177" t="s">
        <v>3867</v>
      </c>
      <c r="R371" s="177"/>
      <c r="S371" s="180" t="s">
        <v>3868</v>
      </c>
      <c r="T371" s="177"/>
      <c r="U371" s="177"/>
      <c r="V371" s="177"/>
      <c r="W371" s="177"/>
      <c r="X371" s="177"/>
      <c r="Y371" s="177"/>
      <c r="Z371" s="177"/>
      <c r="AA371" s="177"/>
    </row>
    <row r="372">
      <c r="A372" s="232">
        <v>2003.0</v>
      </c>
      <c r="B372" s="178">
        <v>92942.0</v>
      </c>
      <c r="C372" s="177" t="s">
        <v>1035</v>
      </c>
      <c r="D372" s="177"/>
      <c r="E372" s="177" t="s">
        <v>3869</v>
      </c>
      <c r="F372" s="177" t="s">
        <v>3870</v>
      </c>
      <c r="G372" s="177"/>
      <c r="H372" s="177" t="s">
        <v>3871</v>
      </c>
      <c r="I372" s="177" t="s">
        <v>3872</v>
      </c>
      <c r="J372" s="233">
        <v>37895.0</v>
      </c>
      <c r="K372" s="177"/>
      <c r="L372" s="177"/>
      <c r="M372" s="177" t="s">
        <v>3873</v>
      </c>
      <c r="N372" s="234" t="s">
        <v>3874</v>
      </c>
      <c r="O372" s="177" t="s">
        <v>3875</v>
      </c>
      <c r="P372" s="177" t="s">
        <v>3876</v>
      </c>
      <c r="Q372" s="177" t="s">
        <v>3877</v>
      </c>
      <c r="R372" s="177"/>
      <c r="S372" s="180" t="s">
        <v>3878</v>
      </c>
      <c r="T372" s="177"/>
      <c r="U372" s="177"/>
      <c r="V372" s="177"/>
      <c r="W372" s="177"/>
      <c r="X372" s="177"/>
      <c r="Y372" s="177"/>
      <c r="Z372" s="177"/>
      <c r="AA372" s="177"/>
    </row>
    <row r="373">
      <c r="A373" s="232">
        <v>2003.0</v>
      </c>
      <c r="B373" s="178">
        <v>97254.0</v>
      </c>
      <c r="C373" s="177" t="s">
        <v>1035</v>
      </c>
      <c r="D373" s="177"/>
      <c r="E373" s="177" t="s">
        <v>3879</v>
      </c>
      <c r="F373" s="177" t="s">
        <v>3880</v>
      </c>
      <c r="G373" s="177"/>
      <c r="H373" s="177" t="s">
        <v>3881</v>
      </c>
      <c r="I373" s="177"/>
      <c r="J373" s="233">
        <v>37895.0</v>
      </c>
      <c r="K373" s="232">
        <v>114.0</v>
      </c>
      <c r="L373" s="177"/>
      <c r="M373" s="177" t="s">
        <v>3882</v>
      </c>
      <c r="N373" s="234" t="s">
        <v>3883</v>
      </c>
      <c r="O373" s="177"/>
      <c r="P373" s="177"/>
      <c r="Q373" s="177" t="s">
        <v>3884</v>
      </c>
      <c r="R373" s="177"/>
      <c r="S373" s="180" t="s">
        <v>3885</v>
      </c>
      <c r="T373" s="177"/>
      <c r="U373" s="177"/>
      <c r="V373" s="177"/>
      <c r="W373" s="177"/>
      <c r="X373" s="177"/>
      <c r="Y373" s="177"/>
      <c r="Z373" s="177"/>
      <c r="AA373" s="177"/>
    </row>
    <row r="374">
      <c r="A374" s="232">
        <v>2003.0</v>
      </c>
      <c r="B374" s="178">
        <v>97277.0</v>
      </c>
      <c r="C374" s="177" t="s">
        <v>1035</v>
      </c>
      <c r="D374" s="177"/>
      <c r="E374" s="177" t="s">
        <v>3886</v>
      </c>
      <c r="F374" s="177" t="s">
        <v>3887</v>
      </c>
      <c r="G374" s="177"/>
      <c r="H374" s="177" t="s">
        <v>3888</v>
      </c>
      <c r="I374" s="177"/>
      <c r="J374" s="233">
        <v>37895.0</v>
      </c>
      <c r="K374" s="232">
        <v>114.0</v>
      </c>
      <c r="L374" s="177"/>
      <c r="M374" s="232">
        <v>2386.0</v>
      </c>
      <c r="N374" s="234" t="s">
        <v>3889</v>
      </c>
      <c r="O374" s="177" t="s">
        <v>2039</v>
      </c>
      <c r="P374" s="177" t="s">
        <v>3890</v>
      </c>
      <c r="Q374" s="177" t="s">
        <v>3891</v>
      </c>
      <c r="R374" s="177"/>
      <c r="S374" s="180" t="s">
        <v>3892</v>
      </c>
      <c r="T374" s="177"/>
      <c r="U374" s="177"/>
      <c r="V374" s="177"/>
      <c r="W374" s="177"/>
      <c r="X374" s="177"/>
      <c r="Y374" s="177"/>
      <c r="Z374" s="177"/>
      <c r="AA374" s="177"/>
    </row>
    <row r="375">
      <c r="A375" s="232">
        <v>2003.0</v>
      </c>
      <c r="B375" s="178">
        <v>76444.0</v>
      </c>
      <c r="C375" s="177" t="s">
        <v>1034</v>
      </c>
      <c r="D375" s="177"/>
      <c r="E375" s="177" t="s">
        <v>3893</v>
      </c>
      <c r="F375" s="177" t="s">
        <v>3894</v>
      </c>
      <c r="G375" s="177" t="s">
        <v>1485</v>
      </c>
      <c r="H375" s="177" t="s">
        <v>3895</v>
      </c>
      <c r="I375" s="177" t="s">
        <v>3896</v>
      </c>
      <c r="J375" s="235">
        <v>37865.0</v>
      </c>
      <c r="K375" s="232">
        <v>17.0</v>
      </c>
      <c r="L375" s="232">
        <v>7.0</v>
      </c>
      <c r="M375" s="177" t="s">
        <v>3897</v>
      </c>
      <c r="N375" s="234" t="s">
        <v>3898</v>
      </c>
      <c r="O375" s="177" t="s">
        <v>3899</v>
      </c>
      <c r="P375" s="177" t="s">
        <v>3890</v>
      </c>
      <c r="Q375" s="177" t="s">
        <v>3900</v>
      </c>
      <c r="R375" s="177" t="s">
        <v>3901</v>
      </c>
      <c r="S375" s="180" t="s">
        <v>3902</v>
      </c>
      <c r="T375" s="177"/>
      <c r="U375" s="177"/>
      <c r="V375" s="177"/>
      <c r="W375" s="177"/>
      <c r="X375" s="177"/>
      <c r="Y375" s="177"/>
      <c r="Z375" s="177"/>
      <c r="AA375" s="177"/>
    </row>
    <row r="376">
      <c r="A376" s="232">
        <v>2003.0</v>
      </c>
      <c r="B376" s="178">
        <v>97247.0</v>
      </c>
      <c r="C376" s="177" t="s">
        <v>1034</v>
      </c>
      <c r="D376" s="177"/>
      <c r="E376" s="177" t="s">
        <v>3714</v>
      </c>
      <c r="F376" s="177" t="s">
        <v>3903</v>
      </c>
      <c r="G376" s="177" t="s">
        <v>1135</v>
      </c>
      <c r="H376" s="177" t="s">
        <v>3904</v>
      </c>
      <c r="I376" s="177" t="s">
        <v>1661</v>
      </c>
      <c r="J376" s="235">
        <v>37865.0</v>
      </c>
      <c r="K376" s="232">
        <v>41.0</v>
      </c>
      <c r="L376" s="232">
        <v>9.0</v>
      </c>
      <c r="M376" s="177" t="s">
        <v>3905</v>
      </c>
      <c r="N376" s="234" t="s">
        <v>3906</v>
      </c>
      <c r="O376" s="177" t="s">
        <v>3785</v>
      </c>
      <c r="P376" s="177" t="s">
        <v>3786</v>
      </c>
      <c r="Q376" s="177" t="s">
        <v>3907</v>
      </c>
      <c r="R376" s="177" t="s">
        <v>1667</v>
      </c>
      <c r="S376" s="180" t="s">
        <v>3908</v>
      </c>
      <c r="T376" s="177"/>
      <c r="U376" s="177"/>
      <c r="V376" s="177"/>
      <c r="W376" s="177"/>
      <c r="X376" s="177"/>
      <c r="Y376" s="177"/>
      <c r="Z376" s="177"/>
      <c r="AA376" s="177"/>
    </row>
    <row r="377">
      <c r="A377" s="232">
        <v>2003.0</v>
      </c>
      <c r="B377" s="178">
        <v>97266.0</v>
      </c>
      <c r="C377" s="177" t="s">
        <v>1035</v>
      </c>
      <c r="D377" s="177"/>
      <c r="E377" s="177" t="s">
        <v>3809</v>
      </c>
      <c r="F377" s="177" t="s">
        <v>3909</v>
      </c>
      <c r="G377" s="177"/>
      <c r="H377" s="177" t="s">
        <v>3910</v>
      </c>
      <c r="I377" s="177" t="s">
        <v>1123</v>
      </c>
      <c r="J377" s="235">
        <v>37773.0</v>
      </c>
      <c r="K377" s="177"/>
      <c r="L377" s="177"/>
      <c r="M377" s="177"/>
      <c r="N377" s="234" t="s">
        <v>3911</v>
      </c>
      <c r="O377" s="177" t="s">
        <v>3813</v>
      </c>
      <c r="P377" s="177" t="s">
        <v>3912</v>
      </c>
      <c r="Q377" s="177" t="s">
        <v>3913</v>
      </c>
      <c r="R377" s="177"/>
      <c r="S377" s="180" t="s">
        <v>3914</v>
      </c>
      <c r="T377" s="177"/>
      <c r="U377" s="177"/>
      <c r="V377" s="177"/>
      <c r="W377" s="177"/>
      <c r="X377" s="177"/>
      <c r="Y377" s="177"/>
      <c r="Z377" s="177"/>
      <c r="AA377" s="177"/>
    </row>
    <row r="378">
      <c r="A378" s="232">
        <v>2003.0</v>
      </c>
      <c r="B378" s="178">
        <v>97269.0</v>
      </c>
      <c r="C378" s="177" t="s">
        <v>1035</v>
      </c>
      <c r="D378" s="177"/>
      <c r="E378" s="177" t="s">
        <v>3836</v>
      </c>
      <c r="F378" s="177" t="s">
        <v>3915</v>
      </c>
      <c r="G378" s="177"/>
      <c r="H378" s="177" t="s">
        <v>3916</v>
      </c>
      <c r="I378" s="177" t="s">
        <v>1123</v>
      </c>
      <c r="J378" s="235">
        <v>37773.0</v>
      </c>
      <c r="K378" s="177"/>
      <c r="L378" s="177"/>
      <c r="M378" s="177"/>
      <c r="N378" s="234" t="s">
        <v>3917</v>
      </c>
      <c r="O378" s="177" t="s">
        <v>3785</v>
      </c>
      <c r="P378" s="177" t="s">
        <v>3786</v>
      </c>
      <c r="Q378" s="177" t="s">
        <v>3918</v>
      </c>
      <c r="R378" s="177"/>
      <c r="S378" s="180" t="s">
        <v>3919</v>
      </c>
      <c r="T378" s="177"/>
      <c r="U378" s="177"/>
      <c r="V378" s="177"/>
      <c r="W378" s="177"/>
      <c r="X378" s="177"/>
      <c r="Y378" s="177"/>
      <c r="Z378" s="177"/>
      <c r="AA378" s="177"/>
    </row>
    <row r="379">
      <c r="A379" s="232">
        <v>2003.0</v>
      </c>
      <c r="B379" s="178">
        <v>97275.0</v>
      </c>
      <c r="C379" s="177" t="s">
        <v>1035</v>
      </c>
      <c r="D379" s="177"/>
      <c r="E379" s="177" t="s">
        <v>3920</v>
      </c>
      <c r="F379" s="177" t="s">
        <v>3921</v>
      </c>
      <c r="G379" s="177"/>
      <c r="H379" s="177" t="s">
        <v>3922</v>
      </c>
      <c r="I379" s="177" t="s">
        <v>1123</v>
      </c>
      <c r="J379" s="235">
        <v>37742.0</v>
      </c>
      <c r="K379" s="177"/>
      <c r="L379" s="177"/>
      <c r="M379" s="177"/>
      <c r="N379" s="234" t="s">
        <v>3923</v>
      </c>
      <c r="O379" s="177" t="s">
        <v>3924</v>
      </c>
      <c r="P379" s="177"/>
      <c r="Q379" s="177" t="s">
        <v>3925</v>
      </c>
      <c r="R379" s="177"/>
      <c r="S379" s="180" t="s">
        <v>3926</v>
      </c>
      <c r="T379" s="177"/>
      <c r="U379" s="177"/>
      <c r="V379" s="177"/>
      <c r="W379" s="177"/>
      <c r="X379" s="177"/>
      <c r="Y379" s="177"/>
      <c r="Z379" s="177"/>
      <c r="AA379" s="177"/>
    </row>
    <row r="380">
      <c r="A380" s="232">
        <v>2003.0</v>
      </c>
      <c r="B380" s="178">
        <v>97273.0</v>
      </c>
      <c r="C380" s="177" t="s">
        <v>1035</v>
      </c>
      <c r="D380" s="177"/>
      <c r="E380" s="177" t="s">
        <v>3714</v>
      </c>
      <c r="F380" s="177" t="s">
        <v>3927</v>
      </c>
      <c r="G380" s="177"/>
      <c r="H380" s="177" t="s">
        <v>3928</v>
      </c>
      <c r="I380" s="177" t="s">
        <v>1123</v>
      </c>
      <c r="J380" s="235">
        <v>37622.0</v>
      </c>
      <c r="K380" s="177"/>
      <c r="L380" s="177"/>
      <c r="M380" s="177"/>
      <c r="N380" s="234" t="s">
        <v>3929</v>
      </c>
      <c r="O380" s="177" t="s">
        <v>3785</v>
      </c>
      <c r="P380" s="177" t="s">
        <v>3786</v>
      </c>
      <c r="Q380" s="177" t="s">
        <v>3930</v>
      </c>
      <c r="R380" s="177"/>
      <c r="S380" s="180" t="s">
        <v>3931</v>
      </c>
      <c r="T380" s="177"/>
      <c r="U380" s="177"/>
      <c r="V380" s="177"/>
      <c r="W380" s="177"/>
      <c r="X380" s="177"/>
      <c r="Y380" s="177"/>
      <c r="Z380" s="177"/>
      <c r="AA380" s="177"/>
    </row>
    <row r="381">
      <c r="A381" s="232">
        <v>2003.0</v>
      </c>
      <c r="B381" s="178">
        <v>97248.0</v>
      </c>
      <c r="C381" s="177" t="s">
        <v>1035</v>
      </c>
      <c r="D381" s="177"/>
      <c r="E381" s="177" t="s">
        <v>3932</v>
      </c>
      <c r="F381" s="177" t="s">
        <v>3933</v>
      </c>
      <c r="G381" s="177"/>
      <c r="H381" s="177" t="s">
        <v>3934</v>
      </c>
      <c r="I381" s="177" t="s">
        <v>1123</v>
      </c>
      <c r="J381" s="235">
        <v>37622.0</v>
      </c>
      <c r="K381" s="177"/>
      <c r="L381" s="177"/>
      <c r="M381" s="177"/>
      <c r="N381" s="234" t="s">
        <v>3935</v>
      </c>
      <c r="O381" s="177"/>
      <c r="P381" s="177"/>
      <c r="Q381" s="177" t="s">
        <v>3936</v>
      </c>
      <c r="R381" s="177"/>
      <c r="S381" s="180" t="s">
        <v>3937</v>
      </c>
      <c r="T381" s="177"/>
      <c r="U381" s="177"/>
      <c r="V381" s="177"/>
      <c r="W381" s="177"/>
      <c r="X381" s="177"/>
      <c r="Y381" s="177"/>
      <c r="Z381" s="177"/>
      <c r="AA381" s="177"/>
    </row>
    <row r="382">
      <c r="A382" s="232">
        <v>2002.0</v>
      </c>
      <c r="B382" s="178">
        <v>92939.0</v>
      </c>
      <c r="C382" s="177" t="s">
        <v>1035</v>
      </c>
      <c r="D382" s="177"/>
      <c r="E382" s="177" t="s">
        <v>3938</v>
      </c>
      <c r="F382" s="177" t="s">
        <v>3939</v>
      </c>
      <c r="G382" s="177"/>
      <c r="H382" s="177" t="s">
        <v>3940</v>
      </c>
      <c r="I382" s="177" t="s">
        <v>3872</v>
      </c>
      <c r="J382" s="233">
        <v>37591.0</v>
      </c>
      <c r="K382" s="177"/>
      <c r="L382" s="177"/>
      <c r="M382" s="177" t="s">
        <v>3941</v>
      </c>
      <c r="N382" s="234" t="s">
        <v>3942</v>
      </c>
      <c r="O382" s="177" t="s">
        <v>3148</v>
      </c>
      <c r="P382" s="177" t="s">
        <v>3943</v>
      </c>
      <c r="Q382" s="177" t="s">
        <v>3944</v>
      </c>
      <c r="R382" s="177"/>
      <c r="S382" s="180" t="s">
        <v>3945</v>
      </c>
      <c r="T382" s="177"/>
      <c r="U382" s="177"/>
      <c r="V382" s="177"/>
      <c r="W382" s="177"/>
      <c r="X382" s="177"/>
      <c r="Y382" s="177"/>
      <c r="Z382" s="177"/>
      <c r="AA382" s="177"/>
    </row>
    <row r="383">
      <c r="A383" s="232">
        <v>2002.0</v>
      </c>
      <c r="B383" s="178">
        <v>96957.0</v>
      </c>
      <c r="C383" s="177" t="s">
        <v>1035</v>
      </c>
      <c r="D383" s="177"/>
      <c r="E383" s="177" t="s">
        <v>3879</v>
      </c>
      <c r="F383" s="177" t="s">
        <v>3946</v>
      </c>
      <c r="G383" s="177"/>
      <c r="H383" s="177" t="s">
        <v>3947</v>
      </c>
      <c r="I383" s="177"/>
      <c r="J383" s="236">
        <v>37554.0</v>
      </c>
      <c r="K383" s="232">
        <v>112.0</v>
      </c>
      <c r="L383" s="177"/>
      <c r="M383" s="177"/>
      <c r="N383" s="234" t="s">
        <v>3948</v>
      </c>
      <c r="O383" s="177" t="s">
        <v>2267</v>
      </c>
      <c r="P383" s="177" t="s">
        <v>3949</v>
      </c>
      <c r="Q383" s="177" t="s">
        <v>3950</v>
      </c>
      <c r="R383" s="177"/>
      <c r="S383" s="180" t="s">
        <v>3951</v>
      </c>
      <c r="T383" s="177"/>
      <c r="U383" s="177"/>
      <c r="V383" s="177"/>
      <c r="W383" s="177"/>
      <c r="X383" s="177"/>
      <c r="Y383" s="177"/>
      <c r="Z383" s="177"/>
      <c r="AA383" s="177"/>
    </row>
    <row r="384">
      <c r="A384" s="232">
        <v>2002.0</v>
      </c>
      <c r="B384" s="178">
        <v>92919.0</v>
      </c>
      <c r="C384" s="177" t="s">
        <v>1034</v>
      </c>
      <c r="D384" s="177"/>
      <c r="E384" s="177" t="s">
        <v>3952</v>
      </c>
      <c r="F384" s="177" t="s">
        <v>3953</v>
      </c>
      <c r="G384" s="177" t="s">
        <v>1071</v>
      </c>
      <c r="H384" s="177" t="s">
        <v>3954</v>
      </c>
      <c r="I384" s="177" t="s">
        <v>1085</v>
      </c>
      <c r="J384" s="236">
        <v>37539.0</v>
      </c>
      <c r="K384" s="232">
        <v>182.0</v>
      </c>
      <c r="L384" s="232">
        <v>1.0</v>
      </c>
      <c r="M384" s="177" t="s">
        <v>3955</v>
      </c>
      <c r="N384" s="234" t="s">
        <v>3956</v>
      </c>
      <c r="O384" s="177"/>
      <c r="P384" s="177"/>
      <c r="Q384" s="177" t="s">
        <v>3957</v>
      </c>
      <c r="R384" s="177" t="s">
        <v>1503</v>
      </c>
      <c r="S384" s="180" t="s">
        <v>3958</v>
      </c>
      <c r="T384" s="177"/>
      <c r="U384" s="177"/>
      <c r="V384" s="177"/>
      <c r="W384" s="177"/>
      <c r="X384" s="177"/>
      <c r="Y384" s="177"/>
      <c r="Z384" s="177"/>
      <c r="AA384" s="177"/>
    </row>
    <row r="385">
      <c r="A385" s="232">
        <v>2002.0</v>
      </c>
      <c r="B385" s="178">
        <v>9639.0</v>
      </c>
      <c r="C385" s="177" t="s">
        <v>1034</v>
      </c>
      <c r="D385" s="177"/>
      <c r="E385" s="177" t="s">
        <v>3959</v>
      </c>
      <c r="F385" s="180" t="s">
        <v>3960</v>
      </c>
      <c r="G385" s="177" t="s">
        <v>3961</v>
      </c>
      <c r="H385" s="180" t="s">
        <v>3962</v>
      </c>
      <c r="I385" s="177" t="s">
        <v>3963</v>
      </c>
      <c r="J385" s="236">
        <v>37519.0</v>
      </c>
      <c r="K385" s="232">
        <v>2002.0</v>
      </c>
      <c r="L385" s="232">
        <v>3.0</v>
      </c>
      <c r="M385" s="177" t="s">
        <v>3964</v>
      </c>
      <c r="N385" s="234" t="s">
        <v>3965</v>
      </c>
      <c r="O385" s="177" t="s">
        <v>3966</v>
      </c>
      <c r="P385" s="177" t="s">
        <v>3414</v>
      </c>
      <c r="Q385" s="177"/>
      <c r="R385" s="177" t="s">
        <v>3967</v>
      </c>
      <c r="S385" s="180" t="s">
        <v>3968</v>
      </c>
      <c r="T385" s="177"/>
      <c r="U385" s="177"/>
      <c r="V385" s="177"/>
      <c r="W385" s="177"/>
      <c r="X385" s="177"/>
      <c r="Y385" s="177"/>
      <c r="Z385" s="177"/>
      <c r="AA385" s="177"/>
    </row>
    <row r="386">
      <c r="A386" s="232">
        <v>2002.0</v>
      </c>
      <c r="B386" s="178">
        <v>96948.0</v>
      </c>
      <c r="C386" s="177" t="s">
        <v>1034</v>
      </c>
      <c r="D386" s="177"/>
      <c r="E386" s="177" t="s">
        <v>3969</v>
      </c>
      <c r="F386" s="177" t="s">
        <v>3970</v>
      </c>
      <c r="G386" s="177" t="s">
        <v>2627</v>
      </c>
      <c r="H386" s="177" t="s">
        <v>3971</v>
      </c>
      <c r="I386" s="177" t="s">
        <v>2629</v>
      </c>
      <c r="J386" s="236">
        <v>37504.0</v>
      </c>
      <c r="K386" s="232">
        <v>14.0</v>
      </c>
      <c r="L386" s="232">
        <v>10.0</v>
      </c>
      <c r="M386" s="177" t="s">
        <v>3972</v>
      </c>
      <c r="N386" s="234" t="s">
        <v>3973</v>
      </c>
      <c r="O386" s="177" t="s">
        <v>3974</v>
      </c>
      <c r="P386" s="177" t="s">
        <v>3975</v>
      </c>
      <c r="Q386" s="177" t="s">
        <v>3976</v>
      </c>
      <c r="R386" s="177" t="s">
        <v>2633</v>
      </c>
      <c r="S386" s="180" t="s">
        <v>3977</v>
      </c>
      <c r="T386" s="177"/>
      <c r="U386" s="177"/>
      <c r="V386" s="177"/>
      <c r="W386" s="177"/>
      <c r="X386" s="177"/>
      <c r="Y386" s="177"/>
      <c r="Z386" s="177"/>
      <c r="AA386" s="177"/>
    </row>
    <row r="387">
      <c r="A387" s="232">
        <v>2002.0</v>
      </c>
      <c r="B387" s="178">
        <v>96973.0</v>
      </c>
      <c r="C387" s="177" t="s">
        <v>1035</v>
      </c>
      <c r="D387" s="177"/>
      <c r="E387" s="177" t="s">
        <v>3978</v>
      </c>
      <c r="F387" s="177" t="s">
        <v>3979</v>
      </c>
      <c r="G387" s="177"/>
      <c r="H387" s="177" t="s">
        <v>3980</v>
      </c>
      <c r="I387" s="177" t="s">
        <v>1123</v>
      </c>
      <c r="J387" s="236">
        <v>37490.0</v>
      </c>
      <c r="K387" s="177"/>
      <c r="L387" s="177"/>
      <c r="M387" s="177"/>
      <c r="N387" s="234" t="s">
        <v>3981</v>
      </c>
      <c r="O387" s="177" t="s">
        <v>3120</v>
      </c>
      <c r="P387" s="177" t="s">
        <v>3982</v>
      </c>
      <c r="Q387" s="177" t="s">
        <v>3983</v>
      </c>
      <c r="R387" s="177"/>
      <c r="S387" s="180" t="s">
        <v>3984</v>
      </c>
      <c r="T387" s="177"/>
      <c r="U387" s="177"/>
      <c r="V387" s="177"/>
      <c r="W387" s="177"/>
      <c r="X387" s="177"/>
      <c r="Y387" s="177"/>
      <c r="Z387" s="177"/>
      <c r="AA387" s="177"/>
    </row>
    <row r="388">
      <c r="A388" s="232">
        <v>2002.0</v>
      </c>
      <c r="B388" s="178">
        <v>96959.0</v>
      </c>
      <c r="C388" s="177" t="s">
        <v>1035</v>
      </c>
      <c r="D388" s="177"/>
      <c r="E388" s="177" t="s">
        <v>3985</v>
      </c>
      <c r="F388" s="177" t="s">
        <v>3986</v>
      </c>
      <c r="G388" s="177"/>
      <c r="H388" s="177" t="s">
        <v>3987</v>
      </c>
      <c r="I388" s="177" t="s">
        <v>1123</v>
      </c>
      <c r="J388" s="236">
        <v>37490.0</v>
      </c>
      <c r="K388" s="177"/>
      <c r="L388" s="177"/>
      <c r="M388" s="177"/>
      <c r="N388" s="234" t="s">
        <v>3988</v>
      </c>
      <c r="O388" s="177" t="s">
        <v>1969</v>
      </c>
      <c r="P388" s="177"/>
      <c r="Q388" s="177" t="s">
        <v>3989</v>
      </c>
      <c r="R388" s="177"/>
      <c r="S388" s="180" t="s">
        <v>3990</v>
      </c>
      <c r="T388" s="177"/>
      <c r="U388" s="177"/>
      <c r="V388" s="177"/>
      <c r="W388" s="177"/>
      <c r="X388" s="177"/>
      <c r="Y388" s="177"/>
      <c r="Z388" s="177"/>
      <c r="AA388" s="177"/>
    </row>
    <row r="389">
      <c r="A389" s="232">
        <v>2002.0</v>
      </c>
      <c r="B389" s="178">
        <v>96934.0</v>
      </c>
      <c r="C389" s="177" t="s">
        <v>1034</v>
      </c>
      <c r="D389" s="180"/>
      <c r="E389" s="177" t="s">
        <v>3991</v>
      </c>
      <c r="F389" s="180" t="s">
        <v>3992</v>
      </c>
      <c r="G389" s="177" t="s">
        <v>1071</v>
      </c>
      <c r="H389" s="180" t="s">
        <v>3993</v>
      </c>
      <c r="I389" s="177" t="s">
        <v>1085</v>
      </c>
      <c r="J389" s="236">
        <v>37476.0</v>
      </c>
      <c r="K389" s="232">
        <v>180.0</v>
      </c>
      <c r="L389" s="232">
        <v>2.0</v>
      </c>
      <c r="M389" s="177" t="s">
        <v>3994</v>
      </c>
      <c r="N389" s="234" t="s">
        <v>3995</v>
      </c>
      <c r="O389" s="177" t="s">
        <v>3966</v>
      </c>
      <c r="P389" s="177" t="s">
        <v>3414</v>
      </c>
      <c r="Q389" s="177" t="s">
        <v>3996</v>
      </c>
      <c r="R389" s="177" t="s">
        <v>1503</v>
      </c>
      <c r="S389" s="180" t="s">
        <v>3997</v>
      </c>
      <c r="T389" s="177"/>
      <c r="U389" s="177"/>
      <c r="V389" s="177"/>
      <c r="W389" s="177"/>
      <c r="X389" s="177"/>
      <c r="Y389" s="177"/>
      <c r="Z389" s="177"/>
      <c r="AA389" s="177"/>
    </row>
    <row r="390">
      <c r="A390" s="232">
        <v>2002.0</v>
      </c>
      <c r="B390" s="178">
        <v>139.0</v>
      </c>
      <c r="C390" s="177" t="s">
        <v>1035</v>
      </c>
      <c r="D390" s="177"/>
      <c r="E390" s="177" t="s">
        <v>3855</v>
      </c>
      <c r="F390" s="177" t="s">
        <v>3998</v>
      </c>
      <c r="G390" s="177"/>
      <c r="H390" s="177" t="s">
        <v>3999</v>
      </c>
      <c r="I390" s="177"/>
      <c r="J390" s="236">
        <v>37451.0</v>
      </c>
      <c r="K390" s="177"/>
      <c r="L390" s="177"/>
      <c r="M390" s="177"/>
      <c r="N390" s="234" t="s">
        <v>4000</v>
      </c>
      <c r="O390" s="177"/>
      <c r="P390" s="177"/>
      <c r="Q390" s="177"/>
      <c r="R390" s="177"/>
      <c r="S390" s="180" t="s">
        <v>4001</v>
      </c>
      <c r="T390" s="177"/>
      <c r="U390" s="177"/>
      <c r="V390" s="177"/>
      <c r="W390" s="177"/>
      <c r="X390" s="177"/>
      <c r="Y390" s="177"/>
      <c r="Z390" s="177"/>
      <c r="AA390" s="177"/>
    </row>
    <row r="391">
      <c r="A391" s="232">
        <v>2002.0</v>
      </c>
      <c r="B391" s="178">
        <v>96933.0</v>
      </c>
      <c r="C391" s="177" t="s">
        <v>1034</v>
      </c>
      <c r="D391" s="177"/>
      <c r="E391" s="177" t="s">
        <v>3959</v>
      </c>
      <c r="F391" s="180" t="s">
        <v>4002</v>
      </c>
      <c r="G391" s="177" t="s">
        <v>1071</v>
      </c>
      <c r="H391" s="180" t="s">
        <v>4003</v>
      </c>
      <c r="I391" s="177" t="s">
        <v>1085</v>
      </c>
      <c r="J391" s="236">
        <v>37438.0</v>
      </c>
      <c r="K391" s="232">
        <v>179.0</v>
      </c>
      <c r="L391" s="232">
        <v>2.0</v>
      </c>
      <c r="M391" s="177" t="s">
        <v>4004</v>
      </c>
      <c r="N391" s="234" t="s">
        <v>4005</v>
      </c>
      <c r="O391" s="177" t="s">
        <v>724</v>
      </c>
      <c r="P391" s="177" t="s">
        <v>3414</v>
      </c>
      <c r="Q391" s="177" t="s">
        <v>4006</v>
      </c>
      <c r="R391" s="177" t="s">
        <v>1503</v>
      </c>
      <c r="S391" s="180" t="s">
        <v>4007</v>
      </c>
      <c r="T391" s="177"/>
      <c r="U391" s="177"/>
      <c r="V391" s="177"/>
      <c r="W391" s="177"/>
      <c r="X391" s="177"/>
      <c r="Y391" s="177"/>
      <c r="Z391" s="177"/>
      <c r="AA391" s="177"/>
    </row>
    <row r="392">
      <c r="A392" s="232">
        <v>2002.0</v>
      </c>
      <c r="B392" s="178">
        <v>96982.0</v>
      </c>
      <c r="C392" s="177" t="s">
        <v>1035</v>
      </c>
      <c r="D392" s="177"/>
      <c r="E392" s="177" t="s">
        <v>4008</v>
      </c>
      <c r="F392" s="177" t="s">
        <v>4009</v>
      </c>
      <c r="G392" s="177"/>
      <c r="H392" s="177" t="s">
        <v>4010</v>
      </c>
      <c r="I392" s="177" t="s">
        <v>2171</v>
      </c>
      <c r="J392" s="235">
        <v>37438.0</v>
      </c>
      <c r="K392" s="177"/>
      <c r="L392" s="177"/>
      <c r="M392" s="177" t="s">
        <v>4011</v>
      </c>
      <c r="N392" s="234" t="s">
        <v>4012</v>
      </c>
      <c r="O392" s="177"/>
      <c r="P392" s="177" t="s">
        <v>4013</v>
      </c>
      <c r="Q392" s="177" t="s">
        <v>4013</v>
      </c>
      <c r="R392" s="177"/>
      <c r="S392" s="180" t="s">
        <v>4014</v>
      </c>
      <c r="T392" s="177"/>
      <c r="U392" s="177"/>
      <c r="V392" s="177"/>
      <c r="W392" s="177"/>
      <c r="X392" s="177"/>
      <c r="Y392" s="177"/>
      <c r="Z392" s="177"/>
      <c r="AA392" s="177"/>
    </row>
    <row r="393">
      <c r="A393" s="232">
        <v>2002.0</v>
      </c>
      <c r="B393" s="178">
        <v>96967.0</v>
      </c>
      <c r="C393" s="177" t="s">
        <v>1035</v>
      </c>
      <c r="D393" s="177"/>
      <c r="E393" s="177" t="s">
        <v>3849</v>
      </c>
      <c r="F393" s="177" t="s">
        <v>4015</v>
      </c>
      <c r="G393" s="177"/>
      <c r="H393" s="177" t="s">
        <v>4016</v>
      </c>
      <c r="I393" s="177" t="s">
        <v>2171</v>
      </c>
      <c r="J393" s="235">
        <v>37438.0</v>
      </c>
      <c r="K393" s="177"/>
      <c r="L393" s="177"/>
      <c r="M393" s="177" t="s">
        <v>4017</v>
      </c>
      <c r="N393" s="234" t="s">
        <v>4018</v>
      </c>
      <c r="O393" s="177" t="s">
        <v>802</v>
      </c>
      <c r="P393" s="177" t="s">
        <v>3853</v>
      </c>
      <c r="Q393" s="177" t="s">
        <v>4019</v>
      </c>
      <c r="R393" s="177"/>
      <c r="S393" s="180" t="s">
        <v>4020</v>
      </c>
      <c r="T393" s="177"/>
      <c r="U393" s="177"/>
      <c r="V393" s="177"/>
      <c r="W393" s="177"/>
      <c r="X393" s="177"/>
      <c r="Y393" s="177"/>
      <c r="Z393" s="177"/>
      <c r="AA393" s="177"/>
    </row>
    <row r="394">
      <c r="A394" s="232">
        <v>2002.0</v>
      </c>
      <c r="B394" s="178">
        <v>96958.0</v>
      </c>
      <c r="C394" s="177" t="s">
        <v>1036</v>
      </c>
      <c r="D394" s="177"/>
      <c r="E394" s="177" t="s">
        <v>3985</v>
      </c>
      <c r="F394" s="177" t="s">
        <v>4021</v>
      </c>
      <c r="G394" s="177"/>
      <c r="H394" s="177" t="s">
        <v>4022</v>
      </c>
      <c r="I394" s="177" t="s">
        <v>4023</v>
      </c>
      <c r="J394" s="235">
        <v>37438.0</v>
      </c>
      <c r="K394" s="177"/>
      <c r="L394" s="177"/>
      <c r="M394" s="177" t="s">
        <v>4024</v>
      </c>
      <c r="N394" s="234" t="s">
        <v>4025</v>
      </c>
      <c r="O394" s="177" t="s">
        <v>1969</v>
      </c>
      <c r="P394" s="177"/>
      <c r="Q394" s="177"/>
      <c r="R394" s="177"/>
      <c r="S394" s="180" t="s">
        <v>4026</v>
      </c>
      <c r="T394" s="177"/>
      <c r="U394" s="177"/>
      <c r="V394" s="177"/>
      <c r="W394" s="177"/>
      <c r="X394" s="177"/>
      <c r="Y394" s="177"/>
      <c r="Z394" s="177"/>
      <c r="AA394" s="177"/>
    </row>
    <row r="395">
      <c r="A395" s="232">
        <v>2002.0</v>
      </c>
      <c r="B395" s="178">
        <v>96977.0</v>
      </c>
      <c r="C395" s="177" t="s">
        <v>1035</v>
      </c>
      <c r="D395" s="177"/>
      <c r="E395" s="177" t="s">
        <v>4027</v>
      </c>
      <c r="F395" s="177" t="s">
        <v>4028</v>
      </c>
      <c r="G395" s="177"/>
      <c r="H395" s="177" t="s">
        <v>4029</v>
      </c>
      <c r="I395" s="177"/>
      <c r="J395" s="236">
        <v>37382.0</v>
      </c>
      <c r="K395" s="232">
        <v>111.0</v>
      </c>
      <c r="L395" s="177"/>
      <c r="M395" s="177"/>
      <c r="N395" s="234" t="s">
        <v>4030</v>
      </c>
      <c r="O395" s="177" t="s">
        <v>802</v>
      </c>
      <c r="P395" s="177" t="s">
        <v>2318</v>
      </c>
      <c r="Q395" s="177" t="s">
        <v>4031</v>
      </c>
      <c r="R395" s="177"/>
      <c r="S395" s="180" t="s">
        <v>4032</v>
      </c>
      <c r="T395" s="177"/>
      <c r="U395" s="177"/>
      <c r="V395" s="177"/>
      <c r="W395" s="177"/>
      <c r="X395" s="177"/>
      <c r="Y395" s="177"/>
      <c r="Z395" s="177"/>
      <c r="AA395" s="177"/>
    </row>
    <row r="396">
      <c r="A396" s="232">
        <v>2002.0</v>
      </c>
      <c r="B396" s="178">
        <v>96978.0</v>
      </c>
      <c r="C396" s="177" t="s">
        <v>1034</v>
      </c>
      <c r="D396" s="177"/>
      <c r="E396" s="177" t="s">
        <v>4033</v>
      </c>
      <c r="F396" s="177" t="s">
        <v>4034</v>
      </c>
      <c r="G396" s="177" t="s">
        <v>4035</v>
      </c>
      <c r="H396" s="177" t="s">
        <v>4036</v>
      </c>
      <c r="I396" s="177" t="s">
        <v>1085</v>
      </c>
      <c r="J396" s="235">
        <v>37347.0</v>
      </c>
      <c r="K396" s="232">
        <v>167.0</v>
      </c>
      <c r="L396" s="232">
        <v>4.0</v>
      </c>
      <c r="M396" s="177" t="s">
        <v>4037</v>
      </c>
      <c r="N396" s="234" t="s">
        <v>4038</v>
      </c>
      <c r="O396" s="177"/>
      <c r="P396" s="177"/>
      <c r="Q396" s="177"/>
      <c r="R396" s="177" t="s">
        <v>4039</v>
      </c>
      <c r="S396" s="180" t="s">
        <v>4040</v>
      </c>
      <c r="T396" s="177"/>
      <c r="U396" s="177"/>
      <c r="V396" s="177"/>
      <c r="W396" s="177"/>
      <c r="X396" s="177"/>
      <c r="Y396" s="177"/>
      <c r="Z396" s="177"/>
      <c r="AA396" s="177"/>
    </row>
    <row r="397">
      <c r="A397" s="232">
        <v>2002.0</v>
      </c>
      <c r="B397" s="178">
        <v>1181.0</v>
      </c>
      <c r="C397" s="177" t="s">
        <v>1034</v>
      </c>
      <c r="D397" s="180"/>
      <c r="E397" s="177" t="s">
        <v>4041</v>
      </c>
      <c r="F397" s="177" t="s">
        <v>4042</v>
      </c>
      <c r="G397" s="177" t="s">
        <v>1093</v>
      </c>
      <c r="H397" s="177" t="s">
        <v>4043</v>
      </c>
      <c r="I397" s="177" t="s">
        <v>1179</v>
      </c>
      <c r="J397" s="236">
        <v>37340.0</v>
      </c>
      <c r="K397" s="232">
        <v>455.0</v>
      </c>
      <c r="L397" s="177"/>
      <c r="M397" s="177" t="s">
        <v>4044</v>
      </c>
      <c r="N397" s="234" t="s">
        <v>4045</v>
      </c>
      <c r="O397" s="177" t="s">
        <v>3568</v>
      </c>
      <c r="P397" s="177" t="s">
        <v>3943</v>
      </c>
      <c r="Q397" s="177" t="s">
        <v>4046</v>
      </c>
      <c r="R397" s="177" t="s">
        <v>1369</v>
      </c>
      <c r="S397" s="180" t="s">
        <v>4047</v>
      </c>
      <c r="T397" s="177"/>
      <c r="U397" s="177"/>
      <c r="V397" s="177"/>
      <c r="W397" s="177"/>
      <c r="X397" s="177"/>
      <c r="Y397" s="177"/>
      <c r="Z397" s="177"/>
      <c r="AA397" s="177"/>
    </row>
    <row r="398">
      <c r="A398" s="232">
        <v>2002.0</v>
      </c>
      <c r="B398" s="178">
        <v>97261.0</v>
      </c>
      <c r="C398" s="177" t="s">
        <v>1035</v>
      </c>
      <c r="D398" s="177"/>
      <c r="E398" s="177" t="s">
        <v>4048</v>
      </c>
      <c r="F398" s="177" t="s">
        <v>4049</v>
      </c>
      <c r="G398" s="177"/>
      <c r="H398" s="177" t="s">
        <v>4050</v>
      </c>
      <c r="I398" s="177" t="s">
        <v>1123</v>
      </c>
      <c r="J398" s="235">
        <v>37257.0</v>
      </c>
      <c r="K398" s="177"/>
      <c r="L398" s="177"/>
      <c r="M398" s="177"/>
      <c r="N398" s="234" t="s">
        <v>4051</v>
      </c>
      <c r="O398" s="177" t="s">
        <v>3599</v>
      </c>
      <c r="P398" s="177" t="s">
        <v>4052</v>
      </c>
      <c r="Q398" s="177" t="s">
        <v>4053</v>
      </c>
      <c r="R398" s="177"/>
      <c r="S398" s="180" t="s">
        <v>4054</v>
      </c>
      <c r="T398" s="177"/>
      <c r="U398" s="177"/>
      <c r="V398" s="177"/>
      <c r="W398" s="177"/>
      <c r="X398" s="177"/>
      <c r="Y398" s="177"/>
      <c r="Z398" s="177"/>
      <c r="AA398" s="177"/>
    </row>
    <row r="399">
      <c r="A399" s="232">
        <v>2002.0</v>
      </c>
      <c r="B399" s="178">
        <v>138.0</v>
      </c>
      <c r="C399" s="177" t="s">
        <v>1034</v>
      </c>
      <c r="D399" s="177"/>
      <c r="E399" s="177" t="s">
        <v>3634</v>
      </c>
      <c r="F399" s="177" t="s">
        <v>4055</v>
      </c>
      <c r="G399" s="177" t="s">
        <v>2627</v>
      </c>
      <c r="H399" s="177" t="s">
        <v>4056</v>
      </c>
      <c r="I399" s="177" t="s">
        <v>2629</v>
      </c>
      <c r="J399" s="235">
        <v>37257.0</v>
      </c>
      <c r="K399" s="232">
        <v>14.0</v>
      </c>
      <c r="L399" s="232">
        <v>1.0</v>
      </c>
      <c r="M399" s="177" t="s">
        <v>4057</v>
      </c>
      <c r="N399" s="234" t="s">
        <v>4058</v>
      </c>
      <c r="O399" s="177"/>
      <c r="P399" s="177"/>
      <c r="Q399" s="177" t="s">
        <v>4059</v>
      </c>
      <c r="R399" s="177" t="s">
        <v>2633</v>
      </c>
      <c r="S399" s="180" t="s">
        <v>4060</v>
      </c>
      <c r="T399" s="177"/>
      <c r="U399" s="177"/>
      <c r="V399" s="177"/>
      <c r="W399" s="177"/>
      <c r="X399" s="177"/>
      <c r="Y399" s="177"/>
      <c r="Z399" s="177"/>
      <c r="AA399" s="177"/>
    </row>
    <row r="400">
      <c r="A400" s="232">
        <v>2002.0</v>
      </c>
      <c r="B400" s="178">
        <v>97264.0</v>
      </c>
      <c r="C400" s="177" t="s">
        <v>1035</v>
      </c>
      <c r="D400" s="177"/>
      <c r="E400" s="177" t="s">
        <v>4061</v>
      </c>
      <c r="F400" s="177" t="s">
        <v>4062</v>
      </c>
      <c r="G400" s="177"/>
      <c r="H400" s="177"/>
      <c r="I400" s="177"/>
      <c r="J400" s="232">
        <v>2002.0</v>
      </c>
      <c r="K400" s="177"/>
      <c r="L400" s="177"/>
      <c r="M400" s="177"/>
      <c r="N400" s="234" t="s">
        <v>4063</v>
      </c>
      <c r="O400" s="177"/>
      <c r="P400" s="177"/>
      <c r="Q400" s="177"/>
      <c r="R400" s="177"/>
      <c r="S400" s="180" t="s">
        <v>4064</v>
      </c>
      <c r="T400" s="177"/>
      <c r="U400" s="177"/>
      <c r="V400" s="177"/>
      <c r="W400" s="177"/>
      <c r="X400" s="177"/>
      <c r="Y400" s="177"/>
      <c r="Z400" s="177"/>
      <c r="AA400" s="177"/>
    </row>
    <row r="401">
      <c r="A401" s="199">
        <v>2001.0</v>
      </c>
      <c r="B401" s="200" t="s">
        <v>4065</v>
      </c>
      <c r="C401" s="182" t="s">
        <v>1039</v>
      </c>
      <c r="D401" s="182"/>
      <c r="E401" s="209" t="s">
        <v>4066</v>
      </c>
      <c r="F401" s="209" t="s">
        <v>4067</v>
      </c>
      <c r="G401" s="178"/>
      <c r="H401" s="209" t="s">
        <v>4068</v>
      </c>
      <c r="I401" s="178"/>
      <c r="J401" s="178"/>
      <c r="K401" s="178"/>
      <c r="L401" s="178"/>
      <c r="M401" s="178"/>
      <c r="N401" s="202" t="s">
        <v>4069</v>
      </c>
      <c r="O401" s="178"/>
      <c r="P401" s="178"/>
      <c r="Q401" s="178"/>
      <c r="R401" s="178"/>
      <c r="S401" s="182" t="s">
        <v>4070</v>
      </c>
      <c r="T401" s="182"/>
      <c r="U401" s="178"/>
      <c r="V401" s="178"/>
      <c r="W401" s="178"/>
      <c r="X401" s="178"/>
      <c r="Y401" s="178"/>
      <c r="Z401" s="178"/>
      <c r="AA401" s="178"/>
    </row>
    <row r="402">
      <c r="A402" s="199">
        <v>2001.0</v>
      </c>
      <c r="B402" s="200" t="s">
        <v>4071</v>
      </c>
      <c r="C402" s="182" t="s">
        <v>1039</v>
      </c>
      <c r="D402" s="182"/>
      <c r="E402" s="209" t="s">
        <v>4072</v>
      </c>
      <c r="F402" s="209" t="s">
        <v>4073</v>
      </c>
      <c r="G402" s="178"/>
      <c r="H402" s="209" t="s">
        <v>4074</v>
      </c>
      <c r="I402" s="178"/>
      <c r="J402" s="178"/>
      <c r="K402" s="178"/>
      <c r="L402" s="178"/>
      <c r="M402" s="178"/>
      <c r="N402" s="202" t="s">
        <v>4075</v>
      </c>
      <c r="O402" s="178"/>
      <c r="P402" s="178"/>
      <c r="Q402" s="178"/>
      <c r="R402" s="178"/>
      <c r="S402" s="182" t="s">
        <v>4076</v>
      </c>
      <c r="T402" s="182"/>
      <c r="U402" s="178"/>
      <c r="V402" s="178"/>
      <c r="W402" s="178"/>
      <c r="X402" s="178"/>
      <c r="Y402" s="178"/>
      <c r="Z402" s="178"/>
      <c r="AA402" s="178"/>
    </row>
    <row r="403">
      <c r="A403" s="232">
        <v>2001.0</v>
      </c>
      <c r="B403" s="178">
        <v>97456.0</v>
      </c>
      <c r="C403" s="177" t="s">
        <v>1035</v>
      </c>
      <c r="D403" s="177"/>
      <c r="E403" s="177" t="s">
        <v>4077</v>
      </c>
      <c r="F403" s="177" t="s">
        <v>4078</v>
      </c>
      <c r="G403" s="177"/>
      <c r="H403" s="177"/>
      <c r="I403" s="177"/>
      <c r="J403" s="177"/>
      <c r="K403" s="177"/>
      <c r="L403" s="177"/>
      <c r="M403" s="177"/>
      <c r="N403" s="234" t="s">
        <v>4079</v>
      </c>
      <c r="O403" s="177"/>
      <c r="P403" s="177"/>
      <c r="Q403" s="177"/>
      <c r="R403" s="177"/>
      <c r="S403" s="180" t="s">
        <v>4080</v>
      </c>
      <c r="T403" s="177"/>
      <c r="U403" s="177"/>
      <c r="V403" s="177"/>
      <c r="W403" s="177"/>
      <c r="X403" s="177"/>
      <c r="Y403" s="177"/>
      <c r="Z403" s="177"/>
      <c r="AA403" s="177"/>
    </row>
    <row r="404">
      <c r="A404" s="232">
        <v>2001.0</v>
      </c>
      <c r="B404" s="178">
        <v>97450.0</v>
      </c>
      <c r="C404" s="177" t="s">
        <v>1035</v>
      </c>
      <c r="D404" s="177"/>
      <c r="E404" s="177" t="s">
        <v>3849</v>
      </c>
      <c r="F404" s="177" t="s">
        <v>4081</v>
      </c>
      <c r="G404" s="177"/>
      <c r="H404" s="177" t="s">
        <v>4082</v>
      </c>
      <c r="I404" s="177"/>
      <c r="J404" s="177"/>
      <c r="K404" s="177"/>
      <c r="L404" s="177"/>
      <c r="M404" s="177"/>
      <c r="N404" s="234" t="s">
        <v>4083</v>
      </c>
      <c r="O404" s="177" t="s">
        <v>802</v>
      </c>
      <c r="P404" s="177" t="s">
        <v>3853</v>
      </c>
      <c r="Q404" s="177"/>
      <c r="R404" s="177"/>
      <c r="S404" s="180" t="s">
        <v>4084</v>
      </c>
      <c r="T404" s="177"/>
      <c r="U404" s="177"/>
      <c r="V404" s="177"/>
      <c r="W404" s="177"/>
      <c r="X404" s="177"/>
      <c r="Y404" s="177"/>
      <c r="Z404" s="177"/>
      <c r="AA404" s="177"/>
    </row>
    <row r="405">
      <c r="A405" s="232">
        <v>2001.0</v>
      </c>
      <c r="B405" s="178">
        <v>137.0</v>
      </c>
      <c r="C405" s="177" t="s">
        <v>1035</v>
      </c>
      <c r="D405" s="177"/>
      <c r="E405" s="177" t="s">
        <v>4085</v>
      </c>
      <c r="F405" s="177" t="s">
        <v>4086</v>
      </c>
      <c r="G405" s="177"/>
      <c r="H405" s="177" t="s">
        <v>4087</v>
      </c>
      <c r="I405" s="177"/>
      <c r="J405" s="235">
        <v>37043.0</v>
      </c>
      <c r="K405" s="177"/>
      <c r="L405" s="177"/>
      <c r="M405" s="177"/>
      <c r="N405" s="234" t="s">
        <v>4088</v>
      </c>
      <c r="O405" s="177"/>
      <c r="P405" s="177"/>
      <c r="Q405" s="177"/>
      <c r="R405" s="177"/>
      <c r="S405" s="180" t="s">
        <v>4089</v>
      </c>
      <c r="T405" s="177"/>
      <c r="U405" s="177"/>
      <c r="V405" s="177"/>
      <c r="W405" s="177"/>
      <c r="X405" s="177"/>
      <c r="Y405" s="177"/>
      <c r="Z405" s="177"/>
      <c r="AA405" s="177"/>
    </row>
    <row r="406">
      <c r="A406" s="232">
        <v>2001.0</v>
      </c>
      <c r="B406" s="178">
        <v>97454.0</v>
      </c>
      <c r="C406" s="177" t="s">
        <v>1035</v>
      </c>
      <c r="D406" s="177"/>
      <c r="E406" s="177" t="s">
        <v>4090</v>
      </c>
      <c r="F406" s="180" t="s">
        <v>4091</v>
      </c>
      <c r="G406" s="177"/>
      <c r="H406" s="180" t="s">
        <v>4092</v>
      </c>
      <c r="I406" s="177" t="s">
        <v>1123</v>
      </c>
      <c r="J406" s="235">
        <v>37043.0</v>
      </c>
      <c r="K406" s="177"/>
      <c r="L406" s="177"/>
      <c r="M406" s="177"/>
      <c r="N406" s="234" t="s">
        <v>4093</v>
      </c>
      <c r="O406" s="177" t="s">
        <v>1479</v>
      </c>
      <c r="P406" s="177"/>
      <c r="Q406" s="177" t="s">
        <v>4094</v>
      </c>
      <c r="R406" s="177"/>
      <c r="S406" s="180" t="s">
        <v>4095</v>
      </c>
      <c r="T406" s="177"/>
      <c r="U406" s="177"/>
      <c r="V406" s="177"/>
      <c r="W406" s="177"/>
      <c r="X406" s="177"/>
      <c r="Y406" s="177"/>
      <c r="Z406" s="177"/>
      <c r="AA406" s="177"/>
    </row>
    <row r="407">
      <c r="A407" s="232">
        <v>2001.0</v>
      </c>
      <c r="B407" s="178">
        <v>97445.0</v>
      </c>
      <c r="C407" s="177" t="s">
        <v>1035</v>
      </c>
      <c r="D407" s="177"/>
      <c r="E407" s="177" t="s">
        <v>1354</v>
      </c>
      <c r="F407" s="177" t="s">
        <v>4096</v>
      </c>
      <c r="G407" s="177"/>
      <c r="H407" s="177" t="s">
        <v>4097</v>
      </c>
      <c r="I407" s="177"/>
      <c r="J407" s="235">
        <v>37012.0</v>
      </c>
      <c r="K407" s="232">
        <v>109.0</v>
      </c>
      <c r="L407" s="177"/>
      <c r="M407" s="232">
        <v>1.0</v>
      </c>
      <c r="N407" s="234" t="s">
        <v>4098</v>
      </c>
      <c r="O407" s="177"/>
      <c r="P407" s="177"/>
      <c r="Q407" s="177" t="s">
        <v>4099</v>
      </c>
      <c r="R407" s="177"/>
      <c r="S407" s="180" t="s">
        <v>4100</v>
      </c>
      <c r="T407" s="177"/>
      <c r="U407" s="177"/>
      <c r="V407" s="177"/>
      <c r="W407" s="177"/>
      <c r="X407" s="177"/>
      <c r="Y407" s="177"/>
      <c r="Z407" s="177"/>
      <c r="AA407" s="177"/>
    </row>
    <row r="408">
      <c r="A408" s="232">
        <v>2001.0</v>
      </c>
      <c r="B408" s="178">
        <v>97470.0</v>
      </c>
      <c r="C408" s="177" t="s">
        <v>1035</v>
      </c>
      <c r="D408" s="177"/>
      <c r="E408" s="177" t="s">
        <v>3827</v>
      </c>
      <c r="F408" s="177" t="s">
        <v>4101</v>
      </c>
      <c r="G408" s="177"/>
      <c r="H408" s="177" t="s">
        <v>4102</v>
      </c>
      <c r="I408" s="177" t="s">
        <v>1123</v>
      </c>
      <c r="J408" s="235">
        <v>37012.0</v>
      </c>
      <c r="K408" s="177"/>
      <c r="L408" s="177"/>
      <c r="M408" s="177"/>
      <c r="N408" s="234" t="s">
        <v>4103</v>
      </c>
      <c r="O408" s="177" t="s">
        <v>4104</v>
      </c>
      <c r="P408" s="177" t="s">
        <v>4105</v>
      </c>
      <c r="Q408" s="177" t="s">
        <v>4106</v>
      </c>
      <c r="R408" s="177"/>
      <c r="S408" s="180" t="s">
        <v>4107</v>
      </c>
      <c r="T408" s="177"/>
      <c r="U408" s="177"/>
      <c r="V408" s="177"/>
      <c r="W408" s="177"/>
      <c r="X408" s="177"/>
      <c r="Y408" s="177"/>
      <c r="Z408" s="177"/>
      <c r="AA408" s="177"/>
    </row>
    <row r="409">
      <c r="A409" s="232">
        <v>2001.0</v>
      </c>
      <c r="B409" s="178">
        <v>97474.0</v>
      </c>
      <c r="C409" s="177" t="s">
        <v>1035</v>
      </c>
      <c r="D409" s="177"/>
      <c r="E409" s="177" t="s">
        <v>3969</v>
      </c>
      <c r="F409" s="177" t="s">
        <v>4108</v>
      </c>
      <c r="G409" s="177"/>
      <c r="H409" s="177" t="s">
        <v>4109</v>
      </c>
      <c r="I409" s="177" t="s">
        <v>1123</v>
      </c>
      <c r="J409" s="235">
        <v>36892.0</v>
      </c>
      <c r="K409" s="177"/>
      <c r="L409" s="177"/>
      <c r="M409" s="177"/>
      <c r="N409" s="234" t="s">
        <v>4110</v>
      </c>
      <c r="O409" s="177"/>
      <c r="P409" s="177"/>
      <c r="Q409" s="177" t="s">
        <v>4111</v>
      </c>
      <c r="R409" s="177"/>
      <c r="S409" s="180" t="s">
        <v>4112</v>
      </c>
      <c r="T409" s="177"/>
      <c r="U409" s="177"/>
      <c r="V409" s="177"/>
      <c r="W409" s="177"/>
      <c r="X409" s="177"/>
      <c r="Y409" s="177"/>
      <c r="Z409" s="177"/>
      <c r="AA409" s="177"/>
    </row>
    <row r="410">
      <c r="A410" s="232">
        <v>2001.0</v>
      </c>
      <c r="B410" s="178">
        <v>97464.0</v>
      </c>
      <c r="C410" s="177" t="s">
        <v>1035</v>
      </c>
      <c r="D410" s="177"/>
      <c r="E410" s="177" t="s">
        <v>1354</v>
      </c>
      <c r="F410" s="177" t="s">
        <v>4113</v>
      </c>
      <c r="G410" s="177"/>
      <c r="H410" s="177" t="s">
        <v>4114</v>
      </c>
      <c r="I410" s="177" t="s">
        <v>1123</v>
      </c>
      <c r="J410" s="235">
        <v>36892.0</v>
      </c>
      <c r="K410" s="177"/>
      <c r="L410" s="177"/>
      <c r="M410" s="177"/>
      <c r="N410" s="234" t="s">
        <v>4115</v>
      </c>
      <c r="O410" s="177" t="s">
        <v>2232</v>
      </c>
      <c r="P410" s="177" t="s">
        <v>3943</v>
      </c>
      <c r="Q410" s="177" t="s">
        <v>4116</v>
      </c>
      <c r="R410" s="177"/>
      <c r="S410" s="180" t="s">
        <v>4117</v>
      </c>
      <c r="T410" s="177"/>
      <c r="U410" s="177"/>
      <c r="V410" s="177"/>
      <c r="W410" s="177"/>
      <c r="X410" s="177"/>
      <c r="Y410" s="177"/>
      <c r="Z410" s="177"/>
      <c r="AA410" s="177"/>
    </row>
    <row r="411">
      <c r="A411" s="232">
        <v>2001.0</v>
      </c>
      <c r="B411" s="178">
        <v>7623.0</v>
      </c>
      <c r="C411" s="177" t="s">
        <v>1034</v>
      </c>
      <c r="D411" s="180"/>
      <c r="E411" s="177" t="s">
        <v>4118</v>
      </c>
      <c r="F411" s="177" t="s">
        <v>4119</v>
      </c>
      <c r="G411" s="177" t="s">
        <v>1093</v>
      </c>
      <c r="H411" s="177" t="s">
        <v>4120</v>
      </c>
      <c r="I411" s="177" t="s">
        <v>1179</v>
      </c>
      <c r="J411" s="232">
        <v>2001.0</v>
      </c>
      <c r="K411" s="232">
        <v>430.0</v>
      </c>
      <c r="L411" s="177"/>
      <c r="M411" s="177" t="s">
        <v>4121</v>
      </c>
      <c r="N411" s="234" t="s">
        <v>4122</v>
      </c>
      <c r="O411" s="177" t="s">
        <v>724</v>
      </c>
      <c r="P411" s="177" t="s">
        <v>3414</v>
      </c>
      <c r="Q411" s="177" t="s">
        <v>4123</v>
      </c>
      <c r="R411" s="177" t="s">
        <v>1369</v>
      </c>
      <c r="S411" s="180" t="s">
        <v>4124</v>
      </c>
      <c r="T411" s="177"/>
      <c r="U411" s="177"/>
      <c r="V411" s="177"/>
      <c r="W411" s="177"/>
      <c r="X411" s="177"/>
      <c r="Y411" s="177"/>
      <c r="Z411" s="177"/>
      <c r="AA411" s="177"/>
    </row>
    <row r="412">
      <c r="A412" s="199">
        <v>2000.0</v>
      </c>
      <c r="B412" s="200" t="s">
        <v>4125</v>
      </c>
      <c r="C412" s="182" t="s">
        <v>1039</v>
      </c>
      <c r="D412" s="182"/>
      <c r="E412" s="209" t="s">
        <v>4126</v>
      </c>
      <c r="F412" s="209" t="s">
        <v>4127</v>
      </c>
      <c r="G412" s="178"/>
      <c r="H412" s="209" t="s">
        <v>4128</v>
      </c>
      <c r="I412" s="178"/>
      <c r="J412" s="178"/>
      <c r="K412" s="178"/>
      <c r="L412" s="178"/>
      <c r="M412" s="178"/>
      <c r="N412" s="202" t="s">
        <v>4129</v>
      </c>
      <c r="O412" s="178"/>
      <c r="P412" s="178"/>
      <c r="Q412" s="178"/>
      <c r="R412" s="178"/>
      <c r="S412" s="182" t="s">
        <v>4130</v>
      </c>
      <c r="T412" s="182"/>
      <c r="U412" s="178"/>
      <c r="V412" s="178"/>
      <c r="W412" s="178"/>
      <c r="X412" s="178"/>
      <c r="Y412" s="178"/>
      <c r="Z412" s="178"/>
      <c r="AA412" s="178"/>
    </row>
    <row r="413">
      <c r="A413" s="232">
        <v>2000.0</v>
      </c>
      <c r="B413" s="178">
        <v>83.0</v>
      </c>
      <c r="C413" s="177" t="s">
        <v>1034</v>
      </c>
      <c r="D413" s="177"/>
      <c r="E413" s="177" t="s">
        <v>4131</v>
      </c>
      <c r="F413" s="177" t="s">
        <v>4132</v>
      </c>
      <c r="G413" s="177" t="s">
        <v>2627</v>
      </c>
      <c r="H413" s="177" t="s">
        <v>4133</v>
      </c>
      <c r="I413" s="177" t="s">
        <v>2629</v>
      </c>
      <c r="J413" s="233">
        <v>36831.0</v>
      </c>
      <c r="K413" s="232">
        <v>12.0</v>
      </c>
      <c r="L413" s="232">
        <v>11.0</v>
      </c>
      <c r="M413" s="177" t="s">
        <v>4134</v>
      </c>
      <c r="N413" s="234" t="s">
        <v>4135</v>
      </c>
      <c r="O413" s="177" t="s">
        <v>1642</v>
      </c>
      <c r="P413" s="177" t="s">
        <v>4136</v>
      </c>
      <c r="Q413" s="177" t="s">
        <v>4137</v>
      </c>
      <c r="R413" s="177" t="s">
        <v>2633</v>
      </c>
      <c r="S413" s="180" t="s">
        <v>4138</v>
      </c>
      <c r="T413" s="177"/>
      <c r="U413" s="177"/>
      <c r="V413" s="177"/>
      <c r="W413" s="177"/>
      <c r="X413" s="177"/>
      <c r="Y413" s="177"/>
      <c r="Z413" s="177"/>
      <c r="AA413" s="177"/>
    </row>
    <row r="414">
      <c r="A414" s="232">
        <v>2000.0</v>
      </c>
      <c r="B414" s="178">
        <v>136.0</v>
      </c>
      <c r="C414" s="177" t="s">
        <v>1035</v>
      </c>
      <c r="D414" s="177"/>
      <c r="E414" s="177" t="s">
        <v>4085</v>
      </c>
      <c r="F414" s="177" t="s">
        <v>4055</v>
      </c>
      <c r="G414" s="177"/>
      <c r="H414" s="177" t="s">
        <v>4139</v>
      </c>
      <c r="I414" s="177"/>
      <c r="J414" s="235">
        <v>36678.0</v>
      </c>
      <c r="K414" s="177"/>
      <c r="L414" s="177"/>
      <c r="M414" s="177"/>
      <c r="N414" s="234" t="s">
        <v>4140</v>
      </c>
      <c r="O414" s="177"/>
      <c r="P414" s="177"/>
      <c r="Q414" s="177"/>
      <c r="R414" s="177"/>
      <c r="S414" s="180" t="s">
        <v>4141</v>
      </c>
      <c r="T414" s="177"/>
      <c r="U414" s="177"/>
      <c r="V414" s="177"/>
      <c r="W414" s="177"/>
      <c r="X414" s="177"/>
      <c r="Y414" s="177"/>
      <c r="Z414" s="177"/>
      <c r="AA414" s="177"/>
    </row>
    <row r="415">
      <c r="A415" s="232">
        <v>2000.0</v>
      </c>
      <c r="B415" s="178">
        <v>97472.0</v>
      </c>
      <c r="C415" s="177" t="s">
        <v>1035</v>
      </c>
      <c r="D415" s="177"/>
      <c r="E415" s="177" t="s">
        <v>3827</v>
      </c>
      <c r="F415" s="177" t="s">
        <v>4142</v>
      </c>
      <c r="G415" s="177"/>
      <c r="H415" s="177" t="s">
        <v>4143</v>
      </c>
      <c r="I415" s="177" t="s">
        <v>1123</v>
      </c>
      <c r="J415" s="235">
        <v>36678.0</v>
      </c>
      <c r="K415" s="177"/>
      <c r="L415" s="177"/>
      <c r="M415" s="177"/>
      <c r="N415" s="234" t="s">
        <v>4144</v>
      </c>
      <c r="O415" s="177" t="s">
        <v>2232</v>
      </c>
      <c r="P415" s="177" t="s">
        <v>3943</v>
      </c>
      <c r="Q415" s="177" t="s">
        <v>4145</v>
      </c>
      <c r="R415" s="177"/>
      <c r="S415" s="180" t="s">
        <v>4146</v>
      </c>
      <c r="T415" s="177"/>
      <c r="U415" s="177"/>
      <c r="V415" s="177"/>
      <c r="W415" s="177"/>
      <c r="X415" s="177"/>
      <c r="Y415" s="177"/>
      <c r="Z415" s="177"/>
      <c r="AA415" s="177"/>
    </row>
    <row r="416">
      <c r="A416" s="232">
        <v>2000.0</v>
      </c>
      <c r="B416" s="178">
        <v>97453.0</v>
      </c>
      <c r="C416" s="177" t="s">
        <v>1034</v>
      </c>
      <c r="D416" s="177"/>
      <c r="E416" s="177" t="s">
        <v>4147</v>
      </c>
      <c r="F416" s="177" t="s">
        <v>4148</v>
      </c>
      <c r="G416" s="177" t="s">
        <v>4149</v>
      </c>
      <c r="H416" s="177" t="s">
        <v>4150</v>
      </c>
      <c r="I416" s="177" t="s">
        <v>3793</v>
      </c>
      <c r="J416" s="236">
        <v>36600.0</v>
      </c>
      <c r="K416" s="232">
        <v>14.0</v>
      </c>
      <c r="L416" s="232">
        <v>6.0</v>
      </c>
      <c r="M416" s="177" t="s">
        <v>4151</v>
      </c>
      <c r="N416" s="234" t="s">
        <v>4152</v>
      </c>
      <c r="O416" s="177" t="s">
        <v>4153</v>
      </c>
      <c r="P416" s="177"/>
      <c r="Q416" s="177" t="s">
        <v>4154</v>
      </c>
      <c r="R416" s="177" t="s">
        <v>4155</v>
      </c>
      <c r="S416" s="180" t="s">
        <v>4156</v>
      </c>
      <c r="T416" s="177"/>
      <c r="U416" s="177"/>
      <c r="V416" s="177"/>
      <c r="W416" s="177"/>
      <c r="X416" s="177"/>
      <c r="Y416" s="177"/>
      <c r="Z416" s="177"/>
      <c r="AA416" s="177"/>
    </row>
    <row r="417">
      <c r="A417" s="232">
        <v>2000.0</v>
      </c>
      <c r="B417" s="178">
        <v>76022.0</v>
      </c>
      <c r="C417" s="177" t="s">
        <v>1034</v>
      </c>
      <c r="D417" s="177"/>
      <c r="E417" s="177" t="s">
        <v>3985</v>
      </c>
      <c r="F417" s="177" t="s">
        <v>4157</v>
      </c>
      <c r="G417" s="177" t="s">
        <v>1135</v>
      </c>
      <c r="H417" s="177" t="s">
        <v>4158</v>
      </c>
      <c r="I417" s="177" t="s">
        <v>1661</v>
      </c>
      <c r="J417" s="235">
        <v>36557.0</v>
      </c>
      <c r="K417" s="232">
        <v>38.0</v>
      </c>
      <c r="L417" s="232">
        <v>2.0</v>
      </c>
      <c r="M417" s="177" t="s">
        <v>4159</v>
      </c>
      <c r="N417" s="234" t="s">
        <v>4160</v>
      </c>
      <c r="O417" s="177" t="s">
        <v>724</v>
      </c>
      <c r="P417" s="177" t="s">
        <v>3414</v>
      </c>
      <c r="Q417" s="177" t="s">
        <v>4161</v>
      </c>
      <c r="R417" s="177" t="s">
        <v>1667</v>
      </c>
      <c r="S417" s="180" t="s">
        <v>4162</v>
      </c>
      <c r="T417" s="177"/>
      <c r="U417" s="177"/>
      <c r="V417" s="177"/>
      <c r="W417" s="177"/>
      <c r="X417" s="177"/>
      <c r="Y417" s="177"/>
      <c r="Z417" s="177"/>
      <c r="AA417" s="177"/>
    </row>
    <row r="418">
      <c r="A418" s="232">
        <v>2000.0</v>
      </c>
      <c r="B418" s="178">
        <v>97452.0</v>
      </c>
      <c r="C418" s="177" t="s">
        <v>1034</v>
      </c>
      <c r="D418" s="180"/>
      <c r="E418" s="177" t="s">
        <v>4163</v>
      </c>
      <c r="F418" s="177" t="s">
        <v>4164</v>
      </c>
      <c r="G418" s="177" t="s">
        <v>1071</v>
      </c>
      <c r="H418" s="177" t="s">
        <v>4165</v>
      </c>
      <c r="I418" s="177" t="s">
        <v>1085</v>
      </c>
      <c r="J418" s="236">
        <v>36545.0</v>
      </c>
      <c r="K418" s="232">
        <v>157.0</v>
      </c>
      <c r="L418" s="232">
        <v>2.0</v>
      </c>
      <c r="M418" s="177" t="s">
        <v>4166</v>
      </c>
      <c r="N418" s="234" t="s">
        <v>4167</v>
      </c>
      <c r="O418" s="177" t="s">
        <v>4168</v>
      </c>
      <c r="P418" s="177" t="s">
        <v>3414</v>
      </c>
      <c r="Q418" s="177" t="s">
        <v>4169</v>
      </c>
      <c r="R418" s="177" t="s">
        <v>1503</v>
      </c>
      <c r="S418" s="180" t="s">
        <v>4170</v>
      </c>
      <c r="T418" s="177"/>
      <c r="U418" s="177"/>
      <c r="V418" s="177"/>
      <c r="W418" s="177"/>
      <c r="X418" s="177"/>
      <c r="Y418" s="177"/>
      <c r="Z418" s="177"/>
      <c r="AA418" s="177"/>
    </row>
    <row r="419">
      <c r="A419" s="232">
        <v>2000.0</v>
      </c>
      <c r="B419" s="178">
        <v>97475.0</v>
      </c>
      <c r="C419" s="177" t="s">
        <v>1034</v>
      </c>
      <c r="D419" s="177"/>
      <c r="E419" s="177" t="s">
        <v>4171</v>
      </c>
      <c r="F419" s="177" t="s">
        <v>4172</v>
      </c>
      <c r="G419" s="177" t="s">
        <v>1071</v>
      </c>
      <c r="H419" s="177" t="s">
        <v>3132</v>
      </c>
      <c r="I419" s="177" t="s">
        <v>1085</v>
      </c>
      <c r="J419" s="236">
        <v>36545.0</v>
      </c>
      <c r="K419" s="232">
        <v>157.0</v>
      </c>
      <c r="L419" s="232">
        <v>2.0</v>
      </c>
      <c r="M419" s="177" t="s">
        <v>4173</v>
      </c>
      <c r="N419" s="234" t="s">
        <v>4174</v>
      </c>
      <c r="O419" s="177" t="s">
        <v>724</v>
      </c>
      <c r="P419" s="177" t="s">
        <v>3414</v>
      </c>
      <c r="Q419" s="177" t="s">
        <v>4175</v>
      </c>
      <c r="R419" s="177" t="s">
        <v>1503</v>
      </c>
      <c r="S419" s="180" t="s">
        <v>4176</v>
      </c>
      <c r="T419" s="177"/>
      <c r="U419" s="177"/>
      <c r="V419" s="177"/>
      <c r="W419" s="177"/>
      <c r="X419" s="177"/>
      <c r="Y419" s="177"/>
      <c r="Z419" s="177"/>
      <c r="AA419" s="177"/>
    </row>
    <row r="420">
      <c r="A420" s="232">
        <v>1999.0</v>
      </c>
      <c r="B420" s="178">
        <v>92940.0</v>
      </c>
      <c r="C420" s="177" t="s">
        <v>1034</v>
      </c>
      <c r="D420" s="177"/>
      <c r="E420" s="177" t="s">
        <v>4177</v>
      </c>
      <c r="F420" s="177" t="s">
        <v>4178</v>
      </c>
      <c r="G420" s="177" t="s">
        <v>4179</v>
      </c>
      <c r="H420" s="177" t="s">
        <v>4180</v>
      </c>
      <c r="I420" s="177" t="s">
        <v>2171</v>
      </c>
      <c r="J420" s="235">
        <v>36373.0</v>
      </c>
      <c r="K420" s="232">
        <v>121.0</v>
      </c>
      <c r="L420" s="232">
        <v>3.0</v>
      </c>
      <c r="M420" s="177" t="s">
        <v>4181</v>
      </c>
      <c r="N420" s="234" t="s">
        <v>4182</v>
      </c>
      <c r="O420" s="177"/>
      <c r="P420" s="177"/>
      <c r="Q420" s="177" t="s">
        <v>4183</v>
      </c>
      <c r="R420" s="177" t="s">
        <v>4184</v>
      </c>
      <c r="S420" s="180" t="s">
        <v>4185</v>
      </c>
      <c r="T420" s="177"/>
      <c r="U420" s="177"/>
      <c r="V420" s="177"/>
      <c r="W420" s="177"/>
      <c r="X420" s="177"/>
      <c r="Y420" s="177"/>
      <c r="Z420" s="177"/>
      <c r="AA420" s="177"/>
    </row>
    <row r="421">
      <c r="A421" s="232">
        <v>1999.0</v>
      </c>
      <c r="B421" s="178">
        <v>97462.0</v>
      </c>
      <c r="C421" s="177" t="s">
        <v>1035</v>
      </c>
      <c r="D421" s="177"/>
      <c r="E421" s="177" t="s">
        <v>4186</v>
      </c>
      <c r="F421" s="177" t="s">
        <v>4187</v>
      </c>
      <c r="G421" s="177"/>
      <c r="H421" s="177" t="s">
        <v>4188</v>
      </c>
      <c r="I421" s="177" t="s">
        <v>2171</v>
      </c>
      <c r="J421" s="235">
        <v>36342.0</v>
      </c>
      <c r="K421" s="177"/>
      <c r="L421" s="177"/>
      <c r="M421" s="177"/>
      <c r="N421" s="234" t="s">
        <v>4189</v>
      </c>
      <c r="O421" s="177" t="s">
        <v>2232</v>
      </c>
      <c r="P421" s="177" t="s">
        <v>3943</v>
      </c>
      <c r="Q421" s="177"/>
      <c r="R421" s="177"/>
      <c r="S421" s="180" t="s">
        <v>4190</v>
      </c>
      <c r="T421" s="177"/>
      <c r="U421" s="177"/>
      <c r="V421" s="177"/>
      <c r="W421" s="177"/>
      <c r="X421" s="177"/>
      <c r="Y421" s="177"/>
      <c r="Z421" s="177"/>
      <c r="AA421" s="177"/>
    </row>
    <row r="422">
      <c r="A422" s="232">
        <v>1999.0</v>
      </c>
      <c r="B422" s="178">
        <v>97463.0</v>
      </c>
      <c r="C422" s="177" t="s">
        <v>1035</v>
      </c>
      <c r="D422" s="177"/>
      <c r="E422" s="177" t="s">
        <v>4186</v>
      </c>
      <c r="F422" s="177" t="s">
        <v>4191</v>
      </c>
      <c r="G422" s="177"/>
      <c r="H422" s="177" t="s">
        <v>4192</v>
      </c>
      <c r="I422" s="177" t="s">
        <v>1123</v>
      </c>
      <c r="J422" s="235">
        <v>36281.0</v>
      </c>
      <c r="K422" s="177"/>
      <c r="L422" s="177"/>
      <c r="M422" s="177"/>
      <c r="N422" s="234" t="s">
        <v>4193</v>
      </c>
      <c r="O422" s="177" t="s">
        <v>4194</v>
      </c>
      <c r="P422" s="177" t="s">
        <v>3943</v>
      </c>
      <c r="Q422" s="177" t="s">
        <v>4195</v>
      </c>
      <c r="R422" s="177"/>
      <c r="S422" s="180" t="s">
        <v>4196</v>
      </c>
      <c r="T422" s="177"/>
      <c r="U422" s="177"/>
      <c r="V422" s="177"/>
      <c r="W422" s="177"/>
      <c r="X422" s="177"/>
      <c r="Y422" s="177"/>
      <c r="Z422" s="177"/>
      <c r="AA422" s="177"/>
    </row>
    <row r="423">
      <c r="A423" s="232">
        <v>1999.0</v>
      </c>
      <c r="B423" s="178">
        <v>97465.0</v>
      </c>
      <c r="C423" s="177" t="s">
        <v>1035</v>
      </c>
      <c r="D423" s="177"/>
      <c r="E423" s="177" t="s">
        <v>1354</v>
      </c>
      <c r="F423" s="177" t="s">
        <v>4197</v>
      </c>
      <c r="G423" s="177"/>
      <c r="H423" s="177" t="s">
        <v>4198</v>
      </c>
      <c r="I423" s="177"/>
      <c r="J423" s="236">
        <v>36185.0</v>
      </c>
      <c r="K423" s="232">
        <v>105.0</v>
      </c>
      <c r="L423" s="177"/>
      <c r="M423" s="177" t="s">
        <v>4199</v>
      </c>
      <c r="N423" s="234" t="s">
        <v>4200</v>
      </c>
      <c r="O423" s="177" t="s">
        <v>4201</v>
      </c>
      <c r="P423" s="177" t="s">
        <v>4202</v>
      </c>
      <c r="Q423" s="177" t="s">
        <v>4203</v>
      </c>
      <c r="R423" s="177"/>
      <c r="S423" s="180" t="s">
        <v>4204</v>
      </c>
      <c r="T423" s="177"/>
      <c r="U423" s="177"/>
      <c r="V423" s="177"/>
      <c r="W423" s="177"/>
      <c r="X423" s="177"/>
      <c r="Y423" s="177"/>
      <c r="Z423" s="177"/>
      <c r="AA423" s="177"/>
    </row>
    <row r="424">
      <c r="A424" s="232">
        <v>1999.0</v>
      </c>
      <c r="B424" s="178">
        <v>53.0</v>
      </c>
      <c r="C424" s="177" t="s">
        <v>1035</v>
      </c>
      <c r="D424" s="177"/>
      <c r="E424" s="177" t="s">
        <v>4205</v>
      </c>
      <c r="F424" s="177" t="s">
        <v>4206</v>
      </c>
      <c r="G424" s="177" t="s">
        <v>4207</v>
      </c>
      <c r="H424" s="177" t="s">
        <v>4208</v>
      </c>
      <c r="I424" s="177" t="s">
        <v>4209</v>
      </c>
      <c r="J424" s="232">
        <v>1999.0</v>
      </c>
      <c r="K424" s="177"/>
      <c r="L424" s="177"/>
      <c r="M424" s="177" t="s">
        <v>4210</v>
      </c>
      <c r="N424" s="234" t="s">
        <v>4211</v>
      </c>
      <c r="O424" s="177" t="s">
        <v>1642</v>
      </c>
      <c r="P424" s="177" t="s">
        <v>4212</v>
      </c>
      <c r="Q424" s="177"/>
      <c r="R424" s="177"/>
      <c r="S424" s="180" t="s">
        <v>4213</v>
      </c>
      <c r="T424" s="177"/>
      <c r="U424" s="177"/>
      <c r="V424" s="177"/>
      <c r="W424" s="177"/>
      <c r="X424" s="177"/>
      <c r="Y424" s="177"/>
      <c r="Z424" s="177"/>
      <c r="AA424" s="177"/>
    </row>
    <row r="425">
      <c r="A425" s="232">
        <v>1998.0</v>
      </c>
      <c r="B425" s="178">
        <v>82.0</v>
      </c>
      <c r="C425" s="177" t="s">
        <v>1035</v>
      </c>
      <c r="D425" s="177"/>
      <c r="E425" s="177" t="s">
        <v>4214</v>
      </c>
      <c r="F425" s="177" t="s">
        <v>4215</v>
      </c>
      <c r="G425" s="177"/>
      <c r="H425" s="177" t="s">
        <v>4216</v>
      </c>
      <c r="I425" s="177" t="s">
        <v>2171</v>
      </c>
      <c r="J425" s="235">
        <v>35947.0</v>
      </c>
      <c r="K425" s="177"/>
      <c r="L425" s="177"/>
      <c r="M425" s="239">
        <v>44570.0</v>
      </c>
      <c r="N425" s="234" t="s">
        <v>4217</v>
      </c>
      <c r="O425" s="177" t="s">
        <v>4218</v>
      </c>
      <c r="P425" s="177" t="s">
        <v>4136</v>
      </c>
      <c r="Q425" s="177"/>
      <c r="R425" s="177"/>
      <c r="S425" s="180" t="s">
        <v>4219</v>
      </c>
      <c r="T425" s="177"/>
      <c r="U425" s="177"/>
      <c r="V425" s="177"/>
      <c r="W425" s="177"/>
      <c r="X425" s="177"/>
      <c r="Y425" s="177"/>
      <c r="Z425" s="177"/>
      <c r="AA425" s="177"/>
    </row>
    <row r="426">
      <c r="A426" s="232">
        <v>1998.0</v>
      </c>
      <c r="B426" s="178">
        <v>97471.0</v>
      </c>
      <c r="C426" s="177" t="s">
        <v>1035</v>
      </c>
      <c r="D426" s="177"/>
      <c r="E426" s="177" t="s">
        <v>4163</v>
      </c>
      <c r="F426" s="177" t="s">
        <v>4220</v>
      </c>
      <c r="G426" s="177"/>
      <c r="H426" s="177" t="s">
        <v>4221</v>
      </c>
      <c r="I426" s="177" t="s">
        <v>1123</v>
      </c>
      <c r="J426" s="235">
        <v>35947.0</v>
      </c>
      <c r="K426" s="177"/>
      <c r="L426" s="177"/>
      <c r="M426" s="177"/>
      <c r="N426" s="234" t="s">
        <v>4222</v>
      </c>
      <c r="O426" s="177" t="s">
        <v>4201</v>
      </c>
      <c r="P426" s="177" t="s">
        <v>4223</v>
      </c>
      <c r="Q426" s="177" t="s">
        <v>4224</v>
      </c>
      <c r="R426" s="177"/>
      <c r="S426" s="180" t="s">
        <v>4225</v>
      </c>
      <c r="T426" s="177"/>
      <c r="U426" s="177"/>
      <c r="V426" s="177"/>
      <c r="W426" s="177"/>
      <c r="X426" s="177"/>
      <c r="Y426" s="177"/>
      <c r="Z426" s="177"/>
      <c r="AA426" s="177"/>
    </row>
    <row r="427">
      <c r="A427" s="232">
        <v>1998.0</v>
      </c>
      <c r="B427" s="178">
        <v>97451.0</v>
      </c>
      <c r="C427" s="177" t="s">
        <v>1034</v>
      </c>
      <c r="D427" s="177"/>
      <c r="E427" s="177" t="s">
        <v>4177</v>
      </c>
      <c r="F427" s="177" t="s">
        <v>4226</v>
      </c>
      <c r="G427" s="177" t="s">
        <v>4179</v>
      </c>
      <c r="H427" s="177" t="s">
        <v>4227</v>
      </c>
      <c r="I427" s="177" t="s">
        <v>2171</v>
      </c>
      <c r="J427" s="236">
        <v>35827.0</v>
      </c>
      <c r="K427" s="232">
        <v>120.0</v>
      </c>
      <c r="L427" s="232">
        <v>1.0</v>
      </c>
      <c r="M427" s="177" t="s">
        <v>4228</v>
      </c>
      <c r="N427" s="234" t="s">
        <v>4229</v>
      </c>
      <c r="O427" s="177"/>
      <c r="P427" s="177"/>
      <c r="Q427" s="177" t="s">
        <v>4230</v>
      </c>
      <c r="R427" s="177" t="s">
        <v>4184</v>
      </c>
      <c r="S427" s="180" t="s">
        <v>4231</v>
      </c>
      <c r="T427" s="177"/>
      <c r="U427" s="177"/>
      <c r="V427" s="177"/>
      <c r="W427" s="177"/>
      <c r="X427" s="177"/>
      <c r="Y427" s="177"/>
      <c r="Z427" s="177"/>
      <c r="AA427" s="177"/>
    </row>
    <row r="428">
      <c r="A428" s="232">
        <v>1998.0</v>
      </c>
      <c r="B428" s="178">
        <v>195.0</v>
      </c>
      <c r="C428" s="177" t="s">
        <v>1035</v>
      </c>
      <c r="D428" s="177"/>
      <c r="E428" s="177" t="s">
        <v>4232</v>
      </c>
      <c r="F428" s="177" t="s">
        <v>4233</v>
      </c>
      <c r="G428" s="177"/>
      <c r="H428" s="177" t="s">
        <v>4234</v>
      </c>
      <c r="I428" s="177"/>
      <c r="J428" s="232">
        <v>1998.0</v>
      </c>
      <c r="K428" s="177"/>
      <c r="L428" s="177"/>
      <c r="M428" s="177"/>
      <c r="N428" s="234" t="s">
        <v>4235</v>
      </c>
      <c r="O428" s="177" t="s">
        <v>4218</v>
      </c>
      <c r="P428" s="177" t="s">
        <v>4136</v>
      </c>
      <c r="Q428" s="177"/>
      <c r="R428" s="177"/>
      <c r="S428" s="180" t="s">
        <v>4236</v>
      </c>
      <c r="T428" s="177"/>
      <c r="U428" s="177"/>
      <c r="V428" s="177"/>
      <c r="W428" s="177"/>
      <c r="X428" s="177"/>
      <c r="Y428" s="177"/>
      <c r="Z428" s="177"/>
      <c r="AA428" s="177"/>
    </row>
    <row r="429">
      <c r="A429" s="232">
        <v>1998.0</v>
      </c>
      <c r="B429" s="178">
        <v>97455.0</v>
      </c>
      <c r="C429" s="177" t="s">
        <v>1035</v>
      </c>
      <c r="D429" s="177"/>
      <c r="E429" s="177" t="s">
        <v>4237</v>
      </c>
      <c r="F429" s="177" t="s">
        <v>4238</v>
      </c>
      <c r="G429" s="177"/>
      <c r="H429" s="177" t="s">
        <v>4239</v>
      </c>
      <c r="I429" s="177" t="s">
        <v>2773</v>
      </c>
      <c r="J429" s="232">
        <v>1998.0</v>
      </c>
      <c r="K429" s="177"/>
      <c r="L429" s="177"/>
      <c r="M429" s="177" t="s">
        <v>4240</v>
      </c>
      <c r="N429" s="234" t="s">
        <v>4241</v>
      </c>
      <c r="O429" s="177"/>
      <c r="P429" s="177"/>
      <c r="Q429" s="177"/>
      <c r="R429" s="177"/>
      <c r="S429" s="180" t="s">
        <v>4242</v>
      </c>
      <c r="T429" s="177"/>
      <c r="U429" s="177"/>
      <c r="V429" s="177"/>
      <c r="W429" s="177"/>
      <c r="X429" s="177"/>
      <c r="Y429" s="177"/>
      <c r="Z429" s="177"/>
      <c r="AA429" s="177"/>
    </row>
    <row r="430">
      <c r="A430" s="232">
        <v>1997.0</v>
      </c>
      <c r="B430" s="178">
        <v>97447.0</v>
      </c>
      <c r="C430" s="177" t="s">
        <v>1034</v>
      </c>
      <c r="D430" s="177"/>
      <c r="E430" s="177" t="s">
        <v>1354</v>
      </c>
      <c r="F430" s="177" t="s">
        <v>4243</v>
      </c>
      <c r="G430" s="177" t="s">
        <v>1135</v>
      </c>
      <c r="H430" s="177" t="s">
        <v>4244</v>
      </c>
      <c r="I430" s="177" t="s">
        <v>1661</v>
      </c>
      <c r="J430" s="235">
        <v>35612.0</v>
      </c>
      <c r="K430" s="232">
        <v>35.0</v>
      </c>
      <c r="L430" s="232">
        <v>7.0</v>
      </c>
      <c r="M430" s="177" t="s">
        <v>4245</v>
      </c>
      <c r="N430" s="234" t="s">
        <v>4246</v>
      </c>
      <c r="O430" s="177"/>
      <c r="P430" s="177" t="s">
        <v>4247</v>
      </c>
      <c r="Q430" s="177" t="s">
        <v>4247</v>
      </c>
      <c r="R430" s="177" t="s">
        <v>1667</v>
      </c>
      <c r="S430" s="180" t="s">
        <v>4248</v>
      </c>
      <c r="T430" s="177"/>
      <c r="U430" s="177"/>
      <c r="V430" s="177"/>
      <c r="W430" s="177"/>
      <c r="X430" s="177"/>
      <c r="Y430" s="177"/>
      <c r="Z430" s="177"/>
      <c r="AA430" s="177"/>
    </row>
    <row r="431">
      <c r="A431" s="232">
        <v>1997.0</v>
      </c>
      <c r="B431" s="178">
        <v>2289.0</v>
      </c>
      <c r="C431" s="177" t="s">
        <v>1034</v>
      </c>
      <c r="D431" s="180"/>
      <c r="E431" s="177" t="s">
        <v>4249</v>
      </c>
      <c r="F431" s="177" t="s">
        <v>4250</v>
      </c>
      <c r="G431" s="177" t="s">
        <v>1093</v>
      </c>
      <c r="H431" s="177" t="s">
        <v>4251</v>
      </c>
      <c r="I431" s="177" t="s">
        <v>1179</v>
      </c>
      <c r="J431" s="236">
        <v>35440.0</v>
      </c>
      <c r="K431" s="232">
        <v>330.0</v>
      </c>
      <c r="L431" s="177"/>
      <c r="M431" s="177" t="s">
        <v>4252</v>
      </c>
      <c r="N431" s="234" t="s">
        <v>4253</v>
      </c>
      <c r="O431" s="177" t="s">
        <v>1816</v>
      </c>
      <c r="P431" s="177" t="s">
        <v>4254</v>
      </c>
      <c r="Q431" s="177"/>
      <c r="R431" s="177" t="s">
        <v>1369</v>
      </c>
      <c r="S431" s="180" t="s">
        <v>4255</v>
      </c>
      <c r="T431" s="177"/>
      <c r="U431" s="177"/>
      <c r="V431" s="177"/>
      <c r="W431" s="177"/>
      <c r="X431" s="177"/>
      <c r="Y431" s="177"/>
      <c r="Z431" s="177"/>
      <c r="AA431" s="177"/>
    </row>
    <row r="432">
      <c r="A432" s="232">
        <v>1996.0</v>
      </c>
      <c r="B432" s="178">
        <v>97468.0</v>
      </c>
      <c r="C432" s="177" t="s">
        <v>1035</v>
      </c>
      <c r="D432" s="180"/>
      <c r="E432" s="177" t="s">
        <v>1354</v>
      </c>
      <c r="F432" s="177" t="s">
        <v>4256</v>
      </c>
      <c r="G432" s="177"/>
      <c r="H432" s="177" t="s">
        <v>4257</v>
      </c>
      <c r="I432" s="177" t="s">
        <v>1123</v>
      </c>
      <c r="J432" s="235">
        <v>35186.0</v>
      </c>
      <c r="K432" s="177"/>
      <c r="L432" s="177"/>
      <c r="M432" s="177"/>
      <c r="N432" s="234" t="s">
        <v>4258</v>
      </c>
      <c r="O432" s="177"/>
      <c r="P432" s="177"/>
      <c r="Q432" s="177" t="s">
        <v>4259</v>
      </c>
      <c r="R432" s="177"/>
      <c r="S432" s="180" t="s">
        <v>4260</v>
      </c>
      <c r="T432" s="177"/>
      <c r="U432" s="177"/>
      <c r="V432" s="177"/>
      <c r="W432" s="177"/>
      <c r="X432" s="177"/>
      <c r="Y432" s="177"/>
      <c r="Z432" s="177"/>
      <c r="AA432" s="177"/>
    </row>
    <row r="433">
      <c r="A433" s="232">
        <v>1995.0</v>
      </c>
      <c r="B433" s="178">
        <v>97469.0</v>
      </c>
      <c r="C433" s="177" t="s">
        <v>1034</v>
      </c>
      <c r="D433" s="177"/>
      <c r="E433" s="177" t="s">
        <v>1354</v>
      </c>
      <c r="F433" s="177" t="s">
        <v>4261</v>
      </c>
      <c r="G433" s="177" t="s">
        <v>4262</v>
      </c>
      <c r="H433" s="177" t="s">
        <v>3132</v>
      </c>
      <c r="I433" s="177" t="s">
        <v>1123</v>
      </c>
      <c r="J433" s="233">
        <v>35034.0</v>
      </c>
      <c r="K433" s="232">
        <v>33.0</v>
      </c>
      <c r="L433" s="232">
        <v>12.0</v>
      </c>
      <c r="M433" s="232">
        <v>8.0</v>
      </c>
      <c r="N433" s="234" t="s">
        <v>4263</v>
      </c>
      <c r="O433" s="177"/>
      <c r="P433" s="177"/>
      <c r="Q433" s="177"/>
      <c r="R433" s="177" t="s">
        <v>4264</v>
      </c>
      <c r="S433" s="180" t="s">
        <v>4265</v>
      </c>
      <c r="T433" s="177"/>
      <c r="U433" s="177"/>
      <c r="V433" s="177"/>
      <c r="W433" s="177"/>
      <c r="X433" s="177"/>
      <c r="Y433" s="177"/>
      <c r="Z433" s="177"/>
      <c r="AA433" s="177"/>
    </row>
    <row r="434">
      <c r="A434" s="232">
        <v>1995.0</v>
      </c>
      <c r="B434" s="178">
        <v>97457.0</v>
      </c>
      <c r="C434" s="177" t="s">
        <v>1035</v>
      </c>
      <c r="D434" s="177"/>
      <c r="E434" s="177" t="s">
        <v>4249</v>
      </c>
      <c r="F434" s="177" t="s">
        <v>4266</v>
      </c>
      <c r="G434" s="177"/>
      <c r="H434" s="177" t="s">
        <v>4267</v>
      </c>
      <c r="I434" s="177" t="s">
        <v>4268</v>
      </c>
      <c r="J434" s="235">
        <v>34851.0</v>
      </c>
      <c r="K434" s="177"/>
      <c r="L434" s="177"/>
      <c r="M434" s="177"/>
      <c r="N434" s="234" t="s">
        <v>4269</v>
      </c>
      <c r="O434" s="177" t="s">
        <v>1642</v>
      </c>
      <c r="P434" s="177" t="s">
        <v>4270</v>
      </c>
      <c r="Q434" s="177"/>
      <c r="R434" s="177"/>
      <c r="S434" s="180" t="s">
        <v>4271</v>
      </c>
      <c r="T434" s="177"/>
      <c r="U434" s="177"/>
      <c r="V434" s="177"/>
      <c r="W434" s="177"/>
      <c r="X434" s="177"/>
      <c r="Y434" s="177"/>
      <c r="Z434" s="177"/>
      <c r="AA434" s="177"/>
    </row>
    <row r="435">
      <c r="A435" s="232">
        <v>1995.0</v>
      </c>
      <c r="B435" s="178">
        <v>97459.0</v>
      </c>
      <c r="C435" s="177" t="s">
        <v>1035</v>
      </c>
      <c r="D435" s="177"/>
      <c r="E435" s="177" t="s">
        <v>4249</v>
      </c>
      <c r="F435" s="177" t="s">
        <v>4272</v>
      </c>
      <c r="G435" s="177"/>
      <c r="H435" s="177" t="s">
        <v>4273</v>
      </c>
      <c r="I435" s="177" t="s">
        <v>4274</v>
      </c>
      <c r="J435" s="232">
        <v>1995.0</v>
      </c>
      <c r="K435" s="232">
        <v>219.0</v>
      </c>
      <c r="L435" s="177"/>
      <c r="M435" s="177" t="s">
        <v>4275</v>
      </c>
      <c r="N435" s="234" t="s">
        <v>4276</v>
      </c>
      <c r="O435" s="177" t="s">
        <v>1642</v>
      </c>
      <c r="P435" s="177" t="s">
        <v>4270</v>
      </c>
      <c r="Q435" s="177"/>
      <c r="R435" s="177"/>
      <c r="S435" s="180" t="s">
        <v>4277</v>
      </c>
      <c r="T435" s="177"/>
      <c r="U435" s="177"/>
      <c r="V435" s="177"/>
      <c r="W435" s="177"/>
      <c r="X435" s="177"/>
      <c r="Y435" s="177"/>
      <c r="Z435" s="177"/>
      <c r="AA435" s="177"/>
    </row>
    <row r="436">
      <c r="A436" s="232">
        <v>1994.0</v>
      </c>
      <c r="B436" s="178">
        <v>97448.0</v>
      </c>
      <c r="C436" s="177" t="s">
        <v>1034</v>
      </c>
      <c r="D436" s="177"/>
      <c r="E436" s="177" t="s">
        <v>4249</v>
      </c>
      <c r="F436" s="177" t="s">
        <v>4278</v>
      </c>
      <c r="G436" s="177" t="s">
        <v>1093</v>
      </c>
      <c r="H436" s="177" t="s">
        <v>4279</v>
      </c>
      <c r="I436" s="177" t="s">
        <v>1179</v>
      </c>
      <c r="J436" s="236">
        <v>34375.0</v>
      </c>
      <c r="K436" s="232">
        <v>260.0</v>
      </c>
      <c r="L436" s="177"/>
      <c r="M436" s="177" t="s">
        <v>4280</v>
      </c>
      <c r="N436" s="234" t="s">
        <v>4281</v>
      </c>
      <c r="O436" s="177" t="s">
        <v>1756</v>
      </c>
      <c r="P436" s="177" t="s">
        <v>4282</v>
      </c>
      <c r="Q436" s="177" t="s">
        <v>4283</v>
      </c>
      <c r="R436" s="177" t="s">
        <v>1369</v>
      </c>
      <c r="S436" s="180" t="s">
        <v>4284</v>
      </c>
      <c r="T436" s="177"/>
      <c r="U436" s="177"/>
      <c r="V436" s="177"/>
      <c r="W436" s="177"/>
      <c r="X436" s="177"/>
      <c r="Y436" s="177"/>
      <c r="Z436" s="177"/>
      <c r="AA436" s="177"/>
    </row>
    <row r="437">
      <c r="A437" s="232">
        <v>1993.0</v>
      </c>
      <c r="B437" s="178">
        <v>97460.0</v>
      </c>
      <c r="C437" s="177" t="s">
        <v>1035</v>
      </c>
      <c r="D437" s="177"/>
      <c r="E437" s="177" t="s">
        <v>4249</v>
      </c>
      <c r="F437" s="177" t="s">
        <v>4285</v>
      </c>
      <c r="G437" s="177"/>
      <c r="H437" s="177" t="s">
        <v>4286</v>
      </c>
      <c r="I437" s="177" t="s">
        <v>1123</v>
      </c>
      <c r="J437" s="233">
        <v>34243.0</v>
      </c>
      <c r="K437" s="177"/>
      <c r="L437" s="177"/>
      <c r="M437" s="177"/>
      <c r="N437" s="234" t="s">
        <v>4287</v>
      </c>
      <c r="O437" s="177" t="s">
        <v>1642</v>
      </c>
      <c r="P437" s="177"/>
      <c r="Q437" s="177" t="s">
        <v>4288</v>
      </c>
      <c r="R437" s="177"/>
      <c r="S437" s="180" t="s">
        <v>4289</v>
      </c>
      <c r="T437" s="177"/>
      <c r="U437" s="177"/>
      <c r="V437" s="177"/>
      <c r="W437" s="177"/>
      <c r="X437" s="177"/>
      <c r="Y437" s="177"/>
      <c r="Z437" s="177"/>
      <c r="AA437" s="177"/>
    </row>
    <row r="438">
      <c r="A438" s="232">
        <v>1993.0</v>
      </c>
      <c r="B438" s="178">
        <v>97446.0</v>
      </c>
      <c r="C438" s="177" t="s">
        <v>1034</v>
      </c>
      <c r="D438" s="180"/>
      <c r="E438" s="177" t="s">
        <v>4249</v>
      </c>
      <c r="F438" s="177" t="s">
        <v>4290</v>
      </c>
      <c r="G438" s="177" t="s">
        <v>1135</v>
      </c>
      <c r="H438" s="177" t="s">
        <v>4291</v>
      </c>
      <c r="I438" s="177" t="s">
        <v>1661</v>
      </c>
      <c r="J438" s="235">
        <v>34213.0</v>
      </c>
      <c r="K438" s="232">
        <v>31.0</v>
      </c>
      <c r="L438" s="232">
        <v>9.0</v>
      </c>
      <c r="M438" s="177" t="s">
        <v>4292</v>
      </c>
      <c r="N438" s="234" t="s">
        <v>4293</v>
      </c>
      <c r="O438" s="177" t="s">
        <v>1642</v>
      </c>
      <c r="P438" s="177" t="s">
        <v>4294</v>
      </c>
      <c r="Q438" s="177" t="s">
        <v>4295</v>
      </c>
      <c r="R438" s="177" t="s">
        <v>1667</v>
      </c>
      <c r="S438" s="180" t="s">
        <v>4296</v>
      </c>
      <c r="T438" s="177"/>
      <c r="U438" s="177"/>
      <c r="V438" s="177"/>
      <c r="W438" s="177"/>
      <c r="X438" s="177"/>
      <c r="Y438" s="177"/>
      <c r="Z438" s="177"/>
      <c r="AA438" s="177"/>
    </row>
    <row r="439">
      <c r="A439" s="232">
        <v>1991.0</v>
      </c>
      <c r="B439" s="178">
        <v>97449.0</v>
      </c>
      <c r="C439" s="177" t="s">
        <v>1034</v>
      </c>
      <c r="D439" s="177"/>
      <c r="E439" s="177" t="s">
        <v>4249</v>
      </c>
      <c r="F439" s="177" t="s">
        <v>4297</v>
      </c>
      <c r="G439" s="177" t="s">
        <v>1093</v>
      </c>
      <c r="H439" s="177" t="s">
        <v>4298</v>
      </c>
      <c r="I439" s="177" t="s">
        <v>1179</v>
      </c>
      <c r="J439" s="235">
        <v>33482.0</v>
      </c>
      <c r="K439" s="232">
        <v>230.0</v>
      </c>
      <c r="L439" s="177"/>
      <c r="M439" s="177" t="s">
        <v>4299</v>
      </c>
      <c r="N439" s="234" t="s">
        <v>4300</v>
      </c>
      <c r="O439" s="177" t="s">
        <v>1642</v>
      </c>
      <c r="P439" s="177" t="s">
        <v>4294</v>
      </c>
      <c r="Q439" s="177" t="s">
        <v>4301</v>
      </c>
      <c r="R439" s="177" t="s">
        <v>1369</v>
      </c>
      <c r="S439" s="180" t="s">
        <v>4302</v>
      </c>
      <c r="T439" s="177"/>
      <c r="U439" s="177"/>
      <c r="V439" s="177"/>
      <c r="W439" s="177"/>
      <c r="X439" s="177"/>
      <c r="Y439" s="177"/>
      <c r="Z439" s="177"/>
      <c r="AA439" s="177"/>
    </row>
    <row r="440">
      <c r="A440" s="232">
        <v>1991.0</v>
      </c>
      <c r="B440" s="178">
        <v>97461.0</v>
      </c>
      <c r="C440" s="177" t="s">
        <v>1035</v>
      </c>
      <c r="D440" s="177"/>
      <c r="E440" s="177" t="s">
        <v>4249</v>
      </c>
      <c r="F440" s="177" t="s">
        <v>4303</v>
      </c>
      <c r="G440" s="177"/>
      <c r="H440" s="177" t="s">
        <v>4304</v>
      </c>
      <c r="I440" s="177" t="s">
        <v>1123</v>
      </c>
      <c r="J440" s="235">
        <v>33239.0</v>
      </c>
      <c r="K440" s="177"/>
      <c r="L440" s="177"/>
      <c r="M440" s="177"/>
      <c r="N440" s="234" t="s">
        <v>4305</v>
      </c>
      <c r="O440" s="177" t="s">
        <v>1642</v>
      </c>
      <c r="P440" s="177"/>
      <c r="Q440" s="177" t="s">
        <v>4306</v>
      </c>
      <c r="R440" s="177"/>
      <c r="S440" s="180" t="s">
        <v>4307</v>
      </c>
      <c r="T440" s="177"/>
      <c r="U440" s="177"/>
      <c r="V440" s="177"/>
      <c r="W440" s="177"/>
      <c r="X440" s="177"/>
      <c r="Y440" s="177"/>
      <c r="Z440" s="177"/>
      <c r="AA440" s="177"/>
    </row>
    <row r="441">
      <c r="A441" s="177"/>
      <c r="B441" s="178"/>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c r="AA441" s="177"/>
    </row>
    <row r="442">
      <c r="A442" s="177"/>
      <c r="B442" s="178"/>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c r="AA442" s="177"/>
    </row>
    <row r="443">
      <c r="A443" s="177"/>
      <c r="B443" s="178"/>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c r="AA443" s="177"/>
    </row>
    <row r="444">
      <c r="A444" s="177"/>
      <c r="B444" s="178"/>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c r="AA444" s="177"/>
    </row>
    <row r="445">
      <c r="A445" s="177"/>
      <c r="B445" s="178"/>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c r="AA445" s="177"/>
    </row>
    <row r="446">
      <c r="A446" s="177"/>
      <c r="B446" s="178"/>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c r="AA446" s="177"/>
    </row>
    <row r="447">
      <c r="A447" s="177"/>
      <c r="B447" s="178"/>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c r="AA447" s="177"/>
    </row>
    <row r="448">
      <c r="A448" s="177"/>
      <c r="B448" s="178"/>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c r="AA448" s="177"/>
    </row>
    <row r="449">
      <c r="A449" s="177"/>
      <c r="B449" s="178"/>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c r="AA449" s="177"/>
    </row>
    <row r="450">
      <c r="A450" s="177"/>
      <c r="B450" s="178"/>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c r="AA450" s="177"/>
    </row>
    <row r="451">
      <c r="A451" s="177"/>
      <c r="B451" s="178"/>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c r="AA451" s="177"/>
    </row>
    <row r="452">
      <c r="A452" s="177"/>
      <c r="B452" s="178"/>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c r="AA452" s="177"/>
    </row>
    <row r="453">
      <c r="A453" s="177"/>
      <c r="B453" s="178"/>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c r="AA453" s="177"/>
    </row>
    <row r="454">
      <c r="A454" s="177"/>
      <c r="B454" s="178"/>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c r="AA454" s="177"/>
    </row>
    <row r="455">
      <c r="A455" s="177"/>
      <c r="B455" s="178"/>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c r="AA455" s="177"/>
    </row>
    <row r="456">
      <c r="A456" s="177"/>
      <c r="B456" s="178"/>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c r="AA456" s="177"/>
    </row>
    <row r="457">
      <c r="A457" s="177"/>
      <c r="B457" s="178"/>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c r="AA457" s="177"/>
    </row>
    <row r="458">
      <c r="A458" s="177"/>
      <c r="B458" s="178"/>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c r="AA458" s="177"/>
    </row>
    <row r="459">
      <c r="A459" s="177"/>
      <c r="B459" s="178"/>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c r="AA459" s="177"/>
    </row>
    <row r="460">
      <c r="A460" s="177"/>
      <c r="B460" s="178"/>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row>
    <row r="461">
      <c r="A461" s="177"/>
      <c r="B461" s="178"/>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c r="AA461" s="177"/>
    </row>
    <row r="462">
      <c r="A462" s="177"/>
      <c r="B462" s="178"/>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c r="AA462" s="177"/>
    </row>
    <row r="463">
      <c r="A463" s="177"/>
      <c r="B463" s="178"/>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c r="AA463" s="177"/>
    </row>
    <row r="464">
      <c r="A464" s="177"/>
      <c r="B464" s="178"/>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c r="AA464" s="177"/>
    </row>
    <row r="465">
      <c r="A465" s="177"/>
      <c r="B465" s="178"/>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c r="AA465" s="177"/>
    </row>
    <row r="466">
      <c r="A466" s="177"/>
      <c r="B466" s="178"/>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c r="AA466" s="177"/>
    </row>
    <row r="467">
      <c r="A467" s="177"/>
      <c r="B467" s="178"/>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c r="AA467" s="177"/>
    </row>
    <row r="468">
      <c r="A468" s="177"/>
      <c r="B468" s="178"/>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c r="AA468" s="177"/>
    </row>
    <row r="469">
      <c r="A469" s="177"/>
      <c r="B469" s="178"/>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c r="AA469" s="177"/>
    </row>
    <row r="470">
      <c r="A470" s="177"/>
      <c r="B470" s="178"/>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c r="AA470" s="177"/>
    </row>
    <row r="471">
      <c r="A471" s="177"/>
      <c r="B471" s="178"/>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c r="AA471" s="177"/>
    </row>
    <row r="472">
      <c r="A472" s="177"/>
      <c r="B472" s="178"/>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c r="AA472" s="177"/>
    </row>
    <row r="473">
      <c r="A473" s="177"/>
      <c r="B473" s="178"/>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c r="AA473" s="177"/>
    </row>
    <row r="474">
      <c r="A474" s="177"/>
      <c r="B474" s="178"/>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c r="AA474" s="177"/>
    </row>
    <row r="475">
      <c r="A475" s="177"/>
      <c r="B475" s="178"/>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c r="AA475" s="177"/>
    </row>
    <row r="476">
      <c r="A476" s="177"/>
      <c r="B476" s="178"/>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c r="AA476" s="177"/>
    </row>
    <row r="477">
      <c r="A477" s="177"/>
      <c r="B477" s="178"/>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c r="AA477" s="177"/>
    </row>
    <row r="478">
      <c r="A478" s="177"/>
      <c r="B478" s="178"/>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c r="AA478" s="177"/>
    </row>
    <row r="479">
      <c r="A479" s="177"/>
      <c r="B479" s="178"/>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c r="AA479" s="177"/>
    </row>
    <row r="480">
      <c r="A480" s="177"/>
      <c r="B480" s="178"/>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c r="AA480" s="177"/>
    </row>
    <row r="481">
      <c r="A481" s="177"/>
      <c r="B481" s="178"/>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c r="AA481" s="177"/>
    </row>
    <row r="482">
      <c r="A482" s="177"/>
      <c r="B482" s="178"/>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c r="AA482" s="177"/>
    </row>
    <row r="483">
      <c r="A483" s="177"/>
      <c r="B483" s="178"/>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c r="AA483" s="177"/>
    </row>
    <row r="484">
      <c r="A484" s="177"/>
      <c r="B484" s="178"/>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c r="AA484" s="177"/>
    </row>
    <row r="485">
      <c r="A485" s="177"/>
      <c r="B485" s="178"/>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c r="AA485" s="177"/>
    </row>
    <row r="486">
      <c r="A486" s="177"/>
      <c r="B486" s="178"/>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c r="AA486" s="177"/>
    </row>
    <row r="487">
      <c r="A487" s="177"/>
      <c r="B487" s="178"/>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c r="AA487" s="177"/>
    </row>
    <row r="488">
      <c r="A488" s="177"/>
      <c r="B488" s="178"/>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c r="AA488" s="177"/>
    </row>
    <row r="489">
      <c r="A489" s="177"/>
      <c r="B489" s="178"/>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c r="AA489" s="177"/>
    </row>
    <row r="490">
      <c r="A490" s="177"/>
      <c r="B490" s="178"/>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c r="AA490" s="177"/>
    </row>
    <row r="491">
      <c r="A491" s="177"/>
      <c r="B491" s="178"/>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c r="AA491" s="177"/>
    </row>
    <row r="492">
      <c r="A492" s="177"/>
      <c r="B492" s="178"/>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c r="AA492" s="177"/>
    </row>
    <row r="493">
      <c r="A493" s="177"/>
      <c r="B493" s="178"/>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c r="AA493" s="177"/>
    </row>
    <row r="494">
      <c r="A494" s="177"/>
      <c r="B494" s="178"/>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c r="AA494" s="177"/>
    </row>
    <row r="495">
      <c r="A495" s="177"/>
      <c r="B495" s="178"/>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c r="AA495" s="177"/>
    </row>
    <row r="496">
      <c r="A496" s="177"/>
      <c r="B496" s="178"/>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c r="AA496" s="177"/>
    </row>
    <row r="497">
      <c r="A497" s="177"/>
      <c r="B497" s="178"/>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c r="AA497" s="177"/>
    </row>
    <row r="498">
      <c r="A498" s="177"/>
      <c r="B498" s="178"/>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c r="AA498" s="177"/>
    </row>
    <row r="499">
      <c r="A499" s="177"/>
      <c r="B499" s="178"/>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c r="AA499" s="177"/>
    </row>
    <row r="500">
      <c r="A500" s="177"/>
      <c r="B500" s="178"/>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c r="AA500" s="177"/>
    </row>
    <row r="501">
      <c r="A501" s="177"/>
      <c r="B501" s="178"/>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c r="AA501" s="177"/>
    </row>
    <row r="502">
      <c r="A502" s="177"/>
      <c r="B502" s="178"/>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c r="AA502" s="177"/>
    </row>
    <row r="503">
      <c r="A503" s="177"/>
      <c r="B503" s="178"/>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row>
    <row r="504">
      <c r="A504" s="177"/>
      <c r="B504" s="178"/>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c r="AA504" s="177"/>
    </row>
    <row r="505">
      <c r="A505" s="177"/>
      <c r="B505" s="178"/>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c r="AA505" s="177"/>
    </row>
    <row r="506">
      <c r="A506" s="177"/>
      <c r="B506" s="178"/>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c r="AA506" s="177"/>
    </row>
    <row r="507">
      <c r="A507" s="177"/>
      <c r="B507" s="178"/>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c r="AA507" s="177"/>
    </row>
    <row r="508">
      <c r="A508" s="177"/>
      <c r="B508" s="178"/>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c r="AA508" s="177"/>
    </row>
    <row r="509">
      <c r="A509" s="177"/>
      <c r="B509" s="178"/>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c r="AA509" s="177"/>
    </row>
    <row r="510">
      <c r="A510" s="177"/>
      <c r="B510" s="178"/>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c r="AA510" s="177"/>
    </row>
    <row r="511">
      <c r="A511" s="177"/>
      <c r="B511" s="178"/>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c r="AA511" s="177"/>
    </row>
    <row r="512">
      <c r="A512" s="177"/>
      <c r="B512" s="178"/>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c r="AA512" s="177"/>
    </row>
    <row r="513">
      <c r="A513" s="177"/>
      <c r="B513" s="178"/>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c r="AA513" s="177"/>
    </row>
    <row r="514">
      <c r="A514" s="177"/>
      <c r="B514" s="178"/>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c r="AA514" s="177"/>
    </row>
    <row r="515">
      <c r="A515" s="177"/>
      <c r="B515" s="178"/>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c r="AA515" s="177"/>
    </row>
    <row r="516">
      <c r="A516" s="177"/>
      <c r="B516" s="178"/>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c r="AA516" s="177"/>
    </row>
    <row r="517">
      <c r="A517" s="177"/>
      <c r="B517" s="178"/>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c r="AA517" s="177"/>
    </row>
    <row r="518">
      <c r="A518" s="177"/>
      <c r="B518" s="178"/>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c r="AA518" s="177"/>
    </row>
    <row r="519">
      <c r="A519" s="177"/>
      <c r="B519" s="178"/>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c r="AA519" s="177"/>
    </row>
    <row r="520">
      <c r="A520" s="177"/>
      <c r="B520" s="178"/>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c r="AA520" s="177"/>
    </row>
    <row r="521">
      <c r="A521" s="177"/>
      <c r="B521" s="178"/>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c r="AA521" s="177"/>
    </row>
    <row r="522">
      <c r="A522" s="177"/>
      <c r="B522" s="178"/>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c r="AA522" s="177"/>
    </row>
    <row r="523">
      <c r="A523" s="177"/>
      <c r="B523" s="178"/>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c r="AA523" s="177"/>
    </row>
    <row r="524">
      <c r="A524" s="177"/>
      <c r="B524" s="178"/>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c r="AA524" s="177"/>
    </row>
    <row r="525">
      <c r="A525" s="177"/>
      <c r="B525" s="178"/>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c r="AA525" s="177"/>
    </row>
    <row r="526">
      <c r="A526" s="177"/>
      <c r="B526" s="178"/>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c r="AA526" s="177"/>
    </row>
    <row r="527">
      <c r="A527" s="177"/>
      <c r="B527" s="178"/>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c r="AA527" s="177"/>
    </row>
    <row r="528">
      <c r="A528" s="177"/>
      <c r="B528" s="178"/>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c r="AA528" s="177"/>
    </row>
    <row r="529">
      <c r="A529" s="177"/>
      <c r="B529" s="178"/>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c r="AA529" s="177"/>
    </row>
    <row r="530">
      <c r="A530" s="177"/>
      <c r="B530" s="178"/>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c r="AA530" s="177"/>
    </row>
    <row r="531">
      <c r="A531" s="177"/>
      <c r="B531" s="178"/>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c r="AA531" s="177"/>
    </row>
    <row r="532">
      <c r="A532" s="177"/>
      <c r="B532" s="178"/>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c r="AA532" s="177"/>
    </row>
    <row r="533">
      <c r="A533" s="177"/>
      <c r="B533" s="178"/>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c r="AA533" s="177"/>
    </row>
    <row r="534">
      <c r="A534" s="177"/>
      <c r="B534" s="178"/>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c r="AA534" s="177"/>
    </row>
    <row r="535">
      <c r="A535" s="177"/>
      <c r="B535" s="178"/>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c r="AA535" s="177"/>
    </row>
    <row r="536">
      <c r="A536" s="177"/>
      <c r="B536" s="178"/>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c r="AA536" s="177"/>
    </row>
    <row r="537">
      <c r="A537" s="177"/>
      <c r="B537" s="178"/>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c r="AA537" s="177"/>
    </row>
    <row r="538">
      <c r="A538" s="177"/>
      <c r="B538" s="178"/>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c r="AA538" s="177"/>
    </row>
    <row r="539">
      <c r="A539" s="177"/>
      <c r="B539" s="178"/>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c r="AA539" s="177"/>
    </row>
    <row r="540">
      <c r="A540" s="177"/>
      <c r="B540" s="178"/>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c r="AA540" s="177"/>
    </row>
    <row r="541">
      <c r="A541" s="177"/>
      <c r="B541" s="178"/>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c r="AA541" s="177"/>
    </row>
    <row r="542">
      <c r="A542" s="177"/>
      <c r="B542" s="178"/>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c r="AA542" s="177"/>
    </row>
    <row r="543">
      <c r="A543" s="177"/>
      <c r="B543" s="178"/>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c r="AA543" s="177"/>
    </row>
    <row r="544">
      <c r="A544" s="177"/>
      <c r="B544" s="178"/>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c r="AA544" s="177"/>
    </row>
    <row r="545">
      <c r="A545" s="177"/>
      <c r="B545" s="178"/>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c r="AA545" s="177"/>
    </row>
    <row r="546">
      <c r="A546" s="177"/>
      <c r="B546" s="178"/>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c r="AA546" s="177"/>
    </row>
    <row r="547">
      <c r="A547" s="177"/>
      <c r="B547" s="178"/>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c r="AA547" s="177"/>
    </row>
    <row r="548">
      <c r="A548" s="177"/>
      <c r="B548" s="178"/>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c r="AA548" s="177"/>
    </row>
    <row r="549">
      <c r="A549" s="177"/>
      <c r="B549" s="178"/>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c r="AA549" s="177"/>
    </row>
    <row r="550">
      <c r="A550" s="177"/>
      <c r="B550" s="178"/>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c r="AA550" s="177"/>
    </row>
    <row r="551">
      <c r="A551" s="177"/>
      <c r="B551" s="178"/>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c r="AA551" s="177"/>
    </row>
    <row r="552">
      <c r="A552" s="177"/>
      <c r="B552" s="178"/>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c r="AA552" s="177"/>
    </row>
    <row r="553">
      <c r="A553" s="177"/>
      <c r="B553" s="178"/>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c r="AA553" s="177"/>
    </row>
    <row r="554">
      <c r="A554" s="177"/>
      <c r="B554" s="178"/>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c r="AA554" s="177"/>
    </row>
    <row r="555">
      <c r="A555" s="177"/>
      <c r="B555" s="178"/>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c r="AA555" s="177"/>
    </row>
    <row r="556">
      <c r="A556" s="177"/>
      <c r="B556" s="178"/>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c r="AA556" s="177"/>
    </row>
    <row r="557">
      <c r="A557" s="177"/>
      <c r="B557" s="178"/>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c r="AA557" s="177"/>
    </row>
    <row r="558">
      <c r="A558" s="177"/>
      <c r="B558" s="178"/>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c r="AA558" s="177"/>
    </row>
    <row r="559">
      <c r="A559" s="177"/>
      <c r="B559" s="178"/>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c r="AA559" s="177"/>
    </row>
    <row r="560">
      <c r="A560" s="177"/>
      <c r="B560" s="178"/>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c r="AA560" s="177"/>
    </row>
    <row r="561">
      <c r="A561" s="177"/>
      <c r="B561" s="178"/>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c r="AA561" s="177"/>
    </row>
    <row r="562">
      <c r="A562" s="177"/>
      <c r="B562" s="178"/>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c r="AA562" s="177"/>
    </row>
    <row r="563">
      <c r="A563" s="177"/>
      <c r="B563" s="178"/>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c r="AA563" s="177"/>
    </row>
    <row r="564">
      <c r="A564" s="177"/>
      <c r="B564" s="178"/>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c r="AA564" s="177"/>
    </row>
    <row r="565">
      <c r="A565" s="177"/>
      <c r="B565" s="178"/>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c r="AA565" s="177"/>
    </row>
    <row r="566">
      <c r="A566" s="177"/>
      <c r="B566" s="178"/>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c r="AA566" s="177"/>
    </row>
    <row r="567">
      <c r="A567" s="177"/>
      <c r="B567" s="178"/>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c r="AA567" s="177"/>
    </row>
    <row r="568">
      <c r="A568" s="177"/>
      <c r="B568" s="178"/>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c r="AA568" s="177"/>
    </row>
    <row r="569">
      <c r="A569" s="177"/>
      <c r="B569" s="178"/>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c r="AA569" s="177"/>
    </row>
    <row r="570">
      <c r="A570" s="177"/>
      <c r="B570" s="178"/>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c r="AA570" s="177"/>
    </row>
    <row r="571">
      <c r="A571" s="177"/>
      <c r="B571" s="178"/>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c r="AA571" s="177"/>
    </row>
    <row r="572">
      <c r="A572" s="177"/>
      <c r="B572" s="178"/>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c r="AA572" s="177"/>
    </row>
    <row r="573">
      <c r="A573" s="177"/>
      <c r="B573" s="178"/>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c r="AA573" s="177"/>
    </row>
    <row r="574">
      <c r="A574" s="177"/>
      <c r="B574" s="178"/>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c r="AA574" s="177"/>
    </row>
    <row r="575">
      <c r="A575" s="177"/>
      <c r="B575" s="178"/>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c r="AA575" s="177"/>
    </row>
    <row r="576">
      <c r="A576" s="177"/>
      <c r="B576" s="178"/>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c r="AA576" s="177"/>
    </row>
    <row r="577">
      <c r="A577" s="177"/>
      <c r="B577" s="178"/>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c r="AA577" s="177"/>
    </row>
    <row r="578">
      <c r="A578" s="177"/>
      <c r="B578" s="178"/>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c r="AA578" s="177"/>
    </row>
    <row r="579">
      <c r="A579" s="177"/>
      <c r="B579" s="178"/>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c r="AA579" s="177"/>
    </row>
    <row r="580">
      <c r="A580" s="177"/>
      <c r="B580" s="178"/>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c r="AA580" s="177"/>
    </row>
    <row r="581">
      <c r="A581" s="177"/>
      <c r="B581" s="178"/>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c r="AA581" s="177"/>
    </row>
    <row r="582">
      <c r="A582" s="177"/>
      <c r="B582" s="178"/>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c r="AA582" s="177"/>
    </row>
    <row r="583">
      <c r="A583" s="177"/>
      <c r="B583" s="178"/>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c r="AA583" s="177"/>
    </row>
    <row r="584">
      <c r="A584" s="177"/>
      <c r="B584" s="178"/>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c r="AA584" s="177"/>
    </row>
    <row r="585">
      <c r="A585" s="177"/>
      <c r="B585" s="178"/>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c r="AA585" s="177"/>
    </row>
    <row r="586">
      <c r="A586" s="177"/>
      <c r="B586" s="178"/>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c r="AA586" s="177"/>
    </row>
    <row r="587">
      <c r="A587" s="177"/>
      <c r="B587" s="178"/>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c r="AA587" s="177"/>
    </row>
    <row r="588">
      <c r="A588" s="177"/>
      <c r="B588" s="178"/>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c r="AA588" s="177"/>
    </row>
    <row r="589">
      <c r="A589" s="177"/>
      <c r="B589" s="178"/>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c r="AA589" s="177"/>
    </row>
    <row r="590">
      <c r="A590" s="177"/>
      <c r="B590" s="178"/>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c r="AA590" s="177"/>
    </row>
    <row r="591">
      <c r="A591" s="177"/>
      <c r="B591" s="178"/>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c r="AA591" s="177"/>
    </row>
    <row r="592">
      <c r="A592" s="177"/>
      <c r="B592" s="178"/>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c r="AA592" s="177"/>
    </row>
    <row r="593">
      <c r="A593" s="177"/>
      <c r="B593" s="178"/>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c r="AA593" s="177"/>
    </row>
    <row r="594">
      <c r="A594" s="177"/>
      <c r="B594" s="178"/>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c r="AA594" s="177"/>
    </row>
    <row r="595">
      <c r="A595" s="177"/>
      <c r="B595" s="178"/>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c r="AA595" s="177"/>
    </row>
    <row r="596">
      <c r="A596" s="177"/>
      <c r="B596" s="178"/>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c r="AA596" s="177"/>
    </row>
    <row r="597">
      <c r="A597" s="177"/>
      <c r="B597" s="178"/>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c r="AA597" s="177"/>
    </row>
    <row r="598">
      <c r="A598" s="177"/>
      <c r="B598" s="178"/>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c r="AA598" s="177"/>
    </row>
    <row r="599">
      <c r="A599" s="177"/>
      <c r="B599" s="178"/>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c r="AA599" s="177"/>
    </row>
    <row r="600">
      <c r="A600" s="177"/>
      <c r="B600" s="178"/>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c r="AA600" s="177"/>
    </row>
    <row r="601">
      <c r="A601" s="177"/>
      <c r="B601" s="178"/>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c r="AA601" s="177"/>
    </row>
    <row r="602">
      <c r="A602" s="177"/>
      <c r="B602" s="178"/>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c r="AA602" s="177"/>
    </row>
    <row r="603">
      <c r="A603" s="177"/>
      <c r="B603" s="178"/>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c r="AA603" s="177"/>
    </row>
    <row r="604">
      <c r="A604" s="177"/>
      <c r="B604" s="178"/>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c r="AA604" s="177"/>
    </row>
    <row r="605">
      <c r="A605" s="177"/>
      <c r="B605" s="178"/>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c r="AA605" s="177"/>
    </row>
    <row r="606">
      <c r="A606" s="177"/>
      <c r="B606" s="178"/>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c r="AA606" s="177"/>
    </row>
    <row r="607">
      <c r="A607" s="177"/>
      <c r="B607" s="178"/>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c r="AA607" s="177"/>
    </row>
    <row r="608">
      <c r="A608" s="177"/>
      <c r="B608" s="178"/>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c r="AA608" s="177"/>
    </row>
    <row r="609">
      <c r="A609" s="177"/>
      <c r="B609" s="178"/>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c r="AA609" s="177"/>
    </row>
    <row r="610">
      <c r="A610" s="177"/>
      <c r="B610" s="178"/>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c r="AA610" s="177"/>
    </row>
    <row r="611">
      <c r="A611" s="177"/>
      <c r="B611" s="178"/>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c r="AA611" s="177"/>
    </row>
    <row r="612">
      <c r="A612" s="177"/>
      <c r="B612" s="178"/>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c r="AA612" s="177"/>
    </row>
    <row r="613">
      <c r="A613" s="177"/>
      <c r="B613" s="178"/>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c r="AA613" s="177"/>
    </row>
    <row r="614">
      <c r="A614" s="177"/>
      <c r="B614" s="178"/>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c r="AA614" s="177"/>
    </row>
    <row r="615">
      <c r="A615" s="177"/>
      <c r="B615" s="178"/>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c r="AA615" s="177"/>
    </row>
    <row r="616">
      <c r="A616" s="177"/>
      <c r="B616" s="178"/>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c r="AA616" s="177"/>
    </row>
    <row r="617">
      <c r="A617" s="177"/>
      <c r="B617" s="178"/>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c r="AA617" s="177"/>
    </row>
    <row r="618">
      <c r="A618" s="177"/>
      <c r="B618" s="178"/>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c r="AA618" s="177"/>
    </row>
    <row r="619">
      <c r="A619" s="177"/>
      <c r="B619" s="178"/>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c r="AA619" s="177"/>
    </row>
    <row r="620">
      <c r="A620" s="177"/>
      <c r="B620" s="178"/>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c r="AA620" s="177"/>
    </row>
    <row r="621">
      <c r="A621" s="177"/>
      <c r="B621" s="178"/>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c r="AA621" s="177"/>
    </row>
    <row r="622">
      <c r="A622" s="177"/>
      <c r="B622" s="178"/>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c r="AA622" s="177"/>
    </row>
    <row r="623">
      <c r="A623" s="177"/>
      <c r="B623" s="178"/>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c r="AA623" s="177"/>
    </row>
    <row r="624">
      <c r="A624" s="177"/>
      <c r="B624" s="178"/>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c r="AA624" s="177"/>
    </row>
    <row r="625">
      <c r="A625" s="177"/>
      <c r="B625" s="178"/>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c r="AA625" s="177"/>
    </row>
    <row r="626">
      <c r="A626" s="177"/>
      <c r="B626" s="178"/>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c r="AA626" s="177"/>
    </row>
    <row r="627">
      <c r="A627" s="177"/>
      <c r="B627" s="178"/>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c r="AA627" s="177"/>
    </row>
    <row r="628">
      <c r="A628" s="177"/>
      <c r="B628" s="178"/>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c r="AA628" s="177"/>
    </row>
    <row r="629">
      <c r="A629" s="177"/>
      <c r="B629" s="178"/>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c r="AA629" s="177"/>
    </row>
    <row r="630">
      <c r="A630" s="177"/>
      <c r="B630" s="178"/>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c r="AA630" s="177"/>
    </row>
    <row r="631">
      <c r="A631" s="177"/>
      <c r="B631" s="178"/>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c r="AA631" s="177"/>
    </row>
    <row r="632">
      <c r="A632" s="177"/>
      <c r="B632" s="178"/>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c r="AA632" s="177"/>
    </row>
    <row r="633">
      <c r="A633" s="177"/>
      <c r="B633" s="178"/>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c r="AA633" s="177"/>
    </row>
    <row r="634">
      <c r="A634" s="177"/>
      <c r="B634" s="178"/>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c r="AA634" s="177"/>
    </row>
    <row r="635">
      <c r="A635" s="177"/>
      <c r="B635" s="178"/>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c r="AA635" s="177"/>
    </row>
    <row r="636">
      <c r="A636" s="177"/>
      <c r="B636" s="178"/>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c r="AA636" s="177"/>
    </row>
    <row r="637">
      <c r="A637" s="177"/>
      <c r="B637" s="178"/>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c r="AA637" s="177"/>
    </row>
    <row r="638">
      <c r="A638" s="177"/>
      <c r="B638" s="178"/>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c r="AA638" s="177"/>
    </row>
    <row r="639">
      <c r="A639" s="177"/>
      <c r="B639" s="178"/>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c r="AA639" s="177"/>
    </row>
    <row r="640">
      <c r="A640" s="177"/>
      <c r="B640" s="178"/>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c r="AA640" s="177"/>
    </row>
    <row r="641">
      <c r="A641" s="177"/>
      <c r="B641" s="178"/>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c r="AA641" s="177"/>
    </row>
    <row r="642">
      <c r="A642" s="177"/>
      <c r="B642" s="178"/>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c r="AA642" s="177"/>
    </row>
    <row r="643">
      <c r="A643" s="177"/>
      <c r="B643" s="178"/>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c r="AA643" s="177"/>
    </row>
    <row r="644">
      <c r="A644" s="177"/>
      <c r="B644" s="178"/>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c r="AA644" s="177"/>
    </row>
    <row r="645">
      <c r="A645" s="177"/>
      <c r="B645" s="178"/>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c r="AA645" s="177"/>
    </row>
    <row r="646">
      <c r="A646" s="177"/>
      <c r="B646" s="178"/>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c r="AA646" s="177"/>
    </row>
    <row r="647">
      <c r="A647" s="177"/>
      <c r="B647" s="178"/>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c r="AA647" s="177"/>
    </row>
    <row r="648">
      <c r="A648" s="177"/>
      <c r="B648" s="178"/>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c r="AA648" s="177"/>
    </row>
    <row r="649">
      <c r="A649" s="177"/>
      <c r="B649" s="178"/>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c r="AA649" s="177"/>
    </row>
    <row r="650">
      <c r="A650" s="177"/>
      <c r="B650" s="178"/>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c r="AA650" s="177"/>
    </row>
    <row r="651">
      <c r="A651" s="177"/>
      <c r="B651" s="178"/>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c r="AA651" s="177"/>
    </row>
    <row r="652">
      <c r="A652" s="177"/>
      <c r="B652" s="178"/>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c r="AA652" s="177"/>
    </row>
    <row r="653">
      <c r="A653" s="177"/>
      <c r="B653" s="178"/>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c r="AA653" s="177"/>
    </row>
    <row r="654">
      <c r="A654" s="177"/>
      <c r="B654" s="178"/>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c r="AA654" s="177"/>
    </row>
    <row r="655">
      <c r="A655" s="177"/>
      <c r="B655" s="178"/>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c r="AA655" s="177"/>
    </row>
    <row r="656">
      <c r="A656" s="177"/>
      <c r="B656" s="178"/>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c r="AA656" s="177"/>
    </row>
    <row r="657">
      <c r="A657" s="177"/>
      <c r="B657" s="178"/>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c r="AA657" s="177"/>
    </row>
    <row r="658">
      <c r="A658" s="177"/>
      <c r="B658" s="178"/>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c r="AA658" s="177"/>
    </row>
    <row r="659">
      <c r="A659" s="177"/>
      <c r="B659" s="178"/>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c r="AA659" s="177"/>
    </row>
    <row r="660">
      <c r="A660" s="177"/>
      <c r="B660" s="178"/>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c r="AA660" s="177"/>
    </row>
    <row r="661">
      <c r="A661" s="177"/>
      <c r="B661" s="178"/>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c r="AA661" s="177"/>
    </row>
    <row r="662">
      <c r="A662" s="177"/>
      <c r="B662" s="178"/>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c r="AA662" s="177"/>
    </row>
    <row r="663">
      <c r="A663" s="177"/>
      <c r="B663" s="178"/>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c r="AA663" s="177"/>
    </row>
    <row r="664">
      <c r="A664" s="177"/>
      <c r="B664" s="178"/>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c r="AA664" s="177"/>
    </row>
    <row r="665">
      <c r="A665" s="177"/>
      <c r="B665" s="178"/>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c r="AA665" s="177"/>
    </row>
    <row r="666">
      <c r="A666" s="177"/>
      <c r="B666" s="178"/>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c r="AA666" s="177"/>
    </row>
    <row r="667">
      <c r="A667" s="177"/>
      <c r="B667" s="178"/>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c r="AA667" s="177"/>
    </row>
    <row r="668">
      <c r="A668" s="177"/>
      <c r="B668" s="178"/>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c r="AA668" s="177"/>
    </row>
    <row r="669">
      <c r="A669" s="177"/>
      <c r="B669" s="178"/>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c r="AA669" s="177"/>
    </row>
    <row r="670">
      <c r="A670" s="177"/>
      <c r="B670" s="178"/>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c r="AA670" s="177"/>
    </row>
    <row r="671">
      <c r="A671" s="177"/>
      <c r="B671" s="178"/>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c r="AA671" s="177"/>
    </row>
    <row r="672">
      <c r="A672" s="177"/>
      <c r="B672" s="178"/>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c r="AA672" s="177"/>
    </row>
    <row r="673">
      <c r="A673" s="177"/>
      <c r="B673" s="178"/>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c r="AA673" s="177"/>
    </row>
    <row r="674">
      <c r="A674" s="177"/>
      <c r="B674" s="178"/>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c r="AA674" s="177"/>
    </row>
    <row r="675">
      <c r="A675" s="177"/>
      <c r="B675" s="178"/>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c r="AA675" s="177"/>
    </row>
    <row r="676">
      <c r="A676" s="177"/>
      <c r="B676" s="178"/>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c r="AA676" s="177"/>
    </row>
    <row r="677">
      <c r="A677" s="177"/>
      <c r="B677" s="178"/>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c r="AA677" s="177"/>
    </row>
    <row r="678">
      <c r="A678" s="177"/>
      <c r="B678" s="178"/>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c r="AA678" s="177"/>
    </row>
    <row r="679">
      <c r="A679" s="177"/>
      <c r="B679" s="178"/>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c r="AA679" s="177"/>
    </row>
    <row r="680">
      <c r="A680" s="177"/>
      <c r="B680" s="178"/>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c r="AA680" s="177"/>
    </row>
    <row r="681">
      <c r="A681" s="177"/>
      <c r="B681" s="178"/>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c r="AA681" s="177"/>
    </row>
    <row r="682">
      <c r="A682" s="177"/>
      <c r="B682" s="178"/>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c r="AA682" s="177"/>
    </row>
    <row r="683">
      <c r="A683" s="177"/>
      <c r="B683" s="178"/>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c r="AA683" s="177"/>
    </row>
    <row r="684">
      <c r="A684" s="177"/>
      <c r="B684" s="178"/>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c r="AA684" s="177"/>
    </row>
    <row r="685">
      <c r="A685" s="177"/>
      <c r="B685" s="178"/>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c r="AA685" s="177"/>
    </row>
    <row r="686">
      <c r="A686" s="177"/>
      <c r="B686" s="178"/>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c r="AA686" s="177"/>
    </row>
    <row r="687">
      <c r="A687" s="177"/>
      <c r="B687" s="178"/>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c r="AA687" s="177"/>
    </row>
    <row r="688">
      <c r="A688" s="177"/>
      <c r="B688" s="178"/>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c r="AA688" s="177"/>
    </row>
    <row r="689">
      <c r="A689" s="177"/>
      <c r="B689" s="178"/>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c r="AA689" s="177"/>
    </row>
    <row r="690">
      <c r="A690" s="177"/>
      <c r="B690" s="178"/>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c r="AA690" s="177"/>
    </row>
    <row r="691">
      <c r="A691" s="177"/>
      <c r="B691" s="178"/>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c r="AA691" s="177"/>
    </row>
    <row r="692">
      <c r="A692" s="177"/>
      <c r="B692" s="178"/>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c r="AA692" s="177"/>
    </row>
    <row r="693">
      <c r="A693" s="177"/>
      <c r="B693" s="178"/>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c r="AA693" s="177"/>
    </row>
    <row r="694">
      <c r="A694" s="177"/>
      <c r="B694" s="178"/>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c r="AA694" s="177"/>
    </row>
    <row r="695">
      <c r="A695" s="177"/>
      <c r="B695" s="178"/>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c r="AA695" s="177"/>
    </row>
    <row r="696">
      <c r="A696" s="177"/>
      <c r="B696" s="178"/>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c r="AA696" s="177"/>
    </row>
    <row r="697">
      <c r="A697" s="177"/>
      <c r="B697" s="178"/>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c r="AA697" s="177"/>
    </row>
    <row r="698">
      <c r="A698" s="177"/>
      <c r="B698" s="178"/>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c r="AA698" s="177"/>
    </row>
    <row r="699">
      <c r="A699" s="177"/>
      <c r="B699" s="178"/>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c r="AA699" s="177"/>
    </row>
    <row r="700">
      <c r="A700" s="177"/>
      <c r="B700" s="178"/>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c r="AA700" s="177"/>
    </row>
    <row r="701">
      <c r="A701" s="177"/>
      <c r="B701" s="178"/>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c r="AA701" s="177"/>
    </row>
    <row r="702">
      <c r="A702" s="177"/>
      <c r="B702" s="178"/>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c r="AA702" s="177"/>
    </row>
    <row r="703">
      <c r="A703" s="177"/>
      <c r="B703" s="178"/>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c r="AA703" s="177"/>
    </row>
    <row r="704">
      <c r="A704" s="177"/>
      <c r="B704" s="178"/>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c r="AA704" s="177"/>
    </row>
    <row r="705">
      <c r="A705" s="177"/>
      <c r="B705" s="178"/>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c r="AA705" s="177"/>
    </row>
    <row r="706">
      <c r="A706" s="177"/>
      <c r="B706" s="178"/>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c r="AA706" s="177"/>
    </row>
    <row r="707">
      <c r="A707" s="177"/>
      <c r="B707" s="178"/>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c r="AA707" s="177"/>
    </row>
    <row r="708">
      <c r="A708" s="177"/>
      <c r="B708" s="178"/>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c r="AA708" s="177"/>
    </row>
    <row r="709">
      <c r="A709" s="177"/>
      <c r="B709" s="178"/>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c r="AA709" s="177"/>
    </row>
    <row r="710">
      <c r="A710" s="177"/>
      <c r="B710" s="178"/>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c r="AA710" s="177"/>
    </row>
    <row r="711">
      <c r="A711" s="177"/>
      <c r="B711" s="178"/>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c r="AA711" s="177"/>
    </row>
    <row r="712">
      <c r="A712" s="177"/>
      <c r="B712" s="178"/>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c r="AA712" s="177"/>
    </row>
    <row r="713">
      <c r="A713" s="177"/>
      <c r="B713" s="178"/>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c r="AA713" s="177"/>
    </row>
    <row r="714">
      <c r="A714" s="177"/>
      <c r="B714" s="178"/>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c r="AA714" s="177"/>
    </row>
    <row r="715">
      <c r="A715" s="177"/>
      <c r="B715" s="178"/>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c r="AA715" s="177"/>
    </row>
    <row r="716">
      <c r="A716" s="177"/>
      <c r="B716" s="178"/>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c r="AA716" s="177"/>
    </row>
    <row r="717">
      <c r="A717" s="177"/>
      <c r="B717" s="178"/>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c r="AA717" s="177"/>
    </row>
    <row r="718">
      <c r="A718" s="177"/>
      <c r="B718" s="178"/>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c r="AA718" s="177"/>
    </row>
    <row r="719">
      <c r="A719" s="177"/>
      <c r="B719" s="178"/>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c r="AA719" s="177"/>
    </row>
    <row r="720">
      <c r="A720" s="177"/>
      <c r="B720" s="178"/>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c r="AA720" s="177"/>
    </row>
    <row r="721">
      <c r="A721" s="177"/>
      <c r="B721" s="178"/>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c r="AA721" s="177"/>
    </row>
    <row r="722">
      <c r="A722" s="177"/>
      <c r="B722" s="178"/>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c r="AA722" s="177"/>
    </row>
    <row r="723">
      <c r="A723" s="177"/>
      <c r="B723" s="178"/>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c r="AA723" s="177"/>
    </row>
    <row r="724">
      <c r="A724" s="177"/>
      <c r="B724" s="178"/>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c r="AA724" s="177"/>
    </row>
    <row r="725">
      <c r="A725" s="177"/>
      <c r="B725" s="178"/>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c r="AA725" s="177"/>
    </row>
    <row r="726">
      <c r="A726" s="177"/>
      <c r="B726" s="178"/>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c r="AA726" s="177"/>
    </row>
    <row r="727">
      <c r="A727" s="177"/>
      <c r="B727" s="178"/>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c r="AA727" s="177"/>
    </row>
    <row r="728">
      <c r="A728" s="177"/>
      <c r="B728" s="178"/>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c r="AA728" s="177"/>
    </row>
    <row r="729">
      <c r="A729" s="177"/>
      <c r="B729" s="178"/>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c r="AA729" s="177"/>
    </row>
    <row r="730">
      <c r="A730" s="177"/>
      <c r="B730" s="178"/>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c r="AA730" s="177"/>
    </row>
    <row r="731">
      <c r="A731" s="177"/>
      <c r="B731" s="178"/>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c r="AA731" s="177"/>
    </row>
    <row r="732">
      <c r="A732" s="177"/>
      <c r="B732" s="178"/>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c r="AA732" s="177"/>
    </row>
    <row r="733">
      <c r="A733" s="177"/>
      <c r="B733" s="178"/>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c r="AA733" s="177"/>
    </row>
    <row r="734">
      <c r="A734" s="177"/>
      <c r="B734" s="178"/>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c r="AA734" s="177"/>
    </row>
    <row r="735">
      <c r="A735" s="177"/>
      <c r="B735" s="178"/>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c r="AA735" s="177"/>
    </row>
    <row r="736">
      <c r="A736" s="177"/>
      <c r="B736" s="178"/>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c r="AA736" s="177"/>
    </row>
    <row r="737">
      <c r="A737" s="177"/>
      <c r="B737" s="178"/>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c r="AA737" s="177"/>
    </row>
    <row r="738">
      <c r="A738" s="177"/>
      <c r="B738" s="178"/>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c r="AA738" s="177"/>
    </row>
    <row r="739">
      <c r="A739" s="177"/>
      <c r="B739" s="178"/>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c r="AA739" s="177"/>
    </row>
    <row r="740">
      <c r="A740" s="177"/>
      <c r="B740" s="178"/>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c r="AA740" s="177"/>
    </row>
    <row r="741">
      <c r="A741" s="177"/>
      <c r="B741" s="178"/>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c r="AA741" s="177"/>
    </row>
    <row r="742">
      <c r="A742" s="177"/>
      <c r="B742" s="178"/>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c r="AA742" s="177"/>
    </row>
    <row r="743">
      <c r="A743" s="177"/>
      <c r="B743" s="178"/>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c r="AA743" s="177"/>
    </row>
    <row r="744">
      <c r="A744" s="177"/>
      <c r="B744" s="178"/>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c r="AA744" s="177"/>
    </row>
    <row r="745">
      <c r="A745" s="177"/>
      <c r="B745" s="178"/>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c r="AA745" s="177"/>
    </row>
    <row r="746">
      <c r="A746" s="177"/>
      <c r="B746" s="178"/>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c r="AA746" s="177"/>
    </row>
    <row r="747">
      <c r="A747" s="177"/>
      <c r="B747" s="178"/>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c r="AA747" s="177"/>
    </row>
    <row r="748">
      <c r="A748" s="177"/>
      <c r="B748" s="178"/>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c r="AA748" s="177"/>
    </row>
    <row r="749">
      <c r="A749" s="177"/>
      <c r="B749" s="178"/>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c r="AA749" s="177"/>
    </row>
    <row r="750">
      <c r="A750" s="177"/>
      <c r="B750" s="178"/>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c r="AA750" s="177"/>
    </row>
    <row r="751">
      <c r="A751" s="177"/>
      <c r="B751" s="178"/>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c r="AA751" s="177"/>
    </row>
    <row r="752">
      <c r="A752" s="177"/>
      <c r="B752" s="178"/>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c r="AA752" s="177"/>
    </row>
    <row r="753">
      <c r="A753" s="177"/>
      <c r="B753" s="178"/>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c r="AA753" s="177"/>
    </row>
    <row r="754">
      <c r="A754" s="177"/>
      <c r="B754" s="178"/>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c r="AA754" s="177"/>
    </row>
    <row r="755">
      <c r="A755" s="177"/>
      <c r="B755" s="178"/>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c r="AA755" s="177"/>
    </row>
    <row r="756">
      <c r="A756" s="177"/>
      <c r="B756" s="178"/>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c r="AA756" s="177"/>
    </row>
    <row r="757">
      <c r="A757" s="177"/>
      <c r="B757" s="178"/>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c r="AA757" s="177"/>
    </row>
    <row r="758">
      <c r="A758" s="177"/>
      <c r="B758" s="178"/>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c r="AA758" s="177"/>
    </row>
    <row r="759">
      <c r="A759" s="177"/>
      <c r="B759" s="178"/>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c r="AA759" s="177"/>
    </row>
    <row r="760">
      <c r="A760" s="177"/>
      <c r="B760" s="178"/>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c r="AA760" s="177"/>
    </row>
    <row r="761">
      <c r="A761" s="177"/>
      <c r="B761" s="178"/>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c r="AA761" s="177"/>
    </row>
    <row r="762">
      <c r="A762" s="177"/>
      <c r="B762" s="178"/>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c r="AA762" s="177"/>
    </row>
    <row r="763">
      <c r="A763" s="177"/>
      <c r="B763" s="178"/>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c r="AA763" s="177"/>
    </row>
    <row r="764">
      <c r="A764" s="177"/>
      <c r="B764" s="178"/>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c r="AA764" s="177"/>
    </row>
    <row r="765">
      <c r="A765" s="177"/>
      <c r="B765" s="178"/>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c r="AA765" s="177"/>
    </row>
    <row r="766">
      <c r="A766" s="177"/>
      <c r="B766" s="178"/>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c r="AA766" s="177"/>
    </row>
    <row r="767">
      <c r="A767" s="177"/>
      <c r="B767" s="178"/>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c r="AA767" s="177"/>
    </row>
    <row r="768">
      <c r="A768" s="177"/>
      <c r="B768" s="178"/>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c r="AA768" s="177"/>
    </row>
    <row r="769">
      <c r="A769" s="177"/>
      <c r="B769" s="178"/>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c r="AA769" s="177"/>
    </row>
    <row r="770">
      <c r="A770" s="177"/>
      <c r="B770" s="178"/>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c r="AA770" s="177"/>
    </row>
    <row r="771">
      <c r="A771" s="177"/>
      <c r="B771" s="178"/>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c r="AA771" s="177"/>
    </row>
    <row r="772">
      <c r="A772" s="177"/>
      <c r="B772" s="178"/>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c r="AA772" s="177"/>
    </row>
    <row r="773">
      <c r="A773" s="177"/>
      <c r="B773" s="178"/>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c r="AA773" s="177"/>
    </row>
    <row r="774">
      <c r="A774" s="177"/>
      <c r="B774" s="178"/>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c r="AA774" s="177"/>
    </row>
    <row r="775">
      <c r="A775" s="177"/>
      <c r="B775" s="178"/>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c r="AA775" s="177"/>
    </row>
    <row r="776">
      <c r="A776" s="177"/>
      <c r="B776" s="178"/>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c r="AA776" s="177"/>
    </row>
    <row r="777">
      <c r="A777" s="177"/>
      <c r="B777" s="178"/>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c r="AA777" s="177"/>
    </row>
    <row r="778">
      <c r="A778" s="177"/>
      <c r="B778" s="178"/>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c r="AA778" s="177"/>
    </row>
    <row r="779">
      <c r="A779" s="177"/>
      <c r="B779" s="178"/>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c r="AA779" s="177"/>
    </row>
    <row r="780">
      <c r="A780" s="177"/>
      <c r="B780" s="178"/>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c r="AA780" s="177"/>
    </row>
    <row r="781">
      <c r="A781" s="177"/>
      <c r="B781" s="178"/>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c r="AA781" s="177"/>
    </row>
    <row r="782">
      <c r="A782" s="177"/>
      <c r="B782" s="178"/>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c r="AA782" s="177"/>
    </row>
    <row r="783">
      <c r="A783" s="177"/>
      <c r="B783" s="178"/>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c r="AA783" s="177"/>
    </row>
    <row r="784">
      <c r="A784" s="177"/>
      <c r="B784" s="178"/>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c r="AA784" s="177"/>
    </row>
    <row r="785">
      <c r="A785" s="177"/>
      <c r="B785" s="178"/>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c r="AA785" s="177"/>
    </row>
    <row r="786">
      <c r="A786" s="177"/>
      <c r="B786" s="178"/>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c r="AA786" s="177"/>
    </row>
    <row r="787">
      <c r="A787" s="177"/>
      <c r="B787" s="178"/>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c r="AA787" s="177"/>
    </row>
    <row r="788">
      <c r="A788" s="177"/>
      <c r="B788" s="178"/>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c r="AA788" s="177"/>
    </row>
    <row r="789">
      <c r="A789" s="177"/>
      <c r="B789" s="178"/>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c r="AA789" s="177"/>
    </row>
    <row r="790">
      <c r="A790" s="177"/>
      <c r="B790" s="178"/>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c r="AA790" s="177"/>
    </row>
    <row r="791">
      <c r="A791" s="177"/>
      <c r="B791" s="178"/>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c r="AA791" s="177"/>
    </row>
    <row r="792">
      <c r="A792" s="177"/>
      <c r="B792" s="178"/>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c r="AA792" s="177"/>
    </row>
    <row r="793">
      <c r="A793" s="177"/>
      <c r="B793" s="178"/>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c r="AA793" s="177"/>
    </row>
    <row r="794">
      <c r="A794" s="177"/>
      <c r="B794" s="178"/>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c r="AA794" s="177"/>
    </row>
    <row r="795">
      <c r="A795" s="177"/>
      <c r="B795" s="178"/>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c r="AA795" s="177"/>
    </row>
    <row r="796">
      <c r="A796" s="177"/>
      <c r="B796" s="178"/>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c r="AA796" s="177"/>
    </row>
    <row r="797">
      <c r="A797" s="177"/>
      <c r="B797" s="178"/>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c r="AA797" s="177"/>
    </row>
    <row r="798">
      <c r="A798" s="177"/>
      <c r="B798" s="178"/>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c r="AA798" s="177"/>
    </row>
    <row r="799">
      <c r="A799" s="177"/>
      <c r="B799" s="178"/>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c r="AA799" s="177"/>
    </row>
    <row r="800">
      <c r="A800" s="177"/>
      <c r="B800" s="178"/>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c r="AA800" s="177"/>
    </row>
    <row r="801">
      <c r="A801" s="177"/>
      <c r="B801" s="178"/>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c r="AA801" s="177"/>
    </row>
    <row r="802">
      <c r="A802" s="177"/>
      <c r="B802" s="178"/>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c r="AA802" s="177"/>
    </row>
    <row r="803">
      <c r="A803" s="177"/>
      <c r="B803" s="178"/>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c r="AA803" s="177"/>
    </row>
    <row r="804">
      <c r="A804" s="177"/>
      <c r="B804" s="178"/>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c r="AA804" s="177"/>
    </row>
    <row r="805">
      <c r="A805" s="177"/>
      <c r="B805" s="178"/>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c r="AA805" s="177"/>
    </row>
    <row r="806">
      <c r="A806" s="177"/>
      <c r="B806" s="178"/>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c r="AA806" s="177"/>
    </row>
    <row r="807">
      <c r="A807" s="177"/>
      <c r="B807" s="178"/>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c r="AA807" s="177"/>
    </row>
    <row r="808">
      <c r="A808" s="177"/>
      <c r="B808" s="178"/>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c r="AA808" s="177"/>
    </row>
    <row r="809">
      <c r="A809" s="177"/>
      <c r="B809" s="178"/>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c r="AA809" s="177"/>
    </row>
    <row r="810">
      <c r="A810" s="177"/>
      <c r="B810" s="178"/>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c r="AA810" s="177"/>
    </row>
    <row r="811">
      <c r="A811" s="177"/>
      <c r="B811" s="178"/>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c r="AA811" s="177"/>
    </row>
    <row r="812">
      <c r="A812" s="177"/>
      <c r="B812" s="178"/>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c r="AA812" s="177"/>
    </row>
    <row r="813">
      <c r="A813" s="177"/>
      <c r="B813" s="178"/>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c r="AA813" s="177"/>
    </row>
    <row r="814">
      <c r="A814" s="177"/>
      <c r="B814" s="178"/>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c r="AA814" s="177"/>
    </row>
    <row r="815">
      <c r="A815" s="177"/>
      <c r="B815" s="178"/>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c r="AA815" s="177"/>
    </row>
    <row r="816">
      <c r="A816" s="177"/>
      <c r="B816" s="178"/>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c r="AA816" s="177"/>
    </row>
    <row r="817">
      <c r="A817" s="177"/>
      <c r="B817" s="178"/>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c r="AA817" s="177"/>
    </row>
    <row r="818">
      <c r="A818" s="177"/>
      <c r="B818" s="178"/>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c r="AA818" s="177"/>
    </row>
    <row r="819">
      <c r="A819" s="177"/>
      <c r="B819" s="178"/>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c r="AA819" s="177"/>
    </row>
    <row r="820">
      <c r="A820" s="177"/>
      <c r="B820" s="178"/>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c r="AA820" s="177"/>
    </row>
    <row r="821">
      <c r="A821" s="177"/>
      <c r="B821" s="178"/>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c r="AA821" s="177"/>
    </row>
    <row r="822">
      <c r="A822" s="177"/>
      <c r="B822" s="178"/>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c r="AA822" s="177"/>
    </row>
    <row r="823">
      <c r="A823" s="177"/>
      <c r="B823" s="178"/>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c r="AA823" s="177"/>
    </row>
    <row r="824">
      <c r="A824" s="177"/>
      <c r="B824" s="178"/>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c r="AA824" s="177"/>
    </row>
    <row r="825">
      <c r="A825" s="177"/>
      <c r="B825" s="178"/>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c r="AA825" s="177"/>
    </row>
    <row r="826">
      <c r="A826" s="177"/>
      <c r="B826" s="178"/>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c r="AA826" s="177"/>
    </row>
    <row r="827">
      <c r="A827" s="177"/>
      <c r="B827" s="178"/>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c r="AA827" s="177"/>
    </row>
    <row r="828">
      <c r="A828" s="177"/>
      <c r="B828" s="178"/>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c r="AA828" s="177"/>
    </row>
    <row r="829">
      <c r="A829" s="177"/>
      <c r="B829" s="178"/>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c r="AA829" s="177"/>
    </row>
    <row r="830">
      <c r="A830" s="177"/>
      <c r="B830" s="178"/>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c r="AA830" s="177"/>
    </row>
    <row r="831">
      <c r="A831" s="177"/>
      <c r="B831" s="178"/>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c r="AA831" s="177"/>
    </row>
    <row r="832">
      <c r="A832" s="177"/>
      <c r="B832" s="178"/>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c r="AA832" s="177"/>
    </row>
    <row r="833">
      <c r="A833" s="177"/>
      <c r="B833" s="178"/>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c r="AA833" s="177"/>
    </row>
    <row r="834">
      <c r="A834" s="177"/>
      <c r="B834" s="178"/>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c r="AA834" s="177"/>
    </row>
    <row r="835">
      <c r="A835" s="177"/>
      <c r="B835" s="178"/>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c r="AA835" s="177"/>
    </row>
    <row r="836">
      <c r="A836" s="177"/>
      <c r="B836" s="178"/>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c r="AA836" s="177"/>
    </row>
    <row r="837">
      <c r="A837" s="177"/>
      <c r="B837" s="178"/>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c r="AA837" s="177"/>
    </row>
    <row r="838">
      <c r="A838" s="177"/>
      <c r="B838" s="178"/>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c r="AA838" s="177"/>
    </row>
    <row r="839">
      <c r="A839" s="177"/>
      <c r="B839" s="178"/>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c r="AA839" s="177"/>
    </row>
    <row r="840">
      <c r="A840" s="177"/>
      <c r="B840" s="178"/>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c r="AA840" s="177"/>
    </row>
    <row r="841">
      <c r="A841" s="177"/>
      <c r="B841" s="178"/>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c r="AA841" s="177"/>
    </row>
    <row r="842">
      <c r="A842" s="177"/>
      <c r="B842" s="178"/>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c r="AA842" s="177"/>
    </row>
    <row r="843">
      <c r="A843" s="177"/>
      <c r="B843" s="178"/>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c r="AA843" s="177"/>
    </row>
    <row r="844">
      <c r="A844" s="177"/>
      <c r="B844" s="178"/>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c r="AA844" s="177"/>
    </row>
    <row r="845">
      <c r="A845" s="177"/>
      <c r="B845" s="178"/>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c r="AA845" s="177"/>
    </row>
    <row r="846">
      <c r="A846" s="177"/>
      <c r="B846" s="178"/>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c r="AA846" s="177"/>
    </row>
    <row r="847">
      <c r="A847" s="177"/>
      <c r="B847" s="178"/>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c r="AA847" s="177"/>
    </row>
    <row r="848">
      <c r="A848" s="177"/>
      <c r="B848" s="178"/>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c r="AA848" s="177"/>
    </row>
    <row r="849">
      <c r="A849" s="177"/>
      <c r="B849" s="178"/>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c r="AA849" s="177"/>
    </row>
    <row r="850">
      <c r="A850" s="177"/>
      <c r="B850" s="178"/>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c r="AA850" s="177"/>
    </row>
    <row r="851">
      <c r="A851" s="177"/>
      <c r="B851" s="178"/>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c r="AA851" s="177"/>
    </row>
    <row r="852">
      <c r="A852" s="177"/>
      <c r="B852" s="178"/>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c r="AA852" s="177"/>
    </row>
    <row r="853">
      <c r="A853" s="177"/>
      <c r="B853" s="178"/>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c r="AA853" s="177"/>
    </row>
    <row r="854">
      <c r="A854" s="177"/>
      <c r="B854" s="178"/>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c r="AA854" s="177"/>
    </row>
    <row r="855">
      <c r="A855" s="177"/>
      <c r="B855" s="178"/>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c r="AA855" s="177"/>
    </row>
    <row r="856">
      <c r="A856" s="177"/>
      <c r="B856" s="178"/>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c r="AA856" s="177"/>
    </row>
    <row r="857">
      <c r="A857" s="177"/>
      <c r="B857" s="178"/>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c r="AA857" s="177"/>
    </row>
    <row r="858">
      <c r="A858" s="177"/>
      <c r="B858" s="178"/>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c r="AA858" s="177"/>
    </row>
    <row r="859">
      <c r="A859" s="177"/>
      <c r="B859" s="178"/>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c r="AA859" s="177"/>
    </row>
    <row r="860">
      <c r="A860" s="177"/>
      <c r="B860" s="178"/>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c r="AA860" s="177"/>
    </row>
    <row r="861">
      <c r="A861" s="177"/>
      <c r="B861" s="178"/>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c r="AA861" s="177"/>
    </row>
    <row r="862">
      <c r="A862" s="177"/>
      <c r="B862" s="178"/>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c r="AA862" s="177"/>
    </row>
    <row r="863">
      <c r="A863" s="177"/>
      <c r="B863" s="178"/>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c r="AA863" s="177"/>
    </row>
    <row r="864">
      <c r="A864" s="177"/>
      <c r="B864" s="178"/>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c r="AA864" s="177"/>
    </row>
    <row r="865">
      <c r="A865" s="177"/>
      <c r="B865" s="178"/>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c r="AA865" s="177"/>
    </row>
    <row r="866">
      <c r="A866" s="177"/>
      <c r="B866" s="178"/>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c r="AA866" s="177"/>
    </row>
    <row r="867">
      <c r="A867" s="177"/>
      <c r="B867" s="178"/>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c r="AA867" s="177"/>
    </row>
    <row r="868">
      <c r="A868" s="177"/>
      <c r="B868" s="178"/>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c r="AA868" s="177"/>
    </row>
    <row r="869">
      <c r="A869" s="177"/>
      <c r="B869" s="178"/>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c r="AA869" s="177"/>
    </row>
    <row r="870">
      <c r="A870" s="177"/>
      <c r="B870" s="178"/>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c r="AA870" s="177"/>
    </row>
    <row r="871">
      <c r="A871" s="177"/>
      <c r="B871" s="178"/>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c r="AA871" s="177"/>
    </row>
    <row r="872">
      <c r="A872" s="177"/>
      <c r="B872" s="178"/>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c r="AA872" s="177"/>
    </row>
    <row r="873">
      <c r="A873" s="177"/>
      <c r="B873" s="178"/>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c r="AA873" s="177"/>
    </row>
    <row r="874">
      <c r="A874" s="177"/>
      <c r="B874" s="178"/>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c r="AA874" s="177"/>
    </row>
    <row r="875">
      <c r="A875" s="177"/>
      <c r="B875" s="178"/>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c r="AA875" s="177"/>
    </row>
    <row r="876">
      <c r="A876" s="177"/>
      <c r="B876" s="178"/>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c r="AA876" s="177"/>
    </row>
    <row r="877">
      <c r="A877" s="177"/>
      <c r="B877" s="178"/>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c r="AA877" s="177"/>
    </row>
    <row r="878">
      <c r="A878" s="177"/>
      <c r="B878" s="178"/>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c r="AA878" s="177"/>
    </row>
    <row r="879">
      <c r="A879" s="177"/>
      <c r="B879" s="178"/>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c r="AA879" s="177"/>
    </row>
    <row r="880">
      <c r="A880" s="177"/>
      <c r="B880" s="178"/>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c r="AA880" s="177"/>
    </row>
    <row r="881">
      <c r="A881" s="177"/>
      <c r="B881" s="178"/>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c r="AA881" s="177"/>
    </row>
    <row r="882">
      <c r="A882" s="177"/>
      <c r="B882" s="178"/>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c r="AA882" s="177"/>
    </row>
    <row r="883">
      <c r="A883" s="177"/>
      <c r="B883" s="178"/>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c r="AA883" s="177"/>
    </row>
    <row r="884">
      <c r="A884" s="177"/>
      <c r="B884" s="178"/>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c r="AA884" s="177"/>
    </row>
    <row r="885">
      <c r="A885" s="177"/>
      <c r="B885" s="178"/>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c r="AA885" s="177"/>
    </row>
    <row r="886">
      <c r="A886" s="177"/>
      <c r="B886" s="178"/>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c r="AA886" s="177"/>
    </row>
    <row r="887">
      <c r="A887" s="177"/>
      <c r="B887" s="178"/>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c r="AA887" s="177"/>
    </row>
    <row r="888">
      <c r="A888" s="177"/>
      <c r="B888" s="178"/>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c r="AA888" s="177"/>
    </row>
    <row r="889">
      <c r="A889" s="177"/>
      <c r="B889" s="178"/>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c r="AA889" s="177"/>
    </row>
    <row r="890">
      <c r="A890" s="177"/>
      <c r="B890" s="178"/>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c r="AA890" s="177"/>
    </row>
    <row r="891">
      <c r="A891" s="177"/>
      <c r="B891" s="178"/>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c r="AA891" s="177"/>
    </row>
    <row r="892">
      <c r="A892" s="177"/>
      <c r="B892" s="178"/>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c r="AA892" s="177"/>
    </row>
    <row r="893">
      <c r="A893" s="177"/>
      <c r="B893" s="178"/>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c r="AA893" s="177"/>
    </row>
    <row r="894">
      <c r="A894" s="177"/>
      <c r="B894" s="178"/>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c r="AA894" s="177"/>
    </row>
    <row r="895">
      <c r="A895" s="177"/>
      <c r="B895" s="178"/>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c r="AA895" s="177"/>
    </row>
    <row r="896">
      <c r="A896" s="177"/>
      <c r="B896" s="178"/>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c r="AA896" s="177"/>
    </row>
    <row r="897">
      <c r="A897" s="177"/>
      <c r="B897" s="178"/>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c r="AA897" s="177"/>
    </row>
    <row r="898">
      <c r="A898" s="177"/>
      <c r="B898" s="178"/>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c r="AA898" s="177"/>
    </row>
    <row r="899">
      <c r="A899" s="177"/>
      <c r="B899" s="178"/>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c r="AA899" s="177"/>
    </row>
    <row r="900">
      <c r="A900" s="177"/>
      <c r="B900" s="178"/>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c r="AA900" s="177"/>
    </row>
    <row r="901">
      <c r="A901" s="177"/>
      <c r="B901" s="178"/>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c r="AA901" s="177"/>
    </row>
    <row r="902">
      <c r="A902" s="177"/>
      <c r="B902" s="178"/>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c r="AA902" s="177"/>
    </row>
    <row r="903">
      <c r="A903" s="177"/>
      <c r="B903" s="178"/>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c r="AA903" s="177"/>
    </row>
    <row r="904">
      <c r="A904" s="177"/>
      <c r="B904" s="178"/>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c r="AA904" s="177"/>
    </row>
    <row r="905">
      <c r="A905" s="177"/>
      <c r="B905" s="178"/>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c r="AA905" s="177"/>
    </row>
    <row r="906">
      <c r="A906" s="177"/>
      <c r="B906" s="178"/>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c r="AA906" s="177"/>
    </row>
    <row r="907">
      <c r="A907" s="177"/>
      <c r="B907" s="178"/>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c r="AA907" s="177"/>
    </row>
    <row r="908">
      <c r="A908" s="177"/>
      <c r="B908" s="178"/>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c r="AA908" s="177"/>
    </row>
    <row r="909">
      <c r="A909" s="177"/>
      <c r="B909" s="178"/>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c r="AA909" s="177"/>
    </row>
    <row r="910">
      <c r="A910" s="177"/>
      <c r="B910" s="178"/>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c r="AA910" s="177"/>
    </row>
    <row r="911">
      <c r="A911" s="177"/>
      <c r="B911" s="178"/>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c r="AA911" s="177"/>
    </row>
    <row r="912">
      <c r="A912" s="177"/>
      <c r="B912" s="178"/>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c r="AA912" s="177"/>
    </row>
    <row r="913">
      <c r="A913" s="177"/>
      <c r="B913" s="178"/>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c r="AA913" s="177"/>
    </row>
    <row r="914">
      <c r="A914" s="177"/>
      <c r="B914" s="178"/>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c r="AA914" s="177"/>
    </row>
    <row r="915">
      <c r="A915" s="177"/>
      <c r="B915" s="178"/>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c r="AA915" s="177"/>
    </row>
    <row r="916">
      <c r="A916" s="177"/>
      <c r="B916" s="178"/>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c r="AA916" s="177"/>
    </row>
    <row r="917">
      <c r="A917" s="177"/>
      <c r="B917" s="178"/>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c r="AA917" s="177"/>
    </row>
    <row r="918">
      <c r="A918" s="177"/>
      <c r="B918" s="178"/>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c r="AA918" s="177"/>
    </row>
    <row r="919">
      <c r="A919" s="177"/>
      <c r="B919" s="178"/>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c r="AA919" s="177"/>
    </row>
    <row r="920">
      <c r="A920" s="177"/>
      <c r="B920" s="178"/>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c r="AA920" s="177"/>
    </row>
    <row r="921">
      <c r="A921" s="177"/>
      <c r="B921" s="178"/>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c r="AA921" s="177"/>
    </row>
    <row r="922">
      <c r="A922" s="177"/>
      <c r="B922" s="178"/>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c r="AA922" s="177"/>
    </row>
    <row r="923">
      <c r="A923" s="177"/>
      <c r="B923" s="178"/>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c r="AA923" s="177"/>
    </row>
    <row r="924">
      <c r="A924" s="177"/>
      <c r="B924" s="178"/>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c r="AA924" s="177"/>
    </row>
    <row r="925">
      <c r="A925" s="177"/>
      <c r="B925" s="178"/>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c r="AA925" s="177"/>
    </row>
    <row r="926">
      <c r="A926" s="177"/>
      <c r="B926" s="178"/>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c r="AA926" s="177"/>
    </row>
    <row r="927">
      <c r="A927" s="177"/>
      <c r="B927" s="178"/>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c r="AA927" s="177"/>
    </row>
    <row r="928">
      <c r="A928" s="177"/>
      <c r="B928" s="178"/>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c r="AA928" s="177"/>
    </row>
    <row r="929">
      <c r="A929" s="177"/>
      <c r="B929" s="178"/>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c r="AA929" s="177"/>
    </row>
    <row r="930">
      <c r="A930" s="177"/>
      <c r="B930" s="178"/>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c r="AA930" s="177"/>
    </row>
    <row r="931">
      <c r="A931" s="177"/>
      <c r="B931" s="178"/>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c r="AA931" s="177"/>
    </row>
    <row r="932">
      <c r="A932" s="177"/>
      <c r="B932" s="178"/>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c r="AA932" s="177"/>
    </row>
    <row r="933">
      <c r="A933" s="177"/>
      <c r="B933" s="178"/>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c r="AA933" s="177"/>
    </row>
    <row r="934">
      <c r="A934" s="177"/>
      <c r="B934" s="178"/>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c r="AA934" s="177"/>
    </row>
    <row r="935">
      <c r="A935" s="177"/>
      <c r="B935" s="178"/>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c r="AA935" s="177"/>
    </row>
    <row r="936">
      <c r="A936" s="177"/>
      <c r="B936" s="178"/>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c r="AA936" s="177"/>
    </row>
    <row r="937">
      <c r="A937" s="177"/>
      <c r="B937" s="178"/>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c r="AA937" s="177"/>
    </row>
    <row r="938">
      <c r="A938" s="177"/>
      <c r="B938" s="178"/>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c r="AA938" s="177"/>
    </row>
    <row r="939">
      <c r="A939" s="177"/>
      <c r="B939" s="178"/>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c r="AA939" s="177"/>
    </row>
    <row r="940">
      <c r="A940" s="177"/>
      <c r="B940" s="178"/>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c r="AA940" s="177"/>
    </row>
    <row r="941">
      <c r="A941" s="177"/>
      <c r="B941" s="178"/>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c r="AA941" s="177"/>
    </row>
    <row r="942">
      <c r="A942" s="177"/>
      <c r="B942" s="178"/>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c r="AA942" s="177"/>
    </row>
    <row r="943">
      <c r="A943" s="177"/>
      <c r="B943" s="178"/>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c r="AA943" s="177"/>
    </row>
    <row r="944">
      <c r="A944" s="177"/>
      <c r="B944" s="178"/>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c r="AA944" s="177"/>
    </row>
    <row r="945">
      <c r="A945" s="177"/>
      <c r="B945" s="178"/>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c r="AA945" s="177"/>
    </row>
    <row r="946">
      <c r="A946" s="177"/>
      <c r="B946" s="178"/>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c r="AA946" s="177"/>
    </row>
    <row r="947">
      <c r="A947" s="177"/>
      <c r="B947" s="178"/>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c r="AA947" s="177"/>
    </row>
    <row r="948">
      <c r="A948" s="177"/>
      <c r="B948" s="178"/>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c r="AA948" s="177"/>
    </row>
    <row r="949">
      <c r="A949" s="177"/>
      <c r="B949" s="178"/>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c r="AA949" s="177"/>
    </row>
    <row r="950">
      <c r="A950" s="177"/>
      <c r="B950" s="178"/>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c r="AA950" s="177"/>
    </row>
    <row r="951">
      <c r="A951" s="177"/>
      <c r="B951" s="178"/>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c r="AA951" s="177"/>
    </row>
    <row r="952">
      <c r="A952" s="177"/>
      <c r="B952" s="178"/>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c r="AA952" s="177"/>
    </row>
    <row r="953">
      <c r="A953" s="177"/>
      <c r="B953" s="178"/>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c r="AA953" s="177"/>
    </row>
    <row r="954">
      <c r="A954" s="177"/>
      <c r="B954" s="178"/>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c r="AA954" s="177"/>
    </row>
    <row r="955">
      <c r="A955" s="177"/>
      <c r="B955" s="178"/>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c r="AA955" s="177"/>
    </row>
    <row r="956">
      <c r="A956" s="177"/>
      <c r="B956" s="178"/>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c r="AA956" s="177"/>
    </row>
    <row r="957">
      <c r="A957" s="177"/>
      <c r="B957" s="178"/>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c r="AA957" s="177"/>
    </row>
    <row r="958">
      <c r="A958" s="177"/>
      <c r="B958" s="178"/>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c r="AA958" s="177"/>
    </row>
    <row r="959">
      <c r="A959" s="177"/>
      <c r="B959" s="178"/>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c r="AA959" s="177"/>
    </row>
    <row r="960">
      <c r="A960" s="177"/>
      <c r="B960" s="178"/>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c r="AA960" s="177"/>
    </row>
    <row r="961">
      <c r="A961" s="177"/>
      <c r="B961" s="178"/>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c r="AA961" s="177"/>
    </row>
    <row r="962">
      <c r="A962" s="177"/>
      <c r="B962" s="178"/>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c r="AA962" s="177"/>
    </row>
    <row r="963">
      <c r="A963" s="177"/>
      <c r="B963" s="178"/>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c r="AA963" s="177"/>
    </row>
    <row r="964">
      <c r="A964" s="177"/>
      <c r="B964" s="178"/>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c r="AA964" s="177"/>
    </row>
    <row r="965">
      <c r="A965" s="177"/>
      <c r="B965" s="178"/>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c r="AA965" s="177"/>
    </row>
    <row r="966">
      <c r="A966" s="177"/>
      <c r="B966" s="178"/>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c r="AA966" s="177"/>
    </row>
    <row r="967">
      <c r="A967" s="177"/>
      <c r="B967" s="178"/>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c r="AA967" s="177"/>
    </row>
    <row r="968">
      <c r="A968" s="177"/>
      <c r="B968" s="178"/>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c r="AA968" s="177"/>
    </row>
    <row r="969">
      <c r="A969" s="177"/>
      <c r="B969" s="178"/>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c r="AA969" s="177"/>
    </row>
    <row r="970">
      <c r="A970" s="177"/>
      <c r="B970" s="178"/>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c r="AA970" s="177"/>
    </row>
    <row r="971">
      <c r="A971" s="177"/>
      <c r="B971" s="178"/>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c r="AA971" s="177"/>
    </row>
    <row r="972">
      <c r="A972" s="177"/>
      <c r="B972" s="178"/>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c r="AA972" s="177"/>
    </row>
    <row r="973">
      <c r="A973" s="177"/>
      <c r="B973" s="178"/>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c r="AA973" s="177"/>
    </row>
    <row r="974">
      <c r="A974" s="177"/>
      <c r="B974" s="178"/>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c r="AA974" s="177"/>
    </row>
    <row r="975">
      <c r="A975" s="177"/>
      <c r="B975" s="178"/>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c r="AA975" s="177"/>
    </row>
    <row r="976">
      <c r="A976" s="177"/>
      <c r="B976" s="178"/>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c r="AA976" s="177"/>
    </row>
    <row r="977">
      <c r="A977" s="177"/>
      <c r="B977" s="178"/>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c r="AA977" s="177"/>
    </row>
    <row r="978">
      <c r="A978" s="177"/>
      <c r="B978" s="178"/>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c r="AA978" s="177"/>
    </row>
    <row r="979">
      <c r="A979" s="177"/>
      <c r="B979" s="178"/>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c r="AA979" s="177"/>
    </row>
    <row r="980">
      <c r="A980" s="177"/>
      <c r="B980" s="178"/>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c r="AA980" s="177"/>
    </row>
    <row r="981">
      <c r="A981" s="177"/>
      <c r="B981" s="178"/>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c r="AA981" s="177"/>
    </row>
    <row r="982">
      <c r="A982" s="177"/>
      <c r="B982" s="178"/>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c r="AA982" s="177"/>
    </row>
    <row r="983">
      <c r="A983" s="177"/>
      <c r="B983" s="178"/>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c r="AA983" s="177"/>
    </row>
    <row r="984">
      <c r="A984" s="177"/>
      <c r="B984" s="178"/>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c r="AA984" s="177"/>
    </row>
    <row r="985">
      <c r="A985" s="177"/>
      <c r="B985" s="178"/>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c r="AA985" s="177"/>
    </row>
    <row r="986">
      <c r="A986" s="177"/>
      <c r="B986" s="178"/>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c r="AA986" s="177"/>
    </row>
    <row r="987">
      <c r="A987" s="177"/>
      <c r="B987" s="178"/>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c r="AA987" s="177"/>
    </row>
    <row r="988">
      <c r="A988" s="177"/>
      <c r="B988" s="178"/>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c r="AA988" s="177"/>
    </row>
    <row r="989">
      <c r="A989" s="177"/>
      <c r="B989" s="178"/>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c r="AA989" s="177"/>
    </row>
    <row r="990">
      <c r="A990" s="177"/>
      <c r="B990" s="178"/>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c r="AA990" s="177"/>
    </row>
    <row r="991">
      <c r="A991" s="177"/>
      <c r="B991" s="178"/>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c r="AA991" s="177"/>
    </row>
    <row r="992">
      <c r="A992" s="177"/>
      <c r="B992" s="178"/>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c r="AA992" s="177"/>
    </row>
    <row r="993">
      <c r="A993" s="177"/>
      <c r="B993" s="178"/>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c r="AA993" s="177"/>
    </row>
    <row r="994">
      <c r="A994" s="177"/>
      <c r="B994" s="178"/>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c r="AA994" s="177"/>
    </row>
    <row r="995">
      <c r="A995" s="177"/>
      <c r="B995" s="178"/>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c r="AA995" s="177"/>
    </row>
    <row r="996">
      <c r="A996" s="177"/>
      <c r="B996" s="178"/>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c r="AA996" s="177"/>
    </row>
    <row r="997">
      <c r="A997" s="177"/>
      <c r="B997" s="178"/>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c r="AA997" s="177"/>
    </row>
    <row r="998">
      <c r="A998" s="177"/>
      <c r="B998" s="178"/>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c r="AA998" s="177"/>
    </row>
    <row r="999">
      <c r="A999" s="177"/>
      <c r="B999" s="178"/>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c r="AA999" s="177"/>
    </row>
    <row r="1000">
      <c r="A1000" s="177"/>
      <c r="B1000" s="178"/>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c r="AA1000" s="177"/>
    </row>
    <row r="1001">
      <c r="A1001" s="177"/>
      <c r="B1001" s="178"/>
      <c r="C1001" s="177"/>
      <c r="D1001" s="177"/>
      <c r="E1001" s="177"/>
      <c r="F1001" s="177"/>
      <c r="G1001" s="177"/>
      <c r="H1001" s="177"/>
      <c r="I1001" s="177"/>
      <c r="J1001" s="177"/>
      <c r="K1001" s="177"/>
      <c r="L1001" s="177"/>
      <c r="M1001" s="177"/>
      <c r="N1001" s="177"/>
      <c r="O1001" s="177"/>
      <c r="P1001" s="177"/>
      <c r="Q1001" s="177"/>
      <c r="R1001" s="177"/>
      <c r="S1001" s="177"/>
      <c r="T1001" s="177"/>
      <c r="U1001" s="177"/>
      <c r="V1001" s="177"/>
      <c r="W1001" s="177"/>
      <c r="X1001" s="177"/>
      <c r="Y1001" s="177"/>
      <c r="Z1001" s="177"/>
      <c r="AA1001" s="177"/>
    </row>
    <row r="1002">
      <c r="A1002" s="177"/>
      <c r="B1002" s="178"/>
      <c r="C1002" s="177"/>
      <c r="D1002" s="177"/>
      <c r="E1002" s="177"/>
      <c r="F1002" s="177"/>
      <c r="G1002" s="177"/>
      <c r="H1002" s="177"/>
      <c r="I1002" s="177"/>
      <c r="J1002" s="177"/>
      <c r="K1002" s="177"/>
      <c r="L1002" s="177"/>
      <c r="M1002" s="177"/>
      <c r="N1002" s="177"/>
      <c r="O1002" s="177"/>
      <c r="P1002" s="177"/>
      <c r="Q1002" s="177"/>
      <c r="R1002" s="177"/>
      <c r="S1002" s="177"/>
      <c r="T1002" s="177"/>
      <c r="U1002" s="177"/>
      <c r="V1002" s="177"/>
      <c r="W1002" s="177"/>
      <c r="X1002" s="177"/>
      <c r="Y1002" s="177"/>
      <c r="Z1002" s="177"/>
      <c r="AA1002" s="177"/>
    </row>
    <row r="1003">
      <c r="A1003" s="177"/>
      <c r="B1003" s="178"/>
      <c r="C1003" s="177"/>
      <c r="D1003" s="177"/>
      <c r="E1003" s="177"/>
      <c r="F1003" s="177"/>
      <c r="G1003" s="177"/>
      <c r="H1003" s="177"/>
      <c r="I1003" s="177"/>
      <c r="J1003" s="177"/>
      <c r="K1003" s="177"/>
      <c r="L1003" s="177"/>
      <c r="M1003" s="177"/>
      <c r="N1003" s="177"/>
      <c r="O1003" s="177"/>
      <c r="P1003" s="177"/>
      <c r="Q1003" s="177"/>
      <c r="R1003" s="177"/>
      <c r="S1003" s="177"/>
      <c r="T1003" s="177"/>
      <c r="U1003" s="177"/>
      <c r="V1003" s="177"/>
      <c r="W1003" s="177"/>
      <c r="X1003" s="177"/>
      <c r="Y1003" s="177"/>
      <c r="Z1003" s="177"/>
      <c r="AA1003" s="177"/>
    </row>
    <row r="1004">
      <c r="A1004" s="177"/>
      <c r="B1004" s="178"/>
      <c r="C1004" s="177"/>
      <c r="D1004" s="177"/>
      <c r="E1004" s="177"/>
      <c r="F1004" s="177"/>
      <c r="G1004" s="177"/>
      <c r="H1004" s="177"/>
      <c r="I1004" s="177"/>
      <c r="J1004" s="177"/>
      <c r="K1004" s="177"/>
      <c r="L1004" s="177"/>
      <c r="M1004" s="177"/>
      <c r="N1004" s="177"/>
      <c r="O1004" s="177"/>
      <c r="P1004" s="177"/>
      <c r="Q1004" s="177"/>
      <c r="R1004" s="177"/>
      <c r="S1004" s="177"/>
      <c r="T1004" s="177"/>
      <c r="U1004" s="177"/>
      <c r="V1004" s="177"/>
      <c r="W1004" s="177"/>
      <c r="X1004" s="177"/>
      <c r="Y1004" s="177"/>
      <c r="Z1004" s="177"/>
      <c r="AA1004" s="177"/>
    </row>
    <row r="1005">
      <c r="A1005" s="177"/>
      <c r="B1005" s="178"/>
      <c r="C1005" s="177"/>
      <c r="D1005" s="177"/>
      <c r="E1005" s="177"/>
      <c r="F1005" s="177"/>
      <c r="G1005" s="177"/>
      <c r="H1005" s="177"/>
      <c r="I1005" s="177"/>
      <c r="J1005" s="177"/>
      <c r="K1005" s="177"/>
      <c r="L1005" s="177"/>
      <c r="M1005" s="177"/>
      <c r="N1005" s="177"/>
      <c r="O1005" s="177"/>
      <c r="P1005" s="177"/>
      <c r="Q1005" s="177"/>
      <c r="R1005" s="177"/>
      <c r="S1005" s="177"/>
      <c r="T1005" s="177"/>
      <c r="U1005" s="177"/>
      <c r="V1005" s="177"/>
      <c r="W1005" s="177"/>
      <c r="X1005" s="177"/>
      <c r="Y1005" s="177"/>
      <c r="Z1005" s="177"/>
      <c r="AA1005" s="177"/>
    </row>
    <row r="1006">
      <c r="A1006" s="177"/>
      <c r="B1006" s="178"/>
      <c r="C1006" s="177"/>
      <c r="D1006" s="177"/>
      <c r="E1006" s="177"/>
      <c r="F1006" s="177"/>
      <c r="G1006" s="177"/>
      <c r="H1006" s="177"/>
      <c r="I1006" s="177"/>
      <c r="J1006" s="177"/>
      <c r="K1006" s="177"/>
      <c r="L1006" s="177"/>
      <c r="M1006" s="177"/>
      <c r="N1006" s="177"/>
      <c r="O1006" s="177"/>
      <c r="P1006" s="177"/>
      <c r="Q1006" s="177"/>
      <c r="R1006" s="177"/>
      <c r="S1006" s="177"/>
      <c r="T1006" s="177"/>
      <c r="U1006" s="177"/>
      <c r="V1006" s="177"/>
      <c r="W1006" s="177"/>
      <c r="X1006" s="177"/>
      <c r="Y1006" s="177"/>
      <c r="Z1006" s="177"/>
      <c r="AA1006" s="177"/>
    </row>
    <row r="1007">
      <c r="A1007" s="177"/>
      <c r="B1007" s="178"/>
      <c r="C1007" s="177"/>
      <c r="D1007" s="177"/>
      <c r="E1007" s="177"/>
      <c r="F1007" s="177"/>
      <c r="G1007" s="177"/>
      <c r="H1007" s="177"/>
      <c r="I1007" s="177"/>
      <c r="J1007" s="177"/>
      <c r="K1007" s="177"/>
      <c r="L1007" s="177"/>
      <c r="M1007" s="177"/>
      <c r="N1007" s="177"/>
      <c r="O1007" s="177"/>
      <c r="P1007" s="177"/>
      <c r="Q1007" s="177"/>
      <c r="R1007" s="177"/>
      <c r="S1007" s="177"/>
      <c r="T1007" s="177"/>
      <c r="U1007" s="177"/>
      <c r="V1007" s="177"/>
      <c r="W1007" s="177"/>
      <c r="X1007" s="177"/>
      <c r="Y1007" s="177"/>
      <c r="Z1007" s="177"/>
      <c r="AA1007" s="177"/>
    </row>
    <row r="1008">
      <c r="A1008" s="177"/>
      <c r="B1008" s="178"/>
      <c r="C1008" s="177"/>
      <c r="D1008" s="177"/>
      <c r="E1008" s="177"/>
      <c r="F1008" s="177"/>
      <c r="G1008" s="177"/>
      <c r="H1008" s="177"/>
      <c r="I1008" s="177"/>
      <c r="J1008" s="177"/>
      <c r="K1008" s="177"/>
      <c r="L1008" s="177"/>
      <c r="M1008" s="177"/>
      <c r="N1008" s="177"/>
      <c r="O1008" s="177"/>
      <c r="P1008" s="177"/>
      <c r="Q1008" s="177"/>
      <c r="R1008" s="177"/>
      <c r="S1008" s="177"/>
      <c r="T1008" s="177"/>
      <c r="U1008" s="177"/>
      <c r="V1008" s="177"/>
      <c r="W1008" s="177"/>
      <c r="X1008" s="177"/>
      <c r="Y1008" s="177"/>
      <c r="Z1008" s="177"/>
      <c r="AA1008" s="177"/>
    </row>
    <row r="1009">
      <c r="A1009" s="177"/>
      <c r="B1009" s="178"/>
      <c r="C1009" s="177"/>
      <c r="D1009" s="177"/>
      <c r="E1009" s="177"/>
      <c r="F1009" s="177"/>
      <c r="G1009" s="177"/>
      <c r="H1009" s="177"/>
      <c r="I1009" s="177"/>
      <c r="J1009" s="177"/>
      <c r="K1009" s="177"/>
      <c r="L1009" s="177"/>
      <c r="M1009" s="177"/>
      <c r="N1009" s="177"/>
      <c r="O1009" s="177"/>
      <c r="P1009" s="177"/>
      <c r="Q1009" s="177"/>
      <c r="R1009" s="177"/>
      <c r="S1009" s="177"/>
      <c r="T1009" s="177"/>
      <c r="U1009" s="177"/>
      <c r="V1009" s="177"/>
      <c r="W1009" s="177"/>
      <c r="X1009" s="177"/>
      <c r="Y1009" s="177"/>
      <c r="Z1009" s="177"/>
      <c r="AA1009" s="177"/>
    </row>
    <row r="1010">
      <c r="A1010" s="177"/>
      <c r="B1010" s="178"/>
      <c r="C1010" s="177"/>
      <c r="D1010" s="177"/>
      <c r="E1010" s="177"/>
      <c r="F1010" s="177"/>
      <c r="G1010" s="177"/>
      <c r="H1010" s="177"/>
      <c r="I1010" s="177"/>
      <c r="J1010" s="177"/>
      <c r="K1010" s="177"/>
      <c r="L1010" s="177"/>
      <c r="M1010" s="177"/>
      <c r="N1010" s="177"/>
      <c r="O1010" s="177"/>
      <c r="P1010" s="177"/>
      <c r="Q1010" s="177"/>
      <c r="R1010" s="177"/>
      <c r="S1010" s="177"/>
      <c r="T1010" s="177"/>
      <c r="U1010" s="177"/>
      <c r="V1010" s="177"/>
      <c r="W1010" s="177"/>
      <c r="X1010" s="177"/>
      <c r="Y1010" s="177"/>
      <c r="Z1010" s="177"/>
      <c r="AA1010" s="177"/>
    </row>
    <row r="1011">
      <c r="A1011" s="177"/>
      <c r="B1011" s="178"/>
      <c r="C1011" s="177"/>
      <c r="D1011" s="177"/>
      <c r="E1011" s="177"/>
      <c r="F1011" s="177"/>
      <c r="G1011" s="177"/>
      <c r="H1011" s="177"/>
      <c r="I1011" s="177"/>
      <c r="J1011" s="177"/>
      <c r="K1011" s="177"/>
      <c r="L1011" s="177"/>
      <c r="M1011" s="177"/>
      <c r="N1011" s="177"/>
      <c r="O1011" s="177"/>
      <c r="P1011" s="177"/>
      <c r="Q1011" s="177"/>
      <c r="R1011" s="177"/>
      <c r="S1011" s="177"/>
      <c r="T1011" s="177"/>
      <c r="U1011" s="177"/>
      <c r="V1011" s="177"/>
      <c r="W1011" s="177"/>
      <c r="X1011" s="177"/>
      <c r="Y1011" s="177"/>
      <c r="Z1011" s="177"/>
      <c r="AA1011" s="177"/>
    </row>
    <row r="1012">
      <c r="A1012" s="177"/>
      <c r="B1012" s="178"/>
      <c r="C1012" s="177"/>
      <c r="D1012" s="177"/>
      <c r="E1012" s="177"/>
      <c r="F1012" s="177"/>
      <c r="G1012" s="177"/>
      <c r="H1012" s="177"/>
      <c r="I1012" s="177"/>
      <c r="J1012" s="177"/>
      <c r="K1012" s="177"/>
      <c r="L1012" s="177"/>
      <c r="M1012" s="177"/>
      <c r="N1012" s="177"/>
      <c r="O1012" s="177"/>
      <c r="P1012" s="177"/>
      <c r="Q1012" s="177"/>
      <c r="R1012" s="177"/>
      <c r="S1012" s="177"/>
      <c r="T1012" s="177"/>
      <c r="U1012" s="177"/>
      <c r="V1012" s="177"/>
      <c r="W1012" s="177"/>
      <c r="X1012" s="177"/>
      <c r="Y1012" s="177"/>
      <c r="Z1012" s="177"/>
      <c r="AA1012" s="177"/>
    </row>
    <row r="1013">
      <c r="A1013" s="177"/>
      <c r="B1013" s="178"/>
      <c r="C1013" s="177"/>
      <c r="D1013" s="177"/>
      <c r="E1013" s="177"/>
      <c r="F1013" s="177"/>
      <c r="G1013" s="177"/>
      <c r="H1013" s="177"/>
      <c r="I1013" s="177"/>
      <c r="J1013" s="177"/>
      <c r="K1013" s="177"/>
      <c r="L1013" s="177"/>
      <c r="M1013" s="177"/>
      <c r="N1013" s="177"/>
      <c r="O1013" s="177"/>
      <c r="P1013" s="177"/>
      <c r="Q1013" s="177"/>
      <c r="R1013" s="177"/>
      <c r="S1013" s="177"/>
      <c r="T1013" s="177"/>
      <c r="U1013" s="177"/>
      <c r="V1013" s="177"/>
      <c r="W1013" s="177"/>
      <c r="X1013" s="177"/>
      <c r="Y1013" s="177"/>
      <c r="Z1013" s="177"/>
      <c r="AA1013" s="177"/>
    </row>
    <row r="1014">
      <c r="A1014" s="177"/>
      <c r="B1014" s="178"/>
      <c r="C1014" s="177"/>
      <c r="D1014" s="177"/>
      <c r="E1014" s="177"/>
      <c r="F1014" s="177"/>
      <c r="G1014" s="177"/>
      <c r="H1014" s="177"/>
      <c r="I1014" s="177"/>
      <c r="J1014" s="177"/>
      <c r="K1014" s="177"/>
      <c r="L1014" s="177"/>
      <c r="M1014" s="177"/>
      <c r="N1014" s="177"/>
      <c r="O1014" s="177"/>
      <c r="P1014" s="177"/>
      <c r="Q1014" s="177"/>
      <c r="R1014" s="177"/>
      <c r="S1014" s="177"/>
      <c r="T1014" s="177"/>
      <c r="U1014" s="177"/>
      <c r="V1014" s="177"/>
      <c r="W1014" s="177"/>
      <c r="X1014" s="177"/>
      <c r="Y1014" s="177"/>
      <c r="Z1014" s="177"/>
      <c r="AA1014" s="177"/>
    </row>
    <row r="1015">
      <c r="A1015" s="177"/>
      <c r="B1015" s="178"/>
      <c r="C1015" s="177"/>
      <c r="D1015" s="177"/>
      <c r="E1015" s="177"/>
      <c r="F1015" s="177"/>
      <c r="G1015" s="177"/>
      <c r="H1015" s="177"/>
      <c r="I1015" s="177"/>
      <c r="J1015" s="177"/>
      <c r="K1015" s="177"/>
      <c r="L1015" s="177"/>
      <c r="M1015" s="177"/>
      <c r="N1015" s="177"/>
      <c r="O1015" s="177"/>
      <c r="P1015" s="177"/>
      <c r="Q1015" s="177"/>
      <c r="R1015" s="177"/>
      <c r="S1015" s="177"/>
      <c r="T1015" s="177"/>
      <c r="U1015" s="177"/>
      <c r="V1015" s="177"/>
      <c r="W1015" s="177"/>
      <c r="X1015" s="177"/>
      <c r="Y1015" s="177"/>
      <c r="Z1015" s="177"/>
      <c r="AA1015" s="177"/>
    </row>
    <row r="1016">
      <c r="A1016" s="177"/>
      <c r="B1016" s="178"/>
      <c r="C1016" s="177"/>
      <c r="D1016" s="177"/>
      <c r="E1016" s="177"/>
      <c r="F1016" s="177"/>
      <c r="G1016" s="177"/>
      <c r="H1016" s="177"/>
      <c r="I1016" s="177"/>
      <c r="J1016" s="177"/>
      <c r="K1016" s="177"/>
      <c r="L1016" s="177"/>
      <c r="M1016" s="177"/>
      <c r="N1016" s="177"/>
      <c r="O1016" s="177"/>
      <c r="P1016" s="177"/>
      <c r="Q1016" s="177"/>
      <c r="R1016" s="177"/>
      <c r="S1016" s="177"/>
      <c r="T1016" s="177"/>
      <c r="U1016" s="177"/>
      <c r="V1016" s="177"/>
      <c r="W1016" s="177"/>
      <c r="X1016" s="177"/>
      <c r="Y1016" s="177"/>
      <c r="Z1016" s="177"/>
      <c r="AA1016" s="177"/>
    </row>
    <row r="1017">
      <c r="A1017" s="177"/>
      <c r="B1017" s="178"/>
      <c r="C1017" s="177"/>
      <c r="D1017" s="177"/>
      <c r="E1017" s="177"/>
      <c r="F1017" s="177"/>
      <c r="G1017" s="177"/>
      <c r="H1017" s="177"/>
      <c r="I1017" s="177"/>
      <c r="J1017" s="177"/>
      <c r="K1017" s="177"/>
      <c r="L1017" s="177"/>
      <c r="M1017" s="177"/>
      <c r="N1017" s="177"/>
      <c r="O1017" s="177"/>
      <c r="P1017" s="177"/>
      <c r="Q1017" s="177"/>
      <c r="R1017" s="177"/>
      <c r="S1017" s="177"/>
      <c r="T1017" s="177"/>
      <c r="U1017" s="177"/>
      <c r="V1017" s="177"/>
      <c r="W1017" s="177"/>
      <c r="X1017" s="177"/>
      <c r="Y1017" s="177"/>
      <c r="Z1017" s="177"/>
      <c r="AA1017" s="177"/>
    </row>
    <row r="1018">
      <c r="A1018" s="177"/>
      <c r="B1018" s="178"/>
      <c r="C1018" s="177"/>
      <c r="D1018" s="177"/>
      <c r="E1018" s="177"/>
      <c r="F1018" s="177"/>
      <c r="G1018" s="177"/>
      <c r="H1018" s="177"/>
      <c r="I1018" s="177"/>
      <c r="J1018" s="177"/>
      <c r="K1018" s="177"/>
      <c r="L1018" s="177"/>
      <c r="M1018" s="177"/>
      <c r="N1018" s="177"/>
      <c r="O1018" s="177"/>
      <c r="P1018" s="177"/>
      <c r="Q1018" s="177"/>
      <c r="R1018" s="177"/>
      <c r="S1018" s="177"/>
      <c r="T1018" s="177"/>
      <c r="U1018" s="177"/>
      <c r="V1018" s="177"/>
      <c r="W1018" s="177"/>
      <c r="X1018" s="177"/>
      <c r="Y1018" s="177"/>
      <c r="Z1018" s="177"/>
      <c r="AA1018" s="177"/>
    </row>
    <row r="1019">
      <c r="A1019" s="177"/>
      <c r="B1019" s="178"/>
      <c r="C1019" s="177"/>
      <c r="D1019" s="177"/>
      <c r="E1019" s="177"/>
      <c r="F1019" s="177"/>
      <c r="G1019" s="177"/>
      <c r="H1019" s="177"/>
      <c r="I1019" s="177"/>
      <c r="J1019" s="177"/>
      <c r="K1019" s="177"/>
      <c r="L1019" s="177"/>
      <c r="M1019" s="177"/>
      <c r="N1019" s="177"/>
      <c r="O1019" s="177"/>
      <c r="P1019" s="177"/>
      <c r="Q1019" s="177"/>
      <c r="R1019" s="177"/>
      <c r="S1019" s="177"/>
      <c r="T1019" s="177"/>
      <c r="U1019" s="177"/>
      <c r="V1019" s="177"/>
      <c r="W1019" s="177"/>
      <c r="X1019" s="177"/>
      <c r="Y1019" s="177"/>
      <c r="Z1019" s="177"/>
      <c r="AA1019" s="177"/>
    </row>
    <row r="1020">
      <c r="A1020" s="177"/>
      <c r="B1020" s="178"/>
      <c r="C1020" s="177"/>
      <c r="D1020" s="177"/>
      <c r="E1020" s="177"/>
      <c r="F1020" s="177"/>
      <c r="G1020" s="177"/>
      <c r="H1020" s="177"/>
      <c r="I1020" s="177"/>
      <c r="J1020" s="177"/>
      <c r="K1020" s="177"/>
      <c r="L1020" s="177"/>
      <c r="M1020" s="177"/>
      <c r="N1020" s="177"/>
      <c r="O1020" s="177"/>
      <c r="P1020" s="177"/>
      <c r="Q1020" s="177"/>
      <c r="R1020" s="177"/>
      <c r="S1020" s="177"/>
      <c r="T1020" s="177"/>
      <c r="U1020" s="177"/>
      <c r="V1020" s="177"/>
      <c r="W1020" s="177"/>
      <c r="X1020" s="177"/>
      <c r="Y1020" s="177"/>
      <c r="Z1020" s="177"/>
      <c r="AA1020" s="177"/>
    </row>
    <row r="1021">
      <c r="A1021" s="177"/>
      <c r="B1021" s="178"/>
      <c r="C1021" s="177"/>
      <c r="D1021" s="177"/>
      <c r="E1021" s="177"/>
      <c r="F1021" s="177"/>
      <c r="G1021" s="177"/>
      <c r="H1021" s="177"/>
      <c r="I1021" s="177"/>
      <c r="J1021" s="177"/>
      <c r="K1021" s="177"/>
      <c r="L1021" s="177"/>
      <c r="M1021" s="177"/>
      <c r="N1021" s="177"/>
      <c r="O1021" s="177"/>
      <c r="P1021" s="177"/>
      <c r="Q1021" s="177"/>
      <c r="R1021" s="177"/>
      <c r="S1021" s="177"/>
      <c r="T1021" s="177"/>
      <c r="U1021" s="177"/>
      <c r="V1021" s="177"/>
      <c r="W1021" s="177"/>
      <c r="X1021" s="177"/>
      <c r="Y1021" s="177"/>
      <c r="Z1021" s="177"/>
      <c r="AA1021" s="177"/>
    </row>
    <row r="1022">
      <c r="A1022" s="177"/>
      <c r="B1022" s="178"/>
      <c r="C1022" s="177"/>
      <c r="D1022" s="177"/>
      <c r="E1022" s="177"/>
      <c r="F1022" s="177"/>
      <c r="G1022" s="177"/>
      <c r="H1022" s="177"/>
      <c r="I1022" s="177"/>
      <c r="J1022" s="177"/>
      <c r="K1022" s="177"/>
      <c r="L1022" s="177"/>
      <c r="M1022" s="177"/>
      <c r="N1022" s="177"/>
      <c r="O1022" s="177"/>
      <c r="P1022" s="177"/>
      <c r="Q1022" s="177"/>
      <c r="R1022" s="177"/>
      <c r="S1022" s="177"/>
      <c r="T1022" s="177"/>
      <c r="U1022" s="177"/>
      <c r="V1022" s="177"/>
      <c r="W1022" s="177"/>
      <c r="X1022" s="177"/>
      <c r="Y1022" s="177"/>
      <c r="Z1022" s="177"/>
      <c r="AA1022" s="177"/>
    </row>
    <row r="1023">
      <c r="A1023" s="177"/>
      <c r="B1023" s="178"/>
      <c r="C1023" s="177"/>
      <c r="D1023" s="177"/>
      <c r="E1023" s="177"/>
      <c r="F1023" s="177"/>
      <c r="G1023" s="177"/>
      <c r="H1023" s="177"/>
      <c r="I1023" s="177"/>
      <c r="J1023" s="177"/>
      <c r="K1023" s="177"/>
      <c r="L1023" s="177"/>
      <c r="M1023" s="177"/>
      <c r="N1023" s="177"/>
      <c r="O1023" s="177"/>
      <c r="P1023" s="177"/>
      <c r="Q1023" s="177"/>
      <c r="R1023" s="177"/>
      <c r="S1023" s="177"/>
      <c r="T1023" s="177"/>
      <c r="U1023" s="177"/>
      <c r="V1023" s="177"/>
      <c r="W1023" s="177"/>
      <c r="X1023" s="177"/>
      <c r="Y1023" s="177"/>
      <c r="Z1023" s="177"/>
      <c r="AA1023" s="177"/>
    </row>
    <row r="1024">
      <c r="A1024" s="177"/>
      <c r="B1024" s="178"/>
      <c r="C1024" s="177"/>
      <c r="D1024" s="177"/>
      <c r="E1024" s="177"/>
      <c r="F1024" s="177"/>
      <c r="G1024" s="177"/>
      <c r="H1024" s="177"/>
      <c r="I1024" s="177"/>
      <c r="J1024" s="177"/>
      <c r="K1024" s="177"/>
      <c r="L1024" s="177"/>
      <c r="M1024" s="177"/>
      <c r="N1024" s="177"/>
      <c r="O1024" s="177"/>
      <c r="P1024" s="177"/>
      <c r="Q1024" s="177"/>
      <c r="R1024" s="177"/>
      <c r="S1024" s="177"/>
      <c r="T1024" s="177"/>
      <c r="U1024" s="177"/>
      <c r="V1024" s="177"/>
      <c r="W1024" s="177"/>
      <c r="X1024" s="177"/>
      <c r="Y1024" s="177"/>
      <c r="Z1024" s="177"/>
      <c r="AA1024" s="177"/>
    </row>
    <row r="1025">
      <c r="A1025" s="177"/>
      <c r="B1025" s="178"/>
      <c r="C1025" s="177"/>
      <c r="D1025" s="177"/>
      <c r="E1025" s="177"/>
      <c r="F1025" s="177"/>
      <c r="G1025" s="177"/>
      <c r="H1025" s="177"/>
      <c r="I1025" s="177"/>
      <c r="J1025" s="177"/>
      <c r="K1025" s="177"/>
      <c r="L1025" s="177"/>
      <c r="M1025" s="177"/>
      <c r="N1025" s="177"/>
      <c r="O1025" s="177"/>
      <c r="P1025" s="177"/>
      <c r="Q1025" s="177"/>
      <c r="R1025" s="177"/>
      <c r="S1025" s="177"/>
      <c r="T1025" s="177"/>
      <c r="U1025" s="177"/>
      <c r="V1025" s="177"/>
      <c r="W1025" s="177"/>
      <c r="X1025" s="177"/>
      <c r="Y1025" s="177"/>
      <c r="Z1025" s="177"/>
      <c r="AA1025" s="177"/>
    </row>
    <row r="1026">
      <c r="A1026" s="177"/>
      <c r="B1026" s="178"/>
      <c r="C1026" s="177"/>
      <c r="D1026" s="177"/>
      <c r="E1026" s="177"/>
      <c r="F1026" s="177"/>
      <c r="G1026" s="177"/>
      <c r="H1026" s="177"/>
      <c r="I1026" s="177"/>
      <c r="J1026" s="177"/>
      <c r="K1026" s="177"/>
      <c r="L1026" s="177"/>
      <c r="M1026" s="177"/>
      <c r="N1026" s="177"/>
      <c r="O1026" s="177"/>
      <c r="P1026" s="177"/>
      <c r="Q1026" s="177"/>
      <c r="R1026" s="177"/>
      <c r="S1026" s="177"/>
      <c r="T1026" s="177"/>
      <c r="U1026" s="177"/>
      <c r="V1026" s="177"/>
      <c r="W1026" s="177"/>
      <c r="X1026" s="177"/>
      <c r="Y1026" s="177"/>
      <c r="Z1026" s="177"/>
      <c r="AA1026" s="177"/>
    </row>
    <row r="1027">
      <c r="A1027" s="177"/>
      <c r="B1027" s="178"/>
      <c r="C1027" s="177"/>
      <c r="D1027" s="177"/>
      <c r="E1027" s="177"/>
      <c r="F1027" s="177"/>
      <c r="G1027" s="177"/>
      <c r="H1027" s="177"/>
      <c r="I1027" s="177"/>
      <c r="J1027" s="177"/>
      <c r="K1027" s="177"/>
      <c r="L1027" s="177"/>
      <c r="M1027" s="177"/>
      <c r="N1027" s="177"/>
      <c r="O1027" s="177"/>
      <c r="P1027" s="177"/>
      <c r="Q1027" s="177"/>
      <c r="R1027" s="177"/>
      <c r="S1027" s="177"/>
      <c r="T1027" s="177"/>
      <c r="U1027" s="177"/>
      <c r="V1027" s="177"/>
      <c r="W1027" s="177"/>
      <c r="X1027" s="177"/>
      <c r="Y1027" s="177"/>
      <c r="Z1027" s="177"/>
      <c r="AA1027" s="177"/>
    </row>
    <row r="1028">
      <c r="A1028" s="177"/>
      <c r="B1028" s="178"/>
      <c r="C1028" s="177"/>
      <c r="D1028" s="177"/>
      <c r="E1028" s="177"/>
      <c r="F1028" s="177"/>
      <c r="G1028" s="177"/>
      <c r="H1028" s="177"/>
      <c r="I1028" s="177"/>
      <c r="J1028" s="177"/>
      <c r="K1028" s="177"/>
      <c r="L1028" s="177"/>
      <c r="M1028" s="177"/>
      <c r="N1028" s="177"/>
      <c r="O1028" s="177"/>
      <c r="P1028" s="177"/>
      <c r="Q1028" s="177"/>
      <c r="R1028" s="177"/>
      <c r="S1028" s="177"/>
      <c r="T1028" s="177"/>
      <c r="U1028" s="177"/>
      <c r="V1028" s="177"/>
      <c r="W1028" s="177"/>
      <c r="X1028" s="177"/>
      <c r="Y1028" s="177"/>
      <c r="Z1028" s="177"/>
      <c r="AA1028" s="177"/>
    </row>
    <row r="1029">
      <c r="A1029" s="177"/>
      <c r="B1029" s="178"/>
      <c r="C1029" s="177"/>
      <c r="D1029" s="177"/>
      <c r="E1029" s="177"/>
      <c r="F1029" s="177"/>
      <c r="G1029" s="177"/>
      <c r="H1029" s="177"/>
      <c r="I1029" s="177"/>
      <c r="J1029" s="177"/>
      <c r="K1029" s="177"/>
      <c r="L1029" s="177"/>
      <c r="M1029" s="177"/>
      <c r="N1029" s="177"/>
      <c r="O1029" s="177"/>
      <c r="P1029" s="177"/>
      <c r="Q1029" s="177"/>
      <c r="R1029" s="177"/>
      <c r="S1029" s="177"/>
      <c r="T1029" s="177"/>
      <c r="U1029" s="177"/>
      <c r="V1029" s="177"/>
      <c r="W1029" s="177"/>
      <c r="X1029" s="177"/>
      <c r="Y1029" s="177"/>
      <c r="Z1029" s="177"/>
      <c r="AA1029" s="177"/>
    </row>
    <row r="1030">
      <c r="A1030" s="177"/>
      <c r="B1030" s="178"/>
      <c r="C1030" s="177"/>
      <c r="D1030" s="177"/>
      <c r="E1030" s="177"/>
      <c r="F1030" s="177"/>
      <c r="G1030" s="177"/>
      <c r="H1030" s="177"/>
      <c r="I1030" s="177"/>
      <c r="J1030" s="177"/>
      <c r="K1030" s="177"/>
      <c r="L1030" s="177"/>
      <c r="M1030" s="177"/>
      <c r="N1030" s="177"/>
      <c r="O1030" s="177"/>
      <c r="P1030" s="177"/>
      <c r="Q1030" s="177"/>
      <c r="R1030" s="177"/>
      <c r="S1030" s="177"/>
      <c r="T1030" s="177"/>
      <c r="U1030" s="177"/>
      <c r="V1030" s="177"/>
      <c r="W1030" s="177"/>
      <c r="X1030" s="177"/>
      <c r="Y1030" s="177"/>
      <c r="Z1030" s="177"/>
      <c r="AA1030" s="177"/>
    </row>
    <row r="1031">
      <c r="A1031" s="177"/>
      <c r="B1031" s="178"/>
      <c r="C1031" s="177"/>
      <c r="D1031" s="177"/>
      <c r="E1031" s="177"/>
      <c r="F1031" s="177"/>
      <c r="G1031" s="177"/>
      <c r="H1031" s="177"/>
      <c r="I1031" s="177"/>
      <c r="J1031" s="177"/>
      <c r="K1031" s="177"/>
      <c r="L1031" s="177"/>
      <c r="M1031" s="177"/>
      <c r="N1031" s="177"/>
      <c r="O1031" s="177"/>
      <c r="P1031" s="177"/>
      <c r="Q1031" s="177"/>
      <c r="R1031" s="177"/>
      <c r="S1031" s="177"/>
      <c r="T1031" s="177"/>
      <c r="U1031" s="177"/>
      <c r="V1031" s="177"/>
      <c r="W1031" s="177"/>
      <c r="X1031" s="177"/>
      <c r="Y1031" s="177"/>
      <c r="Z1031" s="177"/>
      <c r="AA1031" s="177"/>
    </row>
    <row r="1032">
      <c r="A1032" s="177"/>
      <c r="B1032" s="178"/>
      <c r="C1032" s="177"/>
      <c r="D1032" s="177"/>
      <c r="E1032" s="177"/>
      <c r="F1032" s="177"/>
      <c r="G1032" s="177"/>
      <c r="H1032" s="177"/>
      <c r="I1032" s="177"/>
      <c r="J1032" s="177"/>
      <c r="K1032" s="177"/>
      <c r="L1032" s="177"/>
      <c r="M1032" s="177"/>
      <c r="N1032" s="177"/>
      <c r="O1032" s="177"/>
      <c r="P1032" s="177"/>
      <c r="Q1032" s="177"/>
      <c r="R1032" s="177"/>
      <c r="S1032" s="177"/>
      <c r="T1032" s="177"/>
      <c r="U1032" s="177"/>
      <c r="V1032" s="177"/>
      <c r="W1032" s="177"/>
      <c r="X1032" s="177"/>
      <c r="Y1032" s="177"/>
      <c r="Z1032" s="177"/>
      <c r="AA1032" s="177"/>
    </row>
    <row r="1033">
      <c r="A1033" s="177"/>
      <c r="B1033" s="178"/>
      <c r="C1033" s="177"/>
      <c r="D1033" s="177"/>
      <c r="E1033" s="177"/>
      <c r="F1033" s="177"/>
      <c r="G1033" s="177"/>
      <c r="H1033" s="177"/>
      <c r="I1033" s="177"/>
      <c r="J1033" s="177"/>
      <c r="K1033" s="177"/>
      <c r="L1033" s="177"/>
      <c r="M1033" s="177"/>
      <c r="N1033" s="177"/>
      <c r="O1033" s="177"/>
      <c r="P1033" s="177"/>
      <c r="Q1033" s="177"/>
      <c r="R1033" s="177"/>
      <c r="S1033" s="177"/>
      <c r="T1033" s="177"/>
      <c r="U1033" s="177"/>
      <c r="V1033" s="177"/>
      <c r="W1033" s="177"/>
      <c r="X1033" s="177"/>
      <c r="Y1033" s="177"/>
      <c r="Z1033" s="177"/>
      <c r="AA1033" s="177"/>
    </row>
    <row r="1034">
      <c r="A1034" s="177"/>
      <c r="B1034" s="178"/>
      <c r="C1034" s="177"/>
      <c r="D1034" s="177"/>
      <c r="E1034" s="177"/>
      <c r="F1034" s="177"/>
      <c r="G1034" s="177"/>
      <c r="H1034" s="177"/>
      <c r="I1034" s="177"/>
      <c r="J1034" s="177"/>
      <c r="K1034" s="177"/>
      <c r="L1034" s="177"/>
      <c r="M1034" s="177"/>
      <c r="N1034" s="177"/>
      <c r="O1034" s="177"/>
      <c r="P1034" s="177"/>
      <c r="Q1034" s="177"/>
      <c r="R1034" s="177"/>
      <c r="S1034" s="177"/>
      <c r="T1034" s="177"/>
      <c r="U1034" s="177"/>
      <c r="V1034" s="177"/>
      <c r="W1034" s="177"/>
      <c r="X1034" s="177"/>
      <c r="Y1034" s="177"/>
      <c r="Z1034" s="177"/>
      <c r="AA1034" s="177"/>
    </row>
    <row r="1035">
      <c r="A1035" s="177"/>
      <c r="B1035" s="178"/>
      <c r="C1035" s="177"/>
      <c r="D1035" s="177"/>
      <c r="E1035" s="177"/>
      <c r="F1035" s="177"/>
      <c r="G1035" s="177"/>
      <c r="H1035" s="177"/>
      <c r="I1035" s="177"/>
      <c r="J1035" s="177"/>
      <c r="K1035" s="177"/>
      <c r="L1035" s="177"/>
      <c r="M1035" s="177"/>
      <c r="N1035" s="177"/>
      <c r="O1035" s="177"/>
      <c r="P1035" s="177"/>
      <c r="Q1035" s="177"/>
      <c r="R1035" s="177"/>
      <c r="S1035" s="177"/>
      <c r="T1035" s="177"/>
      <c r="U1035" s="177"/>
      <c r="V1035" s="177"/>
      <c r="W1035" s="177"/>
      <c r="X1035" s="177"/>
      <c r="Y1035" s="177"/>
      <c r="Z1035" s="177"/>
      <c r="AA1035" s="177"/>
    </row>
    <row r="1036">
      <c r="A1036" s="177"/>
      <c r="B1036" s="178"/>
      <c r="C1036" s="177"/>
      <c r="D1036" s="177"/>
      <c r="E1036" s="177"/>
      <c r="F1036" s="177"/>
      <c r="G1036" s="177"/>
      <c r="H1036" s="177"/>
      <c r="I1036" s="177"/>
      <c r="J1036" s="177"/>
      <c r="K1036" s="177"/>
      <c r="L1036" s="177"/>
      <c r="M1036" s="177"/>
      <c r="N1036" s="177"/>
      <c r="O1036" s="177"/>
      <c r="P1036" s="177"/>
      <c r="Q1036" s="177"/>
      <c r="R1036" s="177"/>
      <c r="S1036" s="177"/>
      <c r="T1036" s="177"/>
      <c r="U1036" s="177"/>
      <c r="V1036" s="177"/>
      <c r="W1036" s="177"/>
      <c r="X1036" s="177"/>
      <c r="Y1036" s="177"/>
      <c r="Z1036" s="177"/>
      <c r="AA1036" s="177"/>
    </row>
    <row r="1037">
      <c r="A1037" s="177"/>
      <c r="B1037" s="178"/>
      <c r="C1037" s="177"/>
      <c r="D1037" s="177"/>
      <c r="E1037" s="177"/>
      <c r="F1037" s="177"/>
      <c r="G1037" s="177"/>
      <c r="H1037" s="177"/>
      <c r="I1037" s="177"/>
      <c r="J1037" s="177"/>
      <c r="K1037" s="177"/>
      <c r="L1037" s="177"/>
      <c r="M1037" s="177"/>
      <c r="N1037" s="177"/>
      <c r="O1037" s="177"/>
      <c r="P1037" s="177"/>
      <c r="Q1037" s="177"/>
      <c r="R1037" s="177"/>
      <c r="S1037" s="177"/>
      <c r="T1037" s="177"/>
      <c r="U1037" s="177"/>
      <c r="V1037" s="177"/>
      <c r="W1037" s="177"/>
      <c r="X1037" s="177"/>
      <c r="Y1037" s="177"/>
      <c r="Z1037" s="177"/>
      <c r="AA1037" s="177"/>
    </row>
    <row r="1038">
      <c r="A1038" s="177"/>
      <c r="B1038" s="178"/>
      <c r="C1038" s="177"/>
      <c r="D1038" s="177"/>
      <c r="E1038" s="177"/>
      <c r="F1038" s="177"/>
      <c r="G1038" s="177"/>
      <c r="H1038" s="177"/>
      <c r="I1038" s="177"/>
      <c r="J1038" s="177"/>
      <c r="K1038" s="177"/>
      <c r="L1038" s="177"/>
      <c r="M1038" s="177"/>
      <c r="N1038" s="177"/>
      <c r="O1038" s="177"/>
      <c r="P1038" s="177"/>
      <c r="Q1038" s="177"/>
      <c r="R1038" s="177"/>
      <c r="S1038" s="177"/>
      <c r="T1038" s="177"/>
      <c r="U1038" s="177"/>
      <c r="V1038" s="177"/>
      <c r="W1038" s="177"/>
      <c r="X1038" s="177"/>
      <c r="Y1038" s="177"/>
      <c r="Z1038" s="177"/>
      <c r="AA1038" s="177"/>
    </row>
    <row r="1039">
      <c r="A1039" s="177"/>
      <c r="B1039" s="178"/>
      <c r="C1039" s="177"/>
      <c r="D1039" s="177"/>
      <c r="E1039" s="177"/>
      <c r="F1039" s="177"/>
      <c r="G1039" s="177"/>
      <c r="H1039" s="177"/>
      <c r="I1039" s="177"/>
      <c r="J1039" s="177"/>
      <c r="K1039" s="177"/>
      <c r="L1039" s="177"/>
      <c r="M1039" s="177"/>
      <c r="N1039" s="177"/>
      <c r="O1039" s="177"/>
      <c r="P1039" s="177"/>
      <c r="Q1039" s="177"/>
      <c r="R1039" s="177"/>
      <c r="S1039" s="177"/>
      <c r="T1039" s="177"/>
      <c r="U1039" s="177"/>
      <c r="V1039" s="177"/>
      <c r="W1039" s="177"/>
      <c r="X1039" s="177"/>
      <c r="Y1039" s="177"/>
      <c r="Z1039" s="177"/>
      <c r="AA1039" s="177"/>
    </row>
    <row r="1040">
      <c r="A1040" s="177"/>
      <c r="B1040" s="178"/>
      <c r="C1040" s="177"/>
      <c r="D1040" s="177"/>
      <c r="E1040" s="177"/>
      <c r="F1040" s="177"/>
      <c r="G1040" s="177"/>
      <c r="H1040" s="177"/>
      <c r="I1040" s="177"/>
      <c r="J1040" s="177"/>
      <c r="K1040" s="177"/>
      <c r="L1040" s="177"/>
      <c r="M1040" s="177"/>
      <c r="N1040" s="177"/>
      <c r="O1040" s="177"/>
      <c r="P1040" s="177"/>
      <c r="Q1040" s="177"/>
      <c r="R1040" s="177"/>
      <c r="S1040" s="177"/>
      <c r="T1040" s="177"/>
      <c r="U1040" s="177"/>
      <c r="V1040" s="177"/>
      <c r="W1040" s="177"/>
      <c r="X1040" s="177"/>
      <c r="Y1040" s="177"/>
      <c r="Z1040" s="177"/>
      <c r="AA1040" s="177"/>
    </row>
    <row r="1041">
      <c r="A1041" s="177"/>
      <c r="B1041" s="178"/>
      <c r="C1041" s="177"/>
      <c r="D1041" s="177"/>
      <c r="E1041" s="177"/>
      <c r="F1041" s="177"/>
      <c r="G1041" s="177"/>
      <c r="H1041" s="177"/>
      <c r="I1041" s="177"/>
      <c r="J1041" s="177"/>
      <c r="K1041" s="177"/>
      <c r="L1041" s="177"/>
      <c r="M1041" s="177"/>
      <c r="N1041" s="177"/>
      <c r="O1041" s="177"/>
      <c r="P1041" s="177"/>
      <c r="Q1041" s="177"/>
      <c r="R1041" s="177"/>
      <c r="S1041" s="177"/>
      <c r="T1041" s="177"/>
      <c r="U1041" s="177"/>
      <c r="V1041" s="177"/>
      <c r="W1041" s="177"/>
      <c r="X1041" s="177"/>
      <c r="Y1041" s="177"/>
      <c r="Z1041" s="177"/>
      <c r="AA1041" s="177"/>
    </row>
    <row r="1042">
      <c r="A1042" s="177"/>
      <c r="B1042" s="178"/>
      <c r="C1042" s="177"/>
      <c r="D1042" s="177"/>
      <c r="E1042" s="177"/>
      <c r="F1042" s="177"/>
      <c r="G1042" s="177"/>
      <c r="H1042" s="177"/>
      <c r="I1042" s="177"/>
      <c r="J1042" s="177"/>
      <c r="K1042" s="177"/>
      <c r="L1042" s="177"/>
      <c r="M1042" s="177"/>
      <c r="N1042" s="177"/>
      <c r="O1042" s="177"/>
      <c r="P1042" s="177"/>
      <c r="Q1042" s="177"/>
      <c r="R1042" s="177"/>
      <c r="S1042" s="177"/>
      <c r="T1042" s="177"/>
      <c r="U1042" s="177"/>
      <c r="V1042" s="177"/>
      <c r="W1042" s="177"/>
      <c r="X1042" s="177"/>
      <c r="Y1042" s="177"/>
      <c r="Z1042" s="177"/>
      <c r="AA1042" s="177"/>
    </row>
    <row r="1043">
      <c r="A1043" s="177"/>
      <c r="B1043" s="178"/>
      <c r="C1043" s="177"/>
      <c r="D1043" s="177"/>
      <c r="E1043" s="177"/>
      <c r="F1043" s="177"/>
      <c r="G1043" s="177"/>
      <c r="H1043" s="177"/>
      <c r="I1043" s="177"/>
      <c r="J1043" s="177"/>
      <c r="K1043" s="177"/>
      <c r="L1043" s="177"/>
      <c r="M1043" s="177"/>
      <c r="N1043" s="177"/>
      <c r="O1043" s="177"/>
      <c r="P1043" s="177"/>
      <c r="Q1043" s="177"/>
      <c r="R1043" s="177"/>
      <c r="S1043" s="177"/>
      <c r="T1043" s="177"/>
      <c r="U1043" s="177"/>
      <c r="V1043" s="177"/>
      <c r="W1043" s="177"/>
      <c r="X1043" s="177"/>
      <c r="Y1043" s="177"/>
      <c r="Z1043" s="177"/>
      <c r="AA1043" s="177"/>
    </row>
    <row r="1044">
      <c r="A1044" s="177"/>
      <c r="B1044" s="178"/>
      <c r="C1044" s="177"/>
      <c r="D1044" s="177"/>
      <c r="E1044" s="177"/>
      <c r="F1044" s="177"/>
      <c r="G1044" s="177"/>
      <c r="H1044" s="177"/>
      <c r="I1044" s="177"/>
      <c r="J1044" s="177"/>
      <c r="K1044" s="177"/>
      <c r="L1044" s="177"/>
      <c r="M1044" s="177"/>
      <c r="N1044" s="177"/>
      <c r="O1044" s="177"/>
      <c r="P1044" s="177"/>
      <c r="Q1044" s="177"/>
      <c r="R1044" s="177"/>
      <c r="S1044" s="177"/>
      <c r="T1044" s="177"/>
      <c r="U1044" s="177"/>
      <c r="V1044" s="177"/>
      <c r="W1044" s="177"/>
      <c r="X1044" s="177"/>
      <c r="Y1044" s="177"/>
      <c r="Z1044" s="177"/>
      <c r="AA1044" s="177"/>
    </row>
    <row r="1045">
      <c r="A1045" s="177"/>
      <c r="B1045" s="178"/>
      <c r="C1045" s="177"/>
      <c r="D1045" s="177"/>
      <c r="E1045" s="177"/>
      <c r="F1045" s="177"/>
      <c r="G1045" s="177"/>
      <c r="H1045" s="177"/>
      <c r="I1045" s="177"/>
      <c r="J1045" s="177"/>
      <c r="K1045" s="177"/>
      <c r="L1045" s="177"/>
      <c r="M1045" s="177"/>
      <c r="N1045" s="177"/>
      <c r="O1045" s="177"/>
      <c r="P1045" s="177"/>
      <c r="Q1045" s="177"/>
      <c r="R1045" s="177"/>
      <c r="S1045" s="177"/>
      <c r="T1045" s="177"/>
      <c r="U1045" s="177"/>
      <c r="V1045" s="177"/>
      <c r="W1045" s="177"/>
      <c r="X1045" s="177"/>
      <c r="Y1045" s="177"/>
      <c r="Z1045" s="177"/>
      <c r="AA1045" s="177"/>
    </row>
    <row r="1046">
      <c r="A1046" s="177"/>
      <c r="B1046" s="178"/>
      <c r="C1046" s="177"/>
      <c r="D1046" s="177"/>
      <c r="E1046" s="177"/>
      <c r="F1046" s="177"/>
      <c r="G1046" s="177"/>
      <c r="H1046" s="177"/>
      <c r="I1046" s="177"/>
      <c r="J1046" s="177"/>
      <c r="K1046" s="177"/>
      <c r="L1046" s="177"/>
      <c r="M1046" s="177"/>
      <c r="N1046" s="177"/>
      <c r="O1046" s="177"/>
      <c r="P1046" s="177"/>
      <c r="Q1046" s="177"/>
      <c r="R1046" s="177"/>
      <c r="S1046" s="177"/>
      <c r="T1046" s="177"/>
      <c r="U1046" s="177"/>
      <c r="V1046" s="177"/>
      <c r="W1046" s="177"/>
      <c r="X1046" s="177"/>
      <c r="Y1046" s="177"/>
      <c r="Z1046" s="177"/>
      <c r="AA1046" s="177"/>
    </row>
    <row r="1047">
      <c r="A1047" s="177"/>
      <c r="B1047" s="178"/>
      <c r="C1047" s="177"/>
      <c r="D1047" s="177"/>
      <c r="E1047" s="177"/>
      <c r="F1047" s="177"/>
      <c r="G1047" s="177"/>
      <c r="H1047" s="177"/>
      <c r="I1047" s="177"/>
      <c r="J1047" s="177"/>
      <c r="K1047" s="177"/>
      <c r="L1047" s="177"/>
      <c r="M1047" s="177"/>
      <c r="N1047" s="177"/>
      <c r="O1047" s="177"/>
      <c r="P1047" s="177"/>
      <c r="Q1047" s="177"/>
      <c r="R1047" s="177"/>
      <c r="S1047" s="177"/>
      <c r="T1047" s="177"/>
      <c r="U1047" s="177"/>
      <c r="V1047" s="177"/>
      <c r="W1047" s="177"/>
      <c r="X1047" s="177"/>
      <c r="Y1047" s="177"/>
      <c r="Z1047" s="177"/>
      <c r="AA1047" s="177"/>
    </row>
    <row r="1048">
      <c r="A1048" s="177"/>
      <c r="B1048" s="178"/>
      <c r="C1048" s="177"/>
      <c r="D1048" s="177"/>
      <c r="E1048" s="177"/>
      <c r="F1048" s="177"/>
      <c r="G1048" s="177"/>
      <c r="H1048" s="177"/>
      <c r="I1048" s="177"/>
      <c r="J1048" s="177"/>
      <c r="K1048" s="177"/>
      <c r="L1048" s="177"/>
      <c r="M1048" s="177"/>
      <c r="N1048" s="177"/>
      <c r="O1048" s="177"/>
      <c r="P1048" s="177"/>
      <c r="Q1048" s="177"/>
      <c r="R1048" s="177"/>
      <c r="S1048" s="177"/>
      <c r="T1048" s="177"/>
      <c r="U1048" s="177"/>
      <c r="V1048" s="177"/>
      <c r="W1048" s="177"/>
      <c r="X1048" s="177"/>
      <c r="Y1048" s="177"/>
      <c r="Z1048" s="177"/>
      <c r="AA1048" s="177"/>
    </row>
    <row r="1049">
      <c r="A1049" s="177"/>
      <c r="B1049" s="178"/>
      <c r="C1049" s="177"/>
      <c r="D1049" s="177"/>
      <c r="E1049" s="177"/>
      <c r="F1049" s="177"/>
      <c r="G1049" s="177"/>
      <c r="H1049" s="177"/>
      <c r="I1049" s="177"/>
      <c r="J1049" s="177"/>
      <c r="K1049" s="177"/>
      <c r="L1049" s="177"/>
      <c r="M1049" s="177"/>
      <c r="N1049" s="177"/>
      <c r="O1049" s="177"/>
      <c r="P1049" s="177"/>
      <c r="Q1049" s="177"/>
      <c r="R1049" s="177"/>
      <c r="S1049" s="177"/>
      <c r="T1049" s="177"/>
      <c r="U1049" s="177"/>
      <c r="V1049" s="177"/>
      <c r="W1049" s="177"/>
      <c r="X1049" s="177"/>
      <c r="Y1049" s="177"/>
      <c r="Z1049" s="177"/>
      <c r="AA1049" s="177"/>
    </row>
    <row r="1050">
      <c r="A1050" s="177"/>
      <c r="B1050" s="178"/>
      <c r="C1050" s="177"/>
      <c r="D1050" s="177"/>
      <c r="E1050" s="177"/>
      <c r="F1050" s="177"/>
      <c r="G1050" s="177"/>
      <c r="H1050" s="177"/>
      <c r="I1050" s="177"/>
      <c r="J1050" s="177"/>
      <c r="K1050" s="177"/>
      <c r="L1050" s="177"/>
      <c r="M1050" s="177"/>
      <c r="N1050" s="177"/>
      <c r="O1050" s="177"/>
      <c r="P1050" s="177"/>
      <c r="Q1050" s="177"/>
      <c r="R1050" s="177"/>
      <c r="S1050" s="177"/>
      <c r="T1050" s="177"/>
      <c r="U1050" s="177"/>
      <c r="V1050" s="177"/>
      <c r="W1050" s="177"/>
      <c r="X1050" s="177"/>
      <c r="Y1050" s="177"/>
      <c r="Z1050" s="177"/>
      <c r="AA1050" s="177"/>
    </row>
    <row r="1051">
      <c r="A1051" s="177"/>
      <c r="B1051" s="178"/>
      <c r="C1051" s="177"/>
      <c r="D1051" s="177"/>
      <c r="E1051" s="177"/>
      <c r="F1051" s="177"/>
      <c r="G1051" s="177"/>
      <c r="H1051" s="177"/>
      <c r="I1051" s="177"/>
      <c r="J1051" s="177"/>
      <c r="K1051" s="177"/>
      <c r="L1051" s="177"/>
      <c r="M1051" s="177"/>
      <c r="N1051" s="177"/>
      <c r="O1051" s="177"/>
      <c r="P1051" s="177"/>
      <c r="Q1051" s="177"/>
      <c r="R1051" s="177"/>
      <c r="S1051" s="177"/>
      <c r="T1051" s="177"/>
      <c r="U1051" s="177"/>
      <c r="V1051" s="177"/>
      <c r="W1051" s="177"/>
      <c r="X1051" s="177"/>
      <c r="Y1051" s="177"/>
      <c r="Z1051" s="177"/>
      <c r="AA1051" s="177"/>
    </row>
    <row r="1052">
      <c r="A1052" s="177"/>
      <c r="B1052" s="178"/>
      <c r="C1052" s="177"/>
      <c r="D1052" s="177"/>
      <c r="E1052" s="177"/>
      <c r="F1052" s="177"/>
      <c r="G1052" s="177"/>
      <c r="H1052" s="177"/>
      <c r="I1052" s="177"/>
      <c r="J1052" s="177"/>
      <c r="K1052" s="177"/>
      <c r="L1052" s="177"/>
      <c r="M1052" s="177"/>
      <c r="N1052" s="177"/>
      <c r="O1052" s="177"/>
      <c r="P1052" s="177"/>
      <c r="Q1052" s="177"/>
      <c r="R1052" s="177"/>
      <c r="S1052" s="177"/>
      <c r="T1052" s="177"/>
      <c r="U1052" s="177"/>
      <c r="V1052" s="177"/>
      <c r="W1052" s="177"/>
      <c r="X1052" s="177"/>
      <c r="Y1052" s="177"/>
      <c r="Z1052" s="177"/>
      <c r="AA1052" s="177"/>
    </row>
    <row r="1053">
      <c r="A1053" s="177"/>
      <c r="B1053" s="178"/>
      <c r="C1053" s="177"/>
      <c r="D1053" s="177"/>
      <c r="E1053" s="177"/>
      <c r="F1053" s="177"/>
      <c r="G1053" s="177"/>
      <c r="H1053" s="177"/>
      <c r="I1053" s="177"/>
      <c r="J1053" s="177"/>
      <c r="K1053" s="177"/>
      <c r="L1053" s="177"/>
      <c r="M1053" s="177"/>
      <c r="N1053" s="177"/>
      <c r="O1053" s="177"/>
      <c r="P1053" s="177"/>
      <c r="Q1053" s="177"/>
      <c r="R1053" s="177"/>
      <c r="S1053" s="177"/>
      <c r="T1053" s="177"/>
      <c r="U1053" s="177"/>
      <c r="V1053" s="177"/>
      <c r="W1053" s="177"/>
      <c r="X1053" s="177"/>
      <c r="Y1053" s="177"/>
      <c r="Z1053" s="177"/>
      <c r="AA1053" s="177"/>
    </row>
    <row r="1054">
      <c r="A1054" s="177"/>
      <c r="B1054" s="178"/>
      <c r="C1054" s="177"/>
      <c r="D1054" s="177"/>
      <c r="E1054" s="177"/>
      <c r="F1054" s="177"/>
      <c r="G1054" s="177"/>
      <c r="H1054" s="177"/>
      <c r="I1054" s="177"/>
      <c r="J1054" s="177"/>
      <c r="K1054" s="177"/>
      <c r="L1054" s="177"/>
      <c r="M1054" s="177"/>
      <c r="N1054" s="177"/>
      <c r="O1054" s="177"/>
      <c r="P1054" s="177"/>
      <c r="Q1054" s="177"/>
      <c r="R1054" s="177"/>
      <c r="S1054" s="177"/>
      <c r="T1054" s="177"/>
      <c r="U1054" s="177"/>
      <c r="V1054" s="177"/>
      <c r="W1054" s="177"/>
      <c r="X1054" s="177"/>
      <c r="Y1054" s="177"/>
      <c r="Z1054" s="177"/>
      <c r="AA1054" s="177"/>
    </row>
    <row r="1055">
      <c r="A1055" s="177"/>
      <c r="B1055" s="178"/>
      <c r="C1055" s="177"/>
      <c r="D1055" s="177"/>
      <c r="E1055" s="177"/>
      <c r="F1055" s="177"/>
      <c r="G1055" s="177"/>
      <c r="H1055" s="177"/>
      <c r="I1055" s="177"/>
      <c r="J1055" s="177"/>
      <c r="K1055" s="177"/>
      <c r="L1055" s="177"/>
      <c r="M1055" s="177"/>
      <c r="N1055" s="177"/>
      <c r="O1055" s="177"/>
      <c r="P1055" s="177"/>
      <c r="Q1055" s="177"/>
      <c r="R1055" s="177"/>
      <c r="S1055" s="177"/>
      <c r="T1055" s="177"/>
      <c r="U1055" s="177"/>
      <c r="V1055" s="177"/>
      <c r="W1055" s="177"/>
      <c r="X1055" s="177"/>
      <c r="Y1055" s="177"/>
      <c r="Z1055" s="177"/>
      <c r="AA1055" s="177"/>
    </row>
    <row r="1056">
      <c r="A1056" s="177"/>
      <c r="B1056" s="178"/>
      <c r="C1056" s="177"/>
      <c r="D1056" s="177"/>
      <c r="E1056" s="177"/>
      <c r="F1056" s="177"/>
      <c r="G1056" s="177"/>
      <c r="H1056" s="177"/>
      <c r="I1056" s="177"/>
      <c r="J1056" s="177"/>
      <c r="K1056" s="177"/>
      <c r="L1056" s="177"/>
      <c r="M1056" s="177"/>
      <c r="N1056" s="177"/>
      <c r="O1056" s="177"/>
      <c r="P1056" s="177"/>
      <c r="Q1056" s="177"/>
      <c r="R1056" s="177"/>
      <c r="S1056" s="177"/>
      <c r="T1056" s="177"/>
      <c r="U1056" s="177"/>
      <c r="V1056" s="177"/>
      <c r="W1056" s="177"/>
      <c r="X1056" s="177"/>
      <c r="Y1056" s="177"/>
      <c r="Z1056" s="177"/>
      <c r="AA1056" s="177"/>
    </row>
    <row r="1057">
      <c r="A1057" s="177"/>
      <c r="B1057" s="178"/>
      <c r="C1057" s="177"/>
      <c r="D1057" s="177"/>
      <c r="E1057" s="177"/>
      <c r="F1057" s="177"/>
      <c r="G1057" s="177"/>
      <c r="H1057" s="177"/>
      <c r="I1057" s="177"/>
      <c r="J1057" s="177"/>
      <c r="K1057" s="177"/>
      <c r="L1057" s="177"/>
      <c r="M1057" s="177"/>
      <c r="N1057" s="177"/>
      <c r="O1057" s="177"/>
      <c r="P1057" s="177"/>
      <c r="Q1057" s="177"/>
      <c r="R1057" s="177"/>
      <c r="S1057" s="177"/>
      <c r="T1057" s="177"/>
      <c r="U1057" s="177"/>
      <c r="V1057" s="177"/>
      <c r="W1057" s="177"/>
      <c r="X1057" s="177"/>
      <c r="Y1057" s="177"/>
      <c r="Z1057" s="177"/>
      <c r="AA1057" s="177"/>
    </row>
    <row r="1058">
      <c r="A1058" s="177"/>
      <c r="B1058" s="178"/>
      <c r="C1058" s="177"/>
      <c r="D1058" s="177"/>
      <c r="E1058" s="177"/>
      <c r="F1058" s="177"/>
      <c r="G1058" s="177"/>
      <c r="H1058" s="177"/>
      <c r="I1058" s="177"/>
      <c r="J1058" s="177"/>
      <c r="K1058" s="177"/>
      <c r="L1058" s="177"/>
      <c r="M1058" s="177"/>
      <c r="N1058" s="177"/>
      <c r="O1058" s="177"/>
      <c r="P1058" s="177"/>
      <c r="Q1058" s="177"/>
      <c r="R1058" s="177"/>
      <c r="S1058" s="177"/>
      <c r="T1058" s="177"/>
      <c r="U1058" s="177"/>
      <c r="V1058" s="177"/>
      <c r="W1058" s="177"/>
      <c r="X1058" s="177"/>
      <c r="Y1058" s="177"/>
      <c r="Z1058" s="177"/>
      <c r="AA1058" s="177"/>
    </row>
    <row r="1059">
      <c r="A1059" s="177"/>
      <c r="B1059" s="178"/>
      <c r="C1059" s="177"/>
      <c r="D1059" s="177"/>
      <c r="E1059" s="177"/>
      <c r="F1059" s="177"/>
      <c r="G1059" s="177"/>
      <c r="H1059" s="177"/>
      <c r="I1059" s="177"/>
      <c r="J1059" s="177"/>
      <c r="K1059" s="177"/>
      <c r="L1059" s="177"/>
      <c r="M1059" s="177"/>
      <c r="N1059" s="177"/>
      <c r="O1059" s="177"/>
      <c r="P1059" s="177"/>
      <c r="Q1059" s="177"/>
      <c r="R1059" s="177"/>
      <c r="S1059" s="177"/>
      <c r="T1059" s="177"/>
      <c r="U1059" s="177"/>
      <c r="V1059" s="177"/>
      <c r="W1059" s="177"/>
      <c r="X1059" s="177"/>
      <c r="Y1059" s="177"/>
      <c r="Z1059" s="177"/>
      <c r="AA1059" s="177"/>
    </row>
    <row r="1060">
      <c r="A1060" s="177"/>
      <c r="B1060" s="178"/>
      <c r="C1060" s="177"/>
      <c r="D1060" s="177"/>
      <c r="E1060" s="177"/>
      <c r="F1060" s="177"/>
      <c r="G1060" s="177"/>
      <c r="H1060" s="177"/>
      <c r="I1060" s="177"/>
      <c r="J1060" s="177"/>
      <c r="K1060" s="177"/>
      <c r="L1060" s="177"/>
      <c r="M1060" s="177"/>
      <c r="N1060" s="177"/>
      <c r="O1060" s="177"/>
      <c r="P1060" s="177"/>
      <c r="Q1060" s="177"/>
      <c r="R1060" s="177"/>
      <c r="S1060" s="177"/>
      <c r="T1060" s="177"/>
      <c r="U1060" s="177"/>
      <c r="V1060" s="177"/>
      <c r="W1060" s="177"/>
      <c r="X1060" s="177"/>
      <c r="Y1060" s="177"/>
      <c r="Z1060" s="177"/>
      <c r="AA1060" s="177"/>
    </row>
    <row r="1061">
      <c r="A1061" s="177"/>
      <c r="B1061" s="178"/>
      <c r="C1061" s="177"/>
      <c r="D1061" s="177"/>
      <c r="E1061" s="177"/>
      <c r="F1061" s="177"/>
      <c r="G1061" s="177"/>
      <c r="H1061" s="177"/>
      <c r="I1061" s="177"/>
      <c r="J1061" s="177"/>
      <c r="K1061" s="177"/>
      <c r="L1061" s="177"/>
      <c r="M1061" s="177"/>
      <c r="N1061" s="177"/>
      <c r="O1061" s="177"/>
      <c r="P1061" s="177"/>
      <c r="Q1061" s="177"/>
      <c r="R1061" s="177"/>
      <c r="S1061" s="177"/>
      <c r="T1061" s="177"/>
      <c r="U1061" s="177"/>
      <c r="V1061" s="177"/>
      <c r="W1061" s="177"/>
      <c r="X1061" s="177"/>
      <c r="Y1061" s="177"/>
      <c r="Z1061" s="177"/>
      <c r="AA1061" s="177"/>
    </row>
    <row r="1062">
      <c r="A1062" s="177"/>
      <c r="B1062" s="178"/>
      <c r="C1062" s="177"/>
      <c r="D1062" s="177"/>
      <c r="E1062" s="177"/>
      <c r="F1062" s="177"/>
      <c r="G1062" s="177"/>
      <c r="H1062" s="177"/>
      <c r="I1062" s="177"/>
      <c r="J1062" s="177"/>
      <c r="K1062" s="177"/>
      <c r="L1062" s="177"/>
      <c r="M1062" s="177"/>
      <c r="N1062" s="177"/>
      <c r="O1062" s="177"/>
      <c r="P1062" s="177"/>
      <c r="Q1062" s="177"/>
      <c r="R1062" s="177"/>
      <c r="S1062" s="177"/>
      <c r="T1062" s="177"/>
      <c r="U1062" s="177"/>
      <c r="V1062" s="177"/>
      <c r="W1062" s="177"/>
      <c r="X1062" s="177"/>
      <c r="Y1062" s="177"/>
      <c r="Z1062" s="177"/>
      <c r="AA1062" s="177"/>
    </row>
    <row r="1063">
      <c r="A1063" s="177"/>
      <c r="B1063" s="178"/>
      <c r="C1063" s="177"/>
      <c r="D1063" s="177"/>
      <c r="E1063" s="177"/>
      <c r="F1063" s="177"/>
      <c r="G1063" s="177"/>
      <c r="H1063" s="177"/>
      <c r="I1063" s="177"/>
      <c r="J1063" s="177"/>
      <c r="K1063" s="177"/>
      <c r="L1063" s="177"/>
      <c r="M1063" s="177"/>
      <c r="N1063" s="177"/>
      <c r="O1063" s="177"/>
      <c r="P1063" s="177"/>
      <c r="Q1063" s="177"/>
      <c r="R1063" s="177"/>
      <c r="S1063" s="177"/>
      <c r="T1063" s="177"/>
      <c r="U1063" s="177"/>
      <c r="V1063" s="177"/>
      <c r="W1063" s="177"/>
      <c r="X1063" s="177"/>
      <c r="Y1063" s="177"/>
      <c r="Z1063" s="177"/>
      <c r="AA1063" s="177"/>
    </row>
    <row r="1064">
      <c r="A1064" s="177"/>
      <c r="B1064" s="178"/>
      <c r="C1064" s="177"/>
      <c r="D1064" s="177"/>
      <c r="E1064" s="177"/>
      <c r="F1064" s="177"/>
      <c r="G1064" s="177"/>
      <c r="H1064" s="177"/>
      <c r="I1064" s="177"/>
      <c r="J1064" s="177"/>
      <c r="K1064" s="177"/>
      <c r="L1064" s="177"/>
      <c r="M1064" s="177"/>
      <c r="N1064" s="177"/>
      <c r="O1064" s="177"/>
      <c r="P1064" s="177"/>
      <c r="Q1064" s="177"/>
      <c r="R1064" s="177"/>
      <c r="S1064" s="177"/>
      <c r="T1064" s="177"/>
      <c r="U1064" s="177"/>
      <c r="V1064" s="177"/>
      <c r="W1064" s="177"/>
      <c r="X1064" s="177"/>
      <c r="Y1064" s="177"/>
      <c r="Z1064" s="177"/>
      <c r="AA1064" s="177"/>
    </row>
    <row r="1065">
      <c r="A1065" s="177"/>
      <c r="B1065" s="178"/>
      <c r="C1065" s="177"/>
      <c r="D1065" s="177"/>
      <c r="E1065" s="177"/>
      <c r="F1065" s="177"/>
      <c r="G1065" s="177"/>
      <c r="H1065" s="177"/>
      <c r="I1065" s="177"/>
      <c r="J1065" s="177"/>
      <c r="K1065" s="177"/>
      <c r="L1065" s="177"/>
      <c r="M1065" s="177"/>
      <c r="N1065" s="177"/>
      <c r="O1065" s="177"/>
      <c r="P1065" s="177"/>
      <c r="Q1065" s="177"/>
      <c r="R1065" s="177"/>
      <c r="S1065" s="177"/>
      <c r="T1065" s="177"/>
      <c r="U1065" s="177"/>
      <c r="V1065" s="177"/>
      <c r="W1065" s="177"/>
      <c r="X1065" s="177"/>
      <c r="Y1065" s="177"/>
      <c r="Z1065" s="177"/>
      <c r="AA1065" s="177"/>
    </row>
    <row r="1066">
      <c r="A1066" s="177"/>
      <c r="B1066" s="178"/>
      <c r="C1066" s="177"/>
      <c r="D1066" s="177"/>
      <c r="E1066" s="177"/>
      <c r="F1066" s="177"/>
      <c r="G1066" s="177"/>
      <c r="H1066" s="177"/>
      <c r="I1066" s="177"/>
      <c r="J1066" s="177"/>
      <c r="K1066" s="177"/>
      <c r="L1066" s="177"/>
      <c r="M1066" s="177"/>
      <c r="N1066" s="177"/>
      <c r="O1066" s="177"/>
      <c r="P1066" s="177"/>
      <c r="Q1066" s="177"/>
      <c r="R1066" s="177"/>
      <c r="S1066" s="177"/>
      <c r="T1066" s="177"/>
      <c r="U1066" s="177"/>
      <c r="V1066" s="177"/>
      <c r="W1066" s="177"/>
      <c r="X1066" s="177"/>
      <c r="Y1066" s="177"/>
      <c r="Z1066" s="177"/>
      <c r="AA1066" s="177"/>
    </row>
    <row r="1067">
      <c r="A1067" s="177"/>
      <c r="B1067" s="178"/>
      <c r="C1067" s="177"/>
      <c r="D1067" s="177"/>
      <c r="E1067" s="177"/>
      <c r="F1067" s="177"/>
      <c r="G1067" s="177"/>
      <c r="H1067" s="177"/>
      <c r="I1067" s="177"/>
      <c r="J1067" s="177"/>
      <c r="K1067" s="177"/>
      <c r="L1067" s="177"/>
      <c r="M1067" s="177"/>
      <c r="N1067" s="177"/>
      <c r="O1067" s="177"/>
      <c r="P1067" s="177"/>
      <c r="Q1067" s="177"/>
      <c r="R1067" s="177"/>
      <c r="S1067" s="177"/>
      <c r="T1067" s="177"/>
      <c r="U1067" s="177"/>
      <c r="V1067" s="177"/>
      <c r="W1067" s="177"/>
      <c r="X1067" s="177"/>
      <c r="Y1067" s="177"/>
      <c r="Z1067" s="177"/>
      <c r="AA1067" s="177"/>
    </row>
    <row r="1068">
      <c r="A1068" s="177"/>
      <c r="B1068" s="178"/>
      <c r="C1068" s="177"/>
      <c r="D1068" s="177"/>
      <c r="E1068" s="177"/>
      <c r="F1068" s="177"/>
      <c r="G1068" s="177"/>
      <c r="H1068" s="177"/>
      <c r="I1068" s="177"/>
      <c r="J1068" s="177"/>
      <c r="K1068" s="177"/>
      <c r="L1068" s="177"/>
      <c r="M1068" s="177"/>
      <c r="N1068" s="177"/>
      <c r="O1068" s="177"/>
      <c r="P1068" s="177"/>
      <c r="Q1068" s="177"/>
      <c r="R1068" s="177"/>
      <c r="S1068" s="177"/>
      <c r="T1068" s="177"/>
      <c r="U1068" s="177"/>
      <c r="V1068" s="177"/>
      <c r="W1068" s="177"/>
      <c r="X1068" s="177"/>
      <c r="Y1068" s="177"/>
      <c r="Z1068" s="177"/>
      <c r="AA1068" s="177"/>
    </row>
    <row r="1069">
      <c r="A1069" s="177"/>
      <c r="B1069" s="178"/>
      <c r="C1069" s="177"/>
      <c r="D1069" s="177"/>
      <c r="E1069" s="177"/>
      <c r="F1069" s="177"/>
      <c r="G1069" s="177"/>
      <c r="H1069" s="177"/>
      <c r="I1069" s="177"/>
      <c r="J1069" s="177"/>
      <c r="K1069" s="177"/>
      <c r="L1069" s="177"/>
      <c r="M1069" s="177"/>
      <c r="N1069" s="177"/>
      <c r="O1069" s="177"/>
      <c r="P1069" s="177"/>
      <c r="Q1069" s="177"/>
      <c r="R1069" s="177"/>
      <c r="S1069" s="177"/>
      <c r="T1069" s="177"/>
      <c r="U1069" s="177"/>
      <c r="V1069" s="177"/>
      <c r="W1069" s="177"/>
      <c r="X1069" s="177"/>
      <c r="Y1069" s="177"/>
      <c r="Z1069" s="177"/>
      <c r="AA1069" s="177"/>
    </row>
    <row r="1070">
      <c r="A1070" s="177"/>
      <c r="B1070" s="178"/>
      <c r="C1070" s="177"/>
      <c r="D1070" s="177"/>
      <c r="E1070" s="177"/>
      <c r="F1070" s="177"/>
      <c r="G1070" s="177"/>
      <c r="H1070" s="177"/>
      <c r="I1070" s="177"/>
      <c r="J1070" s="177"/>
      <c r="K1070" s="177"/>
      <c r="L1070" s="177"/>
      <c r="M1070" s="177"/>
      <c r="N1070" s="177"/>
      <c r="O1070" s="177"/>
      <c r="P1070" s="177"/>
      <c r="Q1070" s="177"/>
      <c r="R1070" s="177"/>
      <c r="S1070" s="177"/>
      <c r="T1070" s="177"/>
      <c r="U1070" s="177"/>
      <c r="V1070" s="177"/>
      <c r="W1070" s="177"/>
      <c r="X1070" s="177"/>
      <c r="Y1070" s="177"/>
      <c r="Z1070" s="177"/>
      <c r="AA1070" s="177"/>
    </row>
    <row r="1071">
      <c r="A1071" s="177"/>
      <c r="B1071" s="178"/>
      <c r="C1071" s="177"/>
      <c r="D1071" s="177"/>
      <c r="E1071" s="177"/>
      <c r="F1071" s="177"/>
      <c r="G1071" s="177"/>
      <c r="H1071" s="177"/>
      <c r="I1071" s="177"/>
      <c r="J1071" s="177"/>
      <c r="K1071" s="177"/>
      <c r="L1071" s="177"/>
      <c r="M1071" s="177"/>
      <c r="N1071" s="177"/>
      <c r="O1071" s="177"/>
      <c r="P1071" s="177"/>
      <c r="Q1071" s="177"/>
      <c r="R1071" s="177"/>
      <c r="S1071" s="177"/>
      <c r="T1071" s="177"/>
      <c r="U1071" s="177"/>
      <c r="V1071" s="177"/>
      <c r="W1071" s="177"/>
      <c r="X1071" s="177"/>
      <c r="Y1071" s="177"/>
      <c r="Z1071" s="177"/>
      <c r="AA1071" s="177"/>
    </row>
    <row r="1072">
      <c r="A1072" s="177"/>
      <c r="B1072" s="178"/>
      <c r="C1072" s="177"/>
      <c r="D1072" s="177"/>
      <c r="E1072" s="177"/>
      <c r="F1072" s="177"/>
      <c r="G1072" s="177"/>
      <c r="H1072" s="177"/>
      <c r="I1072" s="177"/>
      <c r="J1072" s="177"/>
      <c r="K1072" s="177"/>
      <c r="L1072" s="177"/>
      <c r="M1072" s="177"/>
      <c r="N1072" s="177"/>
      <c r="O1072" s="177"/>
      <c r="P1072" s="177"/>
      <c r="Q1072" s="177"/>
      <c r="R1072" s="177"/>
      <c r="S1072" s="177"/>
      <c r="T1072" s="177"/>
      <c r="U1072" s="177"/>
      <c r="V1072" s="177"/>
      <c r="W1072" s="177"/>
      <c r="X1072" s="177"/>
      <c r="Y1072" s="177"/>
      <c r="Z1072" s="177"/>
      <c r="AA1072" s="177"/>
    </row>
    <row r="1073">
      <c r="A1073" s="177"/>
      <c r="B1073" s="178"/>
      <c r="C1073" s="177"/>
      <c r="D1073" s="177"/>
      <c r="E1073" s="177"/>
      <c r="F1073" s="177"/>
      <c r="G1073" s="177"/>
      <c r="H1073" s="177"/>
      <c r="I1073" s="177"/>
      <c r="J1073" s="177"/>
      <c r="K1073" s="177"/>
      <c r="L1073" s="177"/>
      <c r="M1073" s="177"/>
      <c r="N1073" s="177"/>
      <c r="O1073" s="177"/>
      <c r="P1073" s="177"/>
      <c r="Q1073" s="177"/>
      <c r="R1073" s="177"/>
      <c r="S1073" s="177"/>
      <c r="T1073" s="177"/>
      <c r="U1073" s="177"/>
      <c r="V1073" s="177"/>
      <c r="W1073" s="177"/>
      <c r="X1073" s="177"/>
      <c r="Y1073" s="177"/>
      <c r="Z1073" s="177"/>
      <c r="AA1073" s="177"/>
    </row>
    <row r="1074">
      <c r="A1074" s="177"/>
      <c r="B1074" s="178"/>
      <c r="C1074" s="177"/>
      <c r="D1074" s="177"/>
      <c r="E1074" s="177"/>
      <c r="F1074" s="177"/>
      <c r="G1074" s="177"/>
      <c r="H1074" s="177"/>
      <c r="I1074" s="177"/>
      <c r="J1074" s="177"/>
      <c r="K1074" s="177"/>
      <c r="L1074" s="177"/>
      <c r="M1074" s="177"/>
      <c r="N1074" s="177"/>
      <c r="O1074" s="177"/>
      <c r="P1074" s="177"/>
      <c r="Q1074" s="177"/>
      <c r="R1074" s="177"/>
      <c r="S1074" s="177"/>
      <c r="T1074" s="177"/>
      <c r="U1074" s="177"/>
      <c r="V1074" s="177"/>
      <c r="W1074" s="177"/>
      <c r="X1074" s="177"/>
      <c r="Y1074" s="177"/>
      <c r="Z1074" s="177"/>
      <c r="AA1074" s="177"/>
    </row>
    <row r="1075">
      <c r="A1075" s="177"/>
      <c r="B1075" s="178"/>
      <c r="C1075" s="177"/>
      <c r="D1075" s="177"/>
      <c r="E1075" s="177"/>
      <c r="F1075" s="177"/>
      <c r="G1075" s="177"/>
      <c r="H1075" s="177"/>
      <c r="I1075" s="177"/>
      <c r="J1075" s="177"/>
      <c r="K1075" s="177"/>
      <c r="L1075" s="177"/>
      <c r="M1075" s="177"/>
      <c r="N1075" s="177"/>
      <c r="O1075" s="177"/>
      <c r="P1075" s="177"/>
      <c r="Q1075" s="177"/>
      <c r="R1075" s="177"/>
      <c r="S1075" s="177"/>
      <c r="T1075" s="177"/>
      <c r="U1075" s="177"/>
      <c r="V1075" s="177"/>
      <c r="W1075" s="177"/>
      <c r="X1075" s="177"/>
      <c r="Y1075" s="177"/>
      <c r="Z1075" s="177"/>
      <c r="AA1075" s="177"/>
    </row>
    <row r="1076">
      <c r="A1076" s="177"/>
      <c r="B1076" s="178"/>
      <c r="C1076" s="177"/>
      <c r="D1076" s="177"/>
      <c r="E1076" s="177"/>
      <c r="F1076" s="177"/>
      <c r="G1076" s="177"/>
      <c r="H1076" s="177"/>
      <c r="I1076" s="177"/>
      <c r="J1076" s="177"/>
      <c r="K1076" s="177"/>
      <c r="L1076" s="177"/>
      <c r="M1076" s="177"/>
      <c r="N1076" s="177"/>
      <c r="O1076" s="177"/>
      <c r="P1076" s="177"/>
      <c r="Q1076" s="177"/>
      <c r="R1076" s="177"/>
      <c r="S1076" s="177"/>
      <c r="T1076" s="177"/>
      <c r="U1076" s="177"/>
      <c r="V1076" s="177"/>
      <c r="W1076" s="177"/>
      <c r="X1076" s="177"/>
      <c r="Y1076" s="177"/>
      <c r="Z1076" s="177"/>
      <c r="AA1076" s="177"/>
    </row>
    <row r="1077">
      <c r="A1077" s="177"/>
      <c r="B1077" s="178"/>
      <c r="C1077" s="177"/>
      <c r="D1077" s="177"/>
      <c r="E1077" s="177"/>
      <c r="F1077" s="177"/>
      <c r="G1077" s="177"/>
      <c r="H1077" s="177"/>
      <c r="I1077" s="177"/>
      <c r="J1077" s="177"/>
      <c r="K1077" s="177"/>
      <c r="L1077" s="177"/>
      <c r="M1077" s="177"/>
      <c r="N1077" s="177"/>
      <c r="O1077" s="177"/>
      <c r="P1077" s="177"/>
      <c r="Q1077" s="177"/>
      <c r="R1077" s="177"/>
      <c r="S1077" s="177"/>
      <c r="T1077" s="177"/>
      <c r="U1077" s="177"/>
      <c r="V1077" s="177"/>
      <c r="W1077" s="177"/>
      <c r="X1077" s="177"/>
      <c r="Y1077" s="177"/>
      <c r="Z1077" s="177"/>
      <c r="AA1077" s="177"/>
    </row>
    <row r="1078">
      <c r="A1078" s="177"/>
      <c r="B1078" s="178"/>
      <c r="C1078" s="177"/>
      <c r="D1078" s="177"/>
      <c r="E1078" s="177"/>
      <c r="F1078" s="177"/>
      <c r="G1078" s="177"/>
      <c r="H1078" s="177"/>
      <c r="I1078" s="177"/>
      <c r="J1078" s="177"/>
      <c r="K1078" s="177"/>
      <c r="L1078" s="177"/>
      <c r="M1078" s="177"/>
      <c r="N1078" s="177"/>
      <c r="O1078" s="177"/>
      <c r="P1078" s="177"/>
      <c r="Q1078" s="177"/>
      <c r="R1078" s="177"/>
      <c r="S1078" s="177"/>
      <c r="T1078" s="177"/>
      <c r="U1078" s="177"/>
      <c r="V1078" s="177"/>
      <c r="W1078" s="177"/>
      <c r="X1078" s="177"/>
      <c r="Y1078" s="177"/>
      <c r="Z1078" s="177"/>
      <c r="AA1078" s="177"/>
    </row>
    <row r="1079">
      <c r="A1079" s="177"/>
      <c r="B1079" s="178"/>
      <c r="C1079" s="177"/>
      <c r="D1079" s="177"/>
      <c r="E1079" s="177"/>
      <c r="F1079" s="177"/>
      <c r="G1079" s="177"/>
      <c r="H1079" s="177"/>
      <c r="I1079" s="177"/>
      <c r="J1079" s="177"/>
      <c r="K1079" s="177"/>
      <c r="L1079" s="177"/>
      <c r="M1079" s="177"/>
      <c r="N1079" s="177"/>
      <c r="O1079" s="177"/>
      <c r="P1079" s="177"/>
      <c r="Q1079" s="177"/>
      <c r="R1079" s="177"/>
      <c r="S1079" s="177"/>
      <c r="T1079" s="177"/>
      <c r="U1079" s="177"/>
      <c r="V1079" s="177"/>
      <c r="W1079" s="177"/>
      <c r="X1079" s="177"/>
      <c r="Y1079" s="177"/>
      <c r="Z1079" s="177"/>
      <c r="AA1079" s="177"/>
    </row>
    <row r="1080">
      <c r="A1080" s="177"/>
      <c r="B1080" s="178"/>
      <c r="C1080" s="177"/>
      <c r="D1080" s="177"/>
      <c r="E1080" s="177"/>
      <c r="F1080" s="177"/>
      <c r="G1080" s="177"/>
      <c r="H1080" s="177"/>
      <c r="I1080" s="177"/>
      <c r="J1080" s="177"/>
      <c r="K1080" s="177"/>
      <c r="L1080" s="177"/>
      <c r="M1080" s="177"/>
      <c r="N1080" s="177"/>
      <c r="O1080" s="177"/>
      <c r="P1080" s="177"/>
      <c r="Q1080" s="177"/>
      <c r="R1080" s="177"/>
      <c r="S1080" s="177"/>
      <c r="T1080" s="177"/>
      <c r="U1080" s="177"/>
      <c r="V1080" s="177"/>
      <c r="W1080" s="177"/>
      <c r="X1080" s="177"/>
      <c r="Y1080" s="177"/>
      <c r="Z1080" s="177"/>
      <c r="AA1080" s="177"/>
    </row>
    <row r="1081">
      <c r="A1081" s="177"/>
      <c r="B1081" s="178"/>
      <c r="C1081" s="177"/>
      <c r="D1081" s="177"/>
      <c r="E1081" s="177"/>
      <c r="F1081" s="177"/>
      <c r="G1081" s="177"/>
      <c r="H1081" s="177"/>
      <c r="I1081" s="177"/>
      <c r="J1081" s="177"/>
      <c r="K1081" s="177"/>
      <c r="L1081" s="177"/>
      <c r="M1081" s="177"/>
      <c r="N1081" s="177"/>
      <c r="O1081" s="177"/>
      <c r="P1081" s="177"/>
      <c r="Q1081" s="177"/>
      <c r="R1081" s="177"/>
      <c r="S1081" s="177"/>
      <c r="T1081" s="177"/>
      <c r="U1081" s="177"/>
      <c r="V1081" s="177"/>
      <c r="W1081" s="177"/>
      <c r="X1081" s="177"/>
      <c r="Y1081" s="177"/>
      <c r="Z1081" s="177"/>
      <c r="AA1081" s="177"/>
    </row>
    <row r="1082">
      <c r="A1082" s="177"/>
      <c r="B1082" s="178"/>
      <c r="C1082" s="177"/>
      <c r="D1082" s="177"/>
      <c r="E1082" s="177"/>
      <c r="F1082" s="177"/>
      <c r="G1082" s="177"/>
      <c r="H1082" s="177"/>
      <c r="I1082" s="177"/>
      <c r="J1082" s="177"/>
      <c r="K1082" s="177"/>
      <c r="L1082" s="177"/>
      <c r="M1082" s="177"/>
      <c r="N1082" s="177"/>
      <c r="O1082" s="177"/>
      <c r="P1082" s="177"/>
      <c r="Q1082" s="177"/>
      <c r="R1082" s="177"/>
      <c r="S1082" s="177"/>
      <c r="T1082" s="177"/>
      <c r="U1082" s="177"/>
      <c r="V1082" s="177"/>
      <c r="W1082" s="177"/>
      <c r="X1082" s="177"/>
      <c r="Y1082" s="177"/>
      <c r="Z1082" s="177"/>
      <c r="AA1082" s="177"/>
    </row>
    <row r="1083">
      <c r="A1083" s="177"/>
      <c r="B1083" s="178"/>
      <c r="C1083" s="177"/>
      <c r="D1083" s="177"/>
      <c r="E1083" s="177"/>
      <c r="F1083" s="177"/>
      <c r="G1083" s="177"/>
      <c r="H1083" s="177"/>
      <c r="I1083" s="177"/>
      <c r="J1083" s="177"/>
      <c r="K1083" s="177"/>
      <c r="L1083" s="177"/>
      <c r="M1083" s="177"/>
      <c r="N1083" s="177"/>
      <c r="O1083" s="177"/>
      <c r="P1083" s="177"/>
      <c r="Q1083" s="177"/>
      <c r="R1083" s="177"/>
      <c r="S1083" s="177"/>
      <c r="T1083" s="177"/>
      <c r="U1083" s="177"/>
      <c r="V1083" s="177"/>
      <c r="W1083" s="177"/>
      <c r="X1083" s="177"/>
      <c r="Y1083" s="177"/>
      <c r="Z1083" s="177"/>
      <c r="AA1083" s="177"/>
    </row>
    <row r="1084">
      <c r="A1084" s="177"/>
      <c r="B1084" s="178"/>
      <c r="C1084" s="177"/>
      <c r="D1084" s="177"/>
      <c r="E1084" s="177"/>
      <c r="F1084" s="177"/>
      <c r="G1084" s="177"/>
      <c r="H1084" s="177"/>
      <c r="I1084" s="177"/>
      <c r="J1084" s="177"/>
      <c r="K1084" s="177"/>
      <c r="L1084" s="177"/>
      <c r="M1084" s="177"/>
      <c r="N1084" s="177"/>
      <c r="O1084" s="177"/>
      <c r="P1084" s="177"/>
      <c r="Q1084" s="177"/>
      <c r="R1084" s="177"/>
      <c r="S1084" s="177"/>
      <c r="T1084" s="177"/>
      <c r="U1084" s="177"/>
      <c r="V1084" s="177"/>
      <c r="W1084" s="177"/>
      <c r="X1084" s="177"/>
      <c r="Y1084" s="177"/>
      <c r="Z1084" s="177"/>
      <c r="AA1084" s="177"/>
    </row>
    <row r="1085">
      <c r="A1085" s="177"/>
      <c r="B1085" s="178"/>
      <c r="C1085" s="177"/>
      <c r="D1085" s="177"/>
      <c r="E1085" s="177"/>
      <c r="F1085" s="177"/>
      <c r="G1085" s="177"/>
      <c r="H1085" s="177"/>
      <c r="I1085" s="177"/>
      <c r="J1085" s="177"/>
      <c r="K1085" s="177"/>
      <c r="L1085" s="177"/>
      <c r="M1085" s="177"/>
      <c r="N1085" s="177"/>
      <c r="O1085" s="177"/>
      <c r="P1085" s="177"/>
      <c r="Q1085" s="177"/>
      <c r="R1085" s="177"/>
      <c r="S1085" s="177"/>
      <c r="T1085" s="177"/>
      <c r="U1085" s="177"/>
      <c r="V1085" s="177"/>
      <c r="W1085" s="177"/>
      <c r="X1085" s="177"/>
      <c r="Y1085" s="177"/>
      <c r="Z1085" s="177"/>
      <c r="AA1085" s="177"/>
    </row>
    <row r="1086">
      <c r="A1086" s="177"/>
      <c r="B1086" s="178"/>
      <c r="C1086" s="177"/>
      <c r="D1086" s="177"/>
      <c r="E1086" s="177"/>
      <c r="F1086" s="177"/>
      <c r="G1086" s="177"/>
      <c r="H1086" s="177"/>
      <c r="I1086" s="177"/>
      <c r="J1086" s="177"/>
      <c r="K1086" s="177"/>
      <c r="L1086" s="177"/>
      <c r="M1086" s="177"/>
      <c r="N1086" s="177"/>
      <c r="O1086" s="177"/>
      <c r="P1086" s="177"/>
      <c r="Q1086" s="177"/>
      <c r="R1086" s="177"/>
      <c r="S1086" s="177"/>
      <c r="T1086" s="177"/>
      <c r="U1086" s="177"/>
      <c r="V1086" s="177"/>
      <c r="W1086" s="177"/>
      <c r="X1086" s="177"/>
      <c r="Y1086" s="177"/>
      <c r="Z1086" s="177"/>
      <c r="AA1086" s="177"/>
    </row>
  </sheetData>
  <hyperlinks>
    <hyperlink r:id="rId1" ref="N10"/>
    <hyperlink r:id="rId2" ref="N11"/>
    <hyperlink r:id="rId3" ref="N12"/>
    <hyperlink r:id="rId4" ref="N15"/>
    <hyperlink r:id="rId5" ref="N16"/>
    <hyperlink r:id="rId6" ref="N17"/>
    <hyperlink r:id="rId7" ref="N21"/>
    <hyperlink r:id="rId8" ref="N23"/>
    <hyperlink r:id="rId9" ref="N28"/>
    <hyperlink r:id="rId10" ref="N31"/>
    <hyperlink r:id="rId11" ref="N32"/>
    <hyperlink r:id="rId12" ref="N33"/>
    <hyperlink r:id="rId13" ref="N34"/>
    <hyperlink r:id="rId14" ref="N35"/>
    <hyperlink r:id="rId15" ref="N36"/>
    <hyperlink r:id="rId16" ref="N37"/>
    <hyperlink r:id="rId17" ref="N38"/>
    <hyperlink r:id="rId18" ref="N39"/>
    <hyperlink r:id="rId19" ref="N40"/>
    <hyperlink r:id="rId20" ref="N41"/>
    <hyperlink r:id="rId21" ref="N42"/>
    <hyperlink r:id="rId22" ref="N43"/>
    <hyperlink r:id="rId23" ref="N44"/>
    <hyperlink r:id="rId24" ref="N45"/>
    <hyperlink r:id="rId25" ref="N46"/>
    <hyperlink r:id="rId26" ref="N47"/>
    <hyperlink r:id="rId27" ref="N48"/>
    <hyperlink r:id="rId28" ref="N49"/>
    <hyperlink r:id="rId29" ref="N50"/>
    <hyperlink r:id="rId30" ref="N51"/>
    <hyperlink r:id="rId31" ref="N52"/>
    <hyperlink r:id="rId32" ref="N53"/>
    <hyperlink r:id="rId33" ref="N54"/>
    <hyperlink r:id="rId34" ref="N55"/>
    <hyperlink r:id="rId35" ref="N56"/>
    <hyperlink r:id="rId36" ref="N57"/>
    <hyperlink r:id="rId37" ref="N58"/>
    <hyperlink r:id="rId38" ref="N59"/>
    <hyperlink r:id="rId39" ref="N60"/>
    <hyperlink r:id="rId40" ref="N61"/>
    <hyperlink r:id="rId41" ref="N62"/>
    <hyperlink r:id="rId42" ref="N63"/>
    <hyperlink r:id="rId43" ref="N64"/>
    <hyperlink r:id="rId44" ref="N65"/>
    <hyperlink r:id="rId45" ref="N66"/>
    <hyperlink r:id="rId46" ref="N67"/>
    <hyperlink r:id="rId47" ref="N68"/>
    <hyperlink r:id="rId48" ref="N69"/>
    <hyperlink r:id="rId49" ref="N70"/>
    <hyperlink r:id="rId50" ref="N71"/>
    <hyperlink r:id="rId51" ref="N72"/>
    <hyperlink r:id="rId52" ref="N73"/>
    <hyperlink r:id="rId53" ref="N74"/>
    <hyperlink r:id="rId54" ref="N75"/>
    <hyperlink r:id="rId55" ref="N76"/>
    <hyperlink r:id="rId56" ref="N77"/>
    <hyperlink r:id="rId57" ref="N78"/>
    <hyperlink r:id="rId58" ref="N79"/>
    <hyperlink r:id="rId59" ref="N80"/>
    <hyperlink r:id="rId60" ref="N81"/>
    <hyperlink r:id="rId61" ref="N82"/>
    <hyperlink r:id="rId62" ref="N83"/>
    <hyperlink r:id="rId63" ref="N84"/>
    <hyperlink r:id="rId64" ref="N85"/>
    <hyperlink r:id="rId65" ref="N86"/>
    <hyperlink r:id="rId66" ref="N87"/>
    <hyperlink r:id="rId67" ref="N88"/>
    <hyperlink r:id="rId68" ref="N89"/>
    <hyperlink r:id="rId69" ref="N90"/>
    <hyperlink r:id="rId70" ref="N91"/>
    <hyperlink r:id="rId71" ref="N92"/>
    <hyperlink r:id="rId72" ref="N93"/>
    <hyperlink r:id="rId73" ref="N94"/>
    <hyperlink r:id="rId74" ref="N95"/>
    <hyperlink r:id="rId75" ref="N96"/>
    <hyperlink r:id="rId76" ref="N97"/>
    <hyperlink r:id="rId77" ref="N98"/>
    <hyperlink r:id="rId78" ref="N99"/>
    <hyperlink r:id="rId79" ref="N100"/>
    <hyperlink r:id="rId80" ref="N101"/>
    <hyperlink r:id="rId81" ref="N102"/>
    <hyperlink r:id="rId82" ref="N103"/>
    <hyperlink r:id="rId83" ref="N104"/>
    <hyperlink r:id="rId84" ref="N105"/>
    <hyperlink r:id="rId85" ref="N106"/>
    <hyperlink r:id="rId86" ref="N107"/>
    <hyperlink r:id="rId87" ref="N108"/>
    <hyperlink r:id="rId88" ref="N109"/>
    <hyperlink r:id="rId89" ref="N110"/>
    <hyperlink r:id="rId90" ref="N111"/>
    <hyperlink r:id="rId91" ref="N112"/>
    <hyperlink r:id="rId92" ref="N113"/>
    <hyperlink r:id="rId93" ref="N114"/>
    <hyperlink r:id="rId94" ref="N115"/>
    <hyperlink r:id="rId95" ref="N116"/>
    <hyperlink r:id="rId96" ref="N117"/>
    <hyperlink r:id="rId97" ref="N118"/>
    <hyperlink r:id="rId98" ref="N119"/>
    <hyperlink r:id="rId99" ref="N120"/>
    <hyperlink r:id="rId100" ref="N121"/>
    <hyperlink r:id="rId101" ref="N122"/>
    <hyperlink r:id="rId102" ref="N123"/>
    <hyperlink r:id="rId103" ref="N124"/>
    <hyperlink r:id="rId104" ref="N125"/>
    <hyperlink r:id="rId105" ref="N126"/>
    <hyperlink r:id="rId106" ref="N127"/>
    <hyperlink r:id="rId107" ref="N128"/>
    <hyperlink r:id="rId108" ref="N129"/>
    <hyperlink r:id="rId109" ref="N130"/>
    <hyperlink r:id="rId110" ref="N131"/>
    <hyperlink r:id="rId111" ref="N132"/>
    <hyperlink r:id="rId112" ref="N133"/>
    <hyperlink r:id="rId113" ref="N134"/>
    <hyperlink r:id="rId114" ref="N135"/>
    <hyperlink r:id="rId115" ref="N136"/>
    <hyperlink r:id="rId116" ref="N137"/>
    <hyperlink r:id="rId117" ref="N138"/>
    <hyperlink r:id="rId118" ref="N139"/>
    <hyperlink r:id="rId119" ref="N140"/>
    <hyperlink r:id="rId120" ref="N141"/>
    <hyperlink r:id="rId121" ref="N142"/>
    <hyperlink r:id="rId122" ref="N143"/>
    <hyperlink r:id="rId123" ref="N144"/>
    <hyperlink r:id="rId124" ref="N145"/>
    <hyperlink r:id="rId125" ref="N146"/>
    <hyperlink r:id="rId126" ref="N147"/>
    <hyperlink r:id="rId127" ref="N148"/>
    <hyperlink r:id="rId128" ref="N149"/>
    <hyperlink r:id="rId129" ref="N150"/>
    <hyperlink r:id="rId130" ref="N151"/>
    <hyperlink r:id="rId131" ref="N152"/>
    <hyperlink r:id="rId132" ref="N153"/>
    <hyperlink r:id="rId133" ref="N154"/>
    <hyperlink r:id="rId134" ref="N155"/>
    <hyperlink r:id="rId135" ref="N156"/>
    <hyperlink r:id="rId136" ref="N157"/>
    <hyperlink r:id="rId137" ref="N158"/>
    <hyperlink r:id="rId138" ref="N159"/>
    <hyperlink r:id="rId139" ref="N160"/>
    <hyperlink r:id="rId140" ref="N161"/>
    <hyperlink r:id="rId141" ref="N162"/>
    <hyperlink r:id="rId142" ref="N163"/>
    <hyperlink r:id="rId143" ref="N164"/>
    <hyperlink r:id="rId144" ref="N165"/>
    <hyperlink r:id="rId145" ref="N166"/>
    <hyperlink r:id="rId146" ref="N167"/>
    <hyperlink r:id="rId147" ref="N168"/>
    <hyperlink r:id="rId148" ref="N169"/>
    <hyperlink r:id="rId149" ref="N170"/>
    <hyperlink r:id="rId150" ref="N171"/>
    <hyperlink r:id="rId151" ref="N172"/>
    <hyperlink r:id="rId152" ref="N173"/>
    <hyperlink r:id="rId153" ref="N174"/>
    <hyperlink r:id="rId154" ref="N175"/>
    <hyperlink r:id="rId155" ref="N176"/>
    <hyperlink r:id="rId156" ref="N177"/>
    <hyperlink r:id="rId157" ref="N178"/>
    <hyperlink r:id="rId158" ref="N179"/>
    <hyperlink r:id="rId159" ref="N180"/>
    <hyperlink r:id="rId160" ref="N181"/>
    <hyperlink r:id="rId161" ref="N182"/>
    <hyperlink r:id="rId162" ref="N183"/>
    <hyperlink r:id="rId163" ref="N184"/>
    <hyperlink r:id="rId164" ref="N185"/>
    <hyperlink r:id="rId165" ref="N186"/>
    <hyperlink r:id="rId166" ref="N187"/>
    <hyperlink r:id="rId167" ref="N188"/>
    <hyperlink r:id="rId168" ref="N189"/>
    <hyperlink r:id="rId169" ref="N190"/>
    <hyperlink r:id="rId170" ref="N191"/>
    <hyperlink r:id="rId171" ref="N192"/>
    <hyperlink r:id="rId172" ref="N193"/>
    <hyperlink r:id="rId173" ref="N194"/>
    <hyperlink r:id="rId174" ref="N195"/>
    <hyperlink r:id="rId175" ref="N196"/>
    <hyperlink r:id="rId176" ref="N197"/>
    <hyperlink r:id="rId177" ref="N198"/>
    <hyperlink r:id="rId178" ref="N199"/>
    <hyperlink r:id="rId179" ref="N200"/>
    <hyperlink r:id="rId180" ref="N201"/>
    <hyperlink r:id="rId181" ref="N202"/>
    <hyperlink r:id="rId182" ref="N203"/>
    <hyperlink r:id="rId183" ref="N204"/>
    <hyperlink r:id="rId184" ref="N205"/>
    <hyperlink r:id="rId185" ref="N206"/>
    <hyperlink r:id="rId186" ref="N207"/>
    <hyperlink r:id="rId187" ref="N208"/>
    <hyperlink r:id="rId188" ref="N209"/>
    <hyperlink r:id="rId189" ref="N210"/>
    <hyperlink r:id="rId190" ref="N211"/>
    <hyperlink r:id="rId191" ref="N212"/>
    <hyperlink r:id="rId192" ref="N213"/>
    <hyperlink r:id="rId193" ref="N214"/>
    <hyperlink r:id="rId194" ref="N215"/>
    <hyperlink r:id="rId195" ref="N216"/>
    <hyperlink r:id="rId196" ref="N217"/>
    <hyperlink r:id="rId197" ref="N218"/>
    <hyperlink r:id="rId198" ref="N219"/>
    <hyperlink r:id="rId199" ref="N220"/>
    <hyperlink r:id="rId200" ref="N221"/>
    <hyperlink r:id="rId201" ref="N222"/>
    <hyperlink r:id="rId202" ref="N223"/>
    <hyperlink r:id="rId203" ref="N224"/>
    <hyperlink r:id="rId204" ref="N225"/>
    <hyperlink r:id="rId205" ref="N226"/>
    <hyperlink r:id="rId206" ref="N227"/>
    <hyperlink r:id="rId207" ref="N228"/>
    <hyperlink r:id="rId208" ref="N229"/>
    <hyperlink r:id="rId209" ref="N230"/>
    <hyperlink r:id="rId210" ref="N231"/>
    <hyperlink r:id="rId211" ref="N232"/>
    <hyperlink r:id="rId212" ref="N233"/>
    <hyperlink r:id="rId213" ref="N234"/>
    <hyperlink r:id="rId214" ref="N235"/>
    <hyperlink r:id="rId215" ref="N236"/>
    <hyperlink r:id="rId216" ref="N237"/>
    <hyperlink r:id="rId217" ref="N238"/>
    <hyperlink r:id="rId218" ref="N239"/>
    <hyperlink r:id="rId219" ref="N240"/>
    <hyperlink r:id="rId220" ref="N241"/>
    <hyperlink r:id="rId221" ref="N242"/>
    <hyperlink r:id="rId222" ref="N243"/>
    <hyperlink r:id="rId223" ref="N244"/>
    <hyperlink r:id="rId224" ref="N245"/>
    <hyperlink r:id="rId225" ref="N246"/>
    <hyperlink r:id="rId226" ref="N247"/>
    <hyperlink r:id="rId227" ref="N248"/>
    <hyperlink r:id="rId228" ref="N249"/>
    <hyperlink r:id="rId229" ref="N250"/>
    <hyperlink r:id="rId230" ref="N251"/>
    <hyperlink r:id="rId231" ref="N252"/>
    <hyperlink r:id="rId232" ref="N253"/>
    <hyperlink r:id="rId233" ref="N254"/>
    <hyperlink r:id="rId234" ref="N255"/>
    <hyperlink r:id="rId235" ref="N256"/>
    <hyperlink r:id="rId236" ref="N257"/>
    <hyperlink r:id="rId237" ref="N258"/>
    <hyperlink r:id="rId238" ref="N259"/>
    <hyperlink r:id="rId239" ref="N260"/>
    <hyperlink r:id="rId240" ref="N261"/>
    <hyperlink r:id="rId241" ref="N262"/>
    <hyperlink r:id="rId242" ref="N263"/>
    <hyperlink r:id="rId243" ref="N264"/>
    <hyperlink r:id="rId244" ref="N265"/>
    <hyperlink r:id="rId245" ref="N266"/>
    <hyperlink r:id="rId246" ref="N267"/>
    <hyperlink r:id="rId247" ref="N268"/>
    <hyperlink r:id="rId248" ref="N269"/>
    <hyperlink r:id="rId249" ref="N270"/>
    <hyperlink r:id="rId250" ref="N271"/>
    <hyperlink r:id="rId251" ref="N272"/>
    <hyperlink r:id="rId252" ref="N273"/>
    <hyperlink r:id="rId253" ref="N274"/>
    <hyperlink r:id="rId254" ref="N275"/>
    <hyperlink r:id="rId255" ref="N276"/>
    <hyperlink r:id="rId256" ref="N277"/>
    <hyperlink r:id="rId257" ref="N278"/>
    <hyperlink r:id="rId258" ref="N279"/>
    <hyperlink r:id="rId259" ref="N280"/>
    <hyperlink r:id="rId260" ref="N281"/>
    <hyperlink r:id="rId261" ref="N282"/>
    <hyperlink r:id="rId262" ref="N283"/>
    <hyperlink r:id="rId263" ref="N284"/>
    <hyperlink r:id="rId264" ref="N285"/>
    <hyperlink r:id="rId265" ref="N286"/>
    <hyperlink r:id="rId266" ref="N287"/>
    <hyperlink r:id="rId267" ref="N288"/>
    <hyperlink r:id="rId268" ref="N289"/>
    <hyperlink r:id="rId269" ref="N290"/>
    <hyperlink r:id="rId270" ref="N291"/>
    <hyperlink r:id="rId271" ref="N292"/>
    <hyperlink r:id="rId272" ref="N293"/>
    <hyperlink r:id="rId273" ref="N294"/>
    <hyperlink r:id="rId274" ref="N295"/>
    <hyperlink r:id="rId275" ref="N296"/>
    <hyperlink r:id="rId276" ref="N297"/>
    <hyperlink r:id="rId277" ref="N298"/>
    <hyperlink r:id="rId278" ref="N299"/>
    <hyperlink r:id="rId279" ref="N300"/>
    <hyperlink r:id="rId280" ref="N301"/>
    <hyperlink r:id="rId281" ref="N302"/>
    <hyperlink r:id="rId282" ref="N303"/>
    <hyperlink r:id="rId283" ref="N304"/>
    <hyperlink r:id="rId284" ref="N305"/>
    <hyperlink r:id="rId285" ref="N306"/>
    <hyperlink r:id="rId286" ref="N307"/>
    <hyperlink r:id="rId287" ref="N308"/>
    <hyperlink r:id="rId288" ref="N309"/>
    <hyperlink r:id="rId289" ref="N310"/>
    <hyperlink r:id="rId290" ref="N311"/>
    <hyperlink r:id="rId291" ref="N312"/>
    <hyperlink r:id="rId292" ref="N313"/>
    <hyperlink r:id="rId293" ref="N314"/>
    <hyperlink r:id="rId294" ref="N315"/>
    <hyperlink r:id="rId295" ref="N316"/>
    <hyperlink r:id="rId296" ref="N317"/>
    <hyperlink r:id="rId297" ref="N318"/>
    <hyperlink r:id="rId298" ref="N319"/>
    <hyperlink r:id="rId299" ref="N320"/>
    <hyperlink r:id="rId300" ref="N321"/>
    <hyperlink r:id="rId301" ref="N322"/>
    <hyperlink r:id="rId302" ref="N323"/>
    <hyperlink r:id="rId303" ref="N324"/>
    <hyperlink r:id="rId304" ref="N325"/>
    <hyperlink r:id="rId305" ref="N326"/>
    <hyperlink r:id="rId306" ref="N327"/>
    <hyperlink r:id="rId307" ref="N328"/>
    <hyperlink r:id="rId308" ref="N329"/>
    <hyperlink r:id="rId309" ref="N330"/>
    <hyperlink r:id="rId310" ref="N331"/>
    <hyperlink r:id="rId311" ref="N332"/>
    <hyperlink r:id="rId312" ref="N333"/>
    <hyperlink r:id="rId313" ref="N334"/>
    <hyperlink r:id="rId314" ref="N335"/>
    <hyperlink r:id="rId315" ref="N336"/>
    <hyperlink r:id="rId316" ref="N337"/>
    <hyperlink r:id="rId317" ref="N338"/>
    <hyperlink r:id="rId318" ref="N339"/>
    <hyperlink r:id="rId319" ref="N340"/>
    <hyperlink r:id="rId320" ref="N341"/>
    <hyperlink r:id="rId321" ref="N342"/>
    <hyperlink r:id="rId322" ref="N343"/>
    <hyperlink r:id="rId323" ref="N344"/>
    <hyperlink r:id="rId324" ref="N345"/>
    <hyperlink r:id="rId325" ref="N346"/>
    <hyperlink r:id="rId326" ref="N347"/>
    <hyperlink r:id="rId327" ref="N348"/>
    <hyperlink r:id="rId328" ref="N349"/>
    <hyperlink r:id="rId329" ref="N350"/>
    <hyperlink r:id="rId330" ref="N351"/>
    <hyperlink r:id="rId331" ref="N352"/>
    <hyperlink r:id="rId332" ref="N353"/>
    <hyperlink r:id="rId333" ref="N354"/>
    <hyperlink r:id="rId334" ref="N355"/>
    <hyperlink r:id="rId335" ref="N356"/>
    <hyperlink r:id="rId336" ref="N357"/>
    <hyperlink r:id="rId337" ref="N358"/>
    <hyperlink r:id="rId338" ref="N359"/>
    <hyperlink r:id="rId339" ref="N360"/>
    <hyperlink r:id="rId340" ref="N361"/>
    <hyperlink r:id="rId341" ref="N362"/>
    <hyperlink r:id="rId342" ref="N363"/>
    <hyperlink r:id="rId343" ref="N364"/>
    <hyperlink r:id="rId344" ref="N365"/>
    <hyperlink r:id="rId345" ref="N366"/>
    <hyperlink r:id="rId346" ref="N367"/>
    <hyperlink r:id="rId347" ref="N368"/>
    <hyperlink r:id="rId348" ref="N369"/>
    <hyperlink r:id="rId349" ref="N370"/>
    <hyperlink r:id="rId350" ref="N371"/>
    <hyperlink r:id="rId351" ref="N372"/>
    <hyperlink r:id="rId352" ref="N373"/>
    <hyperlink r:id="rId353" ref="N374"/>
    <hyperlink r:id="rId354" ref="N375"/>
    <hyperlink r:id="rId355" ref="N376"/>
    <hyperlink r:id="rId356" ref="N377"/>
    <hyperlink r:id="rId357" ref="N378"/>
    <hyperlink r:id="rId358" ref="N379"/>
    <hyperlink r:id="rId359" ref="N380"/>
    <hyperlink r:id="rId360" ref="N381"/>
    <hyperlink r:id="rId361" ref="N382"/>
    <hyperlink r:id="rId362" ref="N383"/>
    <hyperlink r:id="rId363" ref="N384"/>
    <hyperlink r:id="rId364" ref="N385"/>
    <hyperlink r:id="rId365" ref="N386"/>
    <hyperlink r:id="rId366" ref="N387"/>
    <hyperlink r:id="rId367" ref="N388"/>
    <hyperlink r:id="rId368" ref="N389"/>
    <hyperlink r:id="rId369" ref="N390"/>
    <hyperlink r:id="rId370" ref="N391"/>
    <hyperlink r:id="rId371" ref="N392"/>
    <hyperlink r:id="rId372" ref="N393"/>
    <hyperlink r:id="rId373" ref="N394"/>
    <hyperlink r:id="rId374" ref="N395"/>
    <hyperlink r:id="rId375" ref="N396"/>
    <hyperlink r:id="rId376" ref="N397"/>
    <hyperlink r:id="rId377" ref="N398"/>
    <hyperlink r:id="rId378" ref="N399"/>
    <hyperlink r:id="rId379" ref="N400"/>
    <hyperlink r:id="rId380" ref="N401"/>
    <hyperlink r:id="rId381" ref="N402"/>
    <hyperlink r:id="rId382" ref="N403"/>
    <hyperlink r:id="rId383" ref="N404"/>
    <hyperlink r:id="rId384" ref="N405"/>
    <hyperlink r:id="rId385" ref="N406"/>
    <hyperlink r:id="rId386" ref="N407"/>
    <hyperlink r:id="rId387" ref="N408"/>
    <hyperlink r:id="rId388" ref="N409"/>
    <hyperlink r:id="rId389" ref="N410"/>
    <hyperlink r:id="rId390" ref="N411"/>
    <hyperlink r:id="rId391" ref="N412"/>
    <hyperlink r:id="rId392" ref="N413"/>
    <hyperlink r:id="rId393" ref="N414"/>
    <hyperlink r:id="rId394" ref="N415"/>
    <hyperlink r:id="rId395" ref="N416"/>
    <hyperlink r:id="rId396" ref="N417"/>
    <hyperlink r:id="rId397" ref="N418"/>
    <hyperlink r:id="rId398" ref="N419"/>
    <hyperlink r:id="rId399" ref="N420"/>
    <hyperlink r:id="rId400" ref="N421"/>
    <hyperlink r:id="rId401" ref="N422"/>
    <hyperlink r:id="rId402" ref="N423"/>
    <hyperlink r:id="rId403" ref="N424"/>
    <hyperlink r:id="rId404" ref="N425"/>
    <hyperlink r:id="rId405" ref="N426"/>
    <hyperlink r:id="rId406" ref="N427"/>
    <hyperlink r:id="rId407" ref="N428"/>
    <hyperlink r:id="rId408" ref="N429"/>
    <hyperlink r:id="rId409" ref="N430"/>
    <hyperlink r:id="rId410" ref="N431"/>
    <hyperlink r:id="rId411" ref="N432"/>
    <hyperlink r:id="rId412" ref="N433"/>
    <hyperlink r:id="rId413" ref="N434"/>
    <hyperlink r:id="rId414" ref="N435"/>
    <hyperlink r:id="rId415" ref="N436"/>
    <hyperlink r:id="rId416" ref="N437"/>
    <hyperlink r:id="rId417" ref="N438"/>
    <hyperlink r:id="rId418" ref="N439"/>
    <hyperlink r:id="rId419" ref="N440"/>
  </hyperlinks>
  <drawing r:id="rId420"/>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3.0" topLeftCell="A14" activePane="bottomLeft" state="frozen"/>
      <selection activeCell="B15" sqref="B15" pane="bottomLeft"/>
    </sheetView>
  </sheetViews>
  <sheetFormatPr customHeight="1" defaultColWidth="12.63" defaultRowHeight="15.75"/>
  <cols>
    <col customWidth="1" min="1" max="1" width="18.63"/>
    <col customWidth="1" min="2" max="2" width="18.13"/>
    <col customWidth="1" min="15" max="15" width="33.0"/>
  </cols>
  <sheetData>
    <row r="1">
      <c r="A1" s="240" t="s">
        <v>4308</v>
      </c>
      <c r="B1" s="241"/>
      <c r="C1" s="242"/>
      <c r="D1" s="242"/>
      <c r="E1" s="242"/>
      <c r="F1" s="242"/>
      <c r="G1" s="242"/>
      <c r="H1" s="242"/>
      <c r="I1" s="242"/>
      <c r="J1" s="242"/>
      <c r="K1" s="243"/>
      <c r="L1" s="242"/>
      <c r="M1" s="242"/>
      <c r="N1" s="242"/>
      <c r="O1" s="242"/>
      <c r="P1" s="242"/>
      <c r="Q1" s="242"/>
      <c r="R1" s="242"/>
      <c r="S1" s="242"/>
      <c r="T1" s="242"/>
      <c r="U1" s="242"/>
      <c r="V1" s="242"/>
      <c r="W1" s="242"/>
      <c r="X1" s="242"/>
      <c r="Y1" s="242"/>
      <c r="Z1" s="242"/>
      <c r="AA1" s="242"/>
    </row>
    <row r="2">
      <c r="A2" s="244" t="s">
        <v>4309</v>
      </c>
      <c r="B2" s="241" t="str">
        <f t="array" ref="B2">CONCATENATE("\nocite{",TEXTJOIN(",",TRUE,IF(A19:A1089=RIGHT($A$2, LEN($A$2) - 1),B19:B1089,"")),"}")</f>
        <v>\nocite{hou2025fast,garciavillaba2025numerical,arun2025normality,wilfong2025mfc,nekkanti2025bispectral,cardinale2025spectral,araya2023linear,hou2024adaptive,lee2024superresolution,sleeman2024boundary,sader2024starting,arun2024velocity_b,bach2024filtering,maia2024effect,bach2024filtering,arun2024velocity,radhakrishnan2024method,heidt2024spectral,bryngelson2023conditional,kamal2023global,towne2022efficient,wall2022introduction,charalampopoulos2022hybrid,buyukozturk2022particle,stevens2022finite,bailey2022improving,yu2022multi,kleine2021realtime,pickering2021resolvent,bryngelson2021mfc,jardin2021empirical,spratt2021viscoelastic,pickering2021optimal,tosi2021flutter,rigas2021nonlinear,mancia2021acoustic,huertas2021dynamics,antonialli2021amplitude,yu2021dynamics,an2021lift,schmidt2020guide,dorschner2020formation,karban2020ambiguity,trummler2020near,pickering2020liftup,stevens2020enhancement,bryngelson2020qbmmlib,brouzet2020role,dasilva2020flow,dorschner2020fast,schmidmayer2020assessment,bryngelson2020simulation,lajus2019spatial,tosi2019modeling,pishchalnikov2019high,bryngelson2019quantitative,wilson2019comparative,maeda2019bubble,goza2018global,darakananda2018data,schmidt2018spectral,pishchalnikov2018experimental,maeda2018modeling,maeda2018energy,jordan2018jet,maeda2018eulerian,bres2018importance,goza2018modal,towne2018spectral,dasilva2018ensemble,jardin2018lift,sinha2018active,meng2018numerical,breakey2017experimental,taira2017modal,sharma2017special,maeda2017source,sasaki2017high,towne2017acoustic,schmidt2017wavepackets,goza2017strongly,liska2017fast,araya2017transition,goza2016accurate,liska2016fast,lee2016design,sinha2016parabolized,tsai2016coriolis,maeda2015modeling,towne2015one,lee2015piezoelectric,flinois2015optimal,uzun2015spatial,meng2015numerical,choi2015surging,rodriguez2015study,liska2014parallel,fuster2014effect,coralic2014finite,regele2014unsteady,sinha2014wvepacket,rodriguez2013inlet,pirozzoli2013generalized,feldman2013transitional,cavalieri2013wavepackets,bres2013second,coralic2013shock,jordan2013wave,sinha2012impulse,fedlman2012simulation,cavalieri2012axisymmetric,franck2012effects,sanada2012effects,li2012contact,gudmundsson2011instability,fuster2011modelling,kerstens2011closed,olsman2011flow,ando2011numerical,joe2011feedback,theofilis2011special,colonius2011control,samanta2011reply,ando2011shock,olsman2011numerical,sanada2011computational,krimmel2010simulation,taira2010lift,franck2010compressible,reba2010wave,samanta2010computational,chen2010leading,bres2010acoustic,appelo2010development,williams2009lift,ando2009improvement,johnsen2009numerical,appelo2009high,ran2009numerical,frend2009turbulence,taira2009three,taira2009effect,johnsen2008shock,colonius2008fast,colonius2008statistical,bres2008three,preston2007reduced,freund2007cumulative,taira2007immersed,johnsen2006implementation,suzuki2006instability,bailey2006progress,rowley2006linear,suzuki2004vortex,weinberg2004model,colonius2004computational,rowley2004model,colonius2004modeling,pishchalnikov2003cavitation,suzuki2003inverse,colonius2002super,eldredge2002dilating,mohseni2002evaluation,eldredge2002general,eldredge2002vortex,pishchalnikof2002cvitation_b,rowley2002self,preston2002numerical,mohseni2001numerical,colonius2000acoustic,zhou2000quasi,colonius2000application,rowley2000discretely,mohseni2000numerical,kedia1999transition,kedia1998numerical,colonius1997numerically,colonius1997sound,colonius1995aeroacoustics,colonius1994scattering,colonius1993boundary,colonius1991free}</v>
      </c>
      <c r="C2" s="242"/>
      <c r="D2" s="242"/>
      <c r="E2" s="242"/>
      <c r="F2" s="242"/>
      <c r="G2" s="242"/>
      <c r="H2" s="242"/>
      <c r="I2" s="242"/>
      <c r="J2" s="242"/>
      <c r="K2" s="243"/>
      <c r="L2" s="242"/>
      <c r="M2" s="242"/>
      <c r="N2" s="242"/>
      <c r="O2" s="242"/>
      <c r="P2" s="242"/>
      <c r="Q2" s="242"/>
      <c r="R2" s="242"/>
      <c r="S2" s="242"/>
      <c r="T2" s="242"/>
      <c r="U2" s="242"/>
      <c r="V2" s="242"/>
      <c r="W2" s="242"/>
      <c r="X2" s="242"/>
      <c r="Y2" s="242"/>
      <c r="Z2" s="242"/>
      <c r="AA2" s="242"/>
    </row>
    <row r="3">
      <c r="A3" s="244" t="s">
        <v>4310</v>
      </c>
      <c r="B3" s="241" t="str">
        <f t="array" ref="B3">CONCATENATE("\nocite{",TEXTJOIN(",",TRUE,IF(A19:A1090=RIGHT($A$3, LEN($A$3) - 1),B19:B1090,"")),"}")</f>
        <v>\nocite{kamal2025optimal,zhou2025grid,sader2024starting_b,sleeman2024nonlinear,chreim2024phase,hasparyk2024resolvent,nekkanti2024nonlinear,tissot2024coherence,eichberger2024localized,chreim2023cavitation,heidt2023cyclostationary,hou2023three,sleeman2023nonlinear,gramiscelli2023two,nekkanti2023bispectral,saravia2022electromagnetic,colonius2022adaptive,nekkanti2022triadic,arraya2022assessment,kamal2022input,ozawa2022DMD,heidt2021analysis,bres2021towards,kamal2021input,bryngelson2021statistics,kamal2020application,pickering2020resolvent,bryngelson2019annular,pickering2019furthering,pickering2019eddy,nogueira2019resolvent,rigas2019streaks,schmidmayer2019comparative,bryngelson2019comparison,pishchalnikov2018experimental,maeda2018modeling,pickering2018resolvent,schmid2018spectral,antonialli2018amplitude,dasilva2018bias,bres2018large,bode2018equation,maeda2018investigation,maeda2018numerical,veilleux2018transient,pishchalnikov2018urinary,darakananda2018enkf,goza2017global,mcateer2017carstensen,maeda2017quantification,dasilva2017enkf,kleine2017evaluation,mengaldo2017immersed,rigas2017one,an2017response,bailey2017innovative,rigas2017stability,schmidt2017wavepacket,maeda2016modeling,schmidt2016modeling,dunne2016leading,tsai2016numerical,cavalieri2016high,bres2016large,schmidt2016super,jaunet2016tonal,towne2016trapped,an2016modeling,darakananda2016vortex,sinhal2015parabolized,bres2015large,sinha2015linear,tissot2015sensitivity,towne2015stochastic,sherrit2015fluid,colonius2015simulation,meng2015effects,towne2014efficient,coralic2014modeling,colonius2014active,bres2014large,jordan2014modeling,towne2014continued,tsai2014coriolis,sherrit2014flow,meng2013droplet,towne2013improved,breakey2013near,sinha2013toward,rodriguez2013wavepacket,rodriguez2013acoustic,choi2013dynamics,jang2012analysis,cavalieri2012low,rodriguez2012parabolized,cavalieri2012wavepackets,regele2012numerical,colonius2012investigation,hagstrom2012simulation,feldman2011numerical,cavalieri2011axisymmetric,appelo2011hermite,bres2011numerical,rodriguez2011parabolized,hartmann2011projection,coralic2011numerical,fedorov2011instability,johnsen2011damage,sanada2010numerical,kerstens2010closed,ladeinde2010integrated,bres2010numerical,khalighi2010unstructured,ando2010shock,schlinker2010towards,williams2010closed,taira2010feedback,taira2010lock,joe2010optimized,colonius2010parabplized,williams2010unsteady,ando2009shock,bres2009alternate,joe2009optimized,franck2009oscillatory,colonius2009computational,gudmundsson2009parabolized,schlinker2009supersonic,krimmel2009invivo,williams2009low,taira2009effect,rowley2008closed,tadmor2008control,williams008control,tadmoor2008fast,bres2008interaction,bres2008stability,tadmor2008temporal,johnsen2008damage,krimmel2008numerical,schlinker2008decomposition,joe2008closed,williams2008control,franck2008large,munson2008new,brunton2008unsteady,johnsen2008non,bres2007direct,gudmundsson2007spatial,johnsen2007numerical,williams2007control,ahuja2007low,bres2007three,taira2007unsteadiness,johnsen2006numerical,johnsen2006compressible,gudmundsson2006linear,suzuki2006relation,reba2005modeling,theofilis2004three,suzuki2004identification,ran2004numerical,suzuki2004closed,tanguay2003modeling,preseton2003reduced,bailey2003cavitation,bailey2003cavitation_b,colonius2003cloud,pishchalnikov2003dynamics,theofilis2003algorithm,suzuki2003inverse_b,reba2003study,suzuki2003large,bertolotti2003noise,colonius2002choice,colonius2002numerical,rowley2002model,colonius2002pod,preston2002reduced,oh2002large,tanguay2002numerical,pishchalnikov2002cavitation,williams2002model,theofilis2002unifying,colonius2001global,tanguay2001numerical,preston2001toward,eldredge2001vortex,colonius2001computation,rowley2001dynamical,mohseni2001role,colonius2001overview,preston2000numerical,rowley2000pod,colonius1999computation,colonius1999numerical,colonius1999direct,brennen1999cloud,colonius1998computation,rowley1998numerically,brennen1998computing,colonius1998evaulation,colonius1996numerically,colonius1995sound,coloniuse1995sound_b,coloniuse1993direct,coloniuse1991scattering}</v>
      </c>
      <c r="C3" s="245"/>
      <c r="D3" s="245"/>
      <c r="E3" s="245"/>
      <c r="F3" s="245"/>
      <c r="G3" s="245"/>
      <c r="H3" s="246"/>
      <c r="I3" s="246"/>
      <c r="J3" s="245"/>
      <c r="K3" s="247"/>
      <c r="L3" s="245"/>
      <c r="M3" s="246"/>
      <c r="N3" s="245"/>
      <c r="O3" s="245"/>
      <c r="P3" s="245"/>
      <c r="Q3" s="245"/>
      <c r="R3" s="245"/>
      <c r="S3" s="245"/>
      <c r="T3" s="246"/>
      <c r="U3" s="246"/>
      <c r="V3" s="245"/>
      <c r="W3" s="245"/>
      <c r="X3" s="245"/>
      <c r="Y3" s="245"/>
      <c r="Z3" s="245"/>
      <c r="AA3" s="245"/>
    </row>
    <row r="4">
      <c r="A4" s="244" t="s">
        <v>4311</v>
      </c>
      <c r="B4" s="241" t="str">
        <f t="array" ref="B4">CONCATENATE("\nocite{",TEXTJOIN(",",TRUE,IF(A19:A1091=RIGHT($A$4, LEN($A$4) - 1),B19:B1091,"")),"}")</f>
        <v>\nocite{colonius2025modal,colonius2023boundary,dorschner2020immersed,ando2013shock,colonius2002reconstruction}</v>
      </c>
      <c r="C4" s="245"/>
      <c r="D4" s="245"/>
      <c r="E4" s="245"/>
      <c r="F4" s="245"/>
      <c r="G4" s="245"/>
      <c r="H4" s="246"/>
      <c r="I4" s="246"/>
      <c r="J4" s="245"/>
      <c r="K4" s="247"/>
      <c r="L4" s="245"/>
      <c r="M4" s="246"/>
      <c r="N4" s="245"/>
      <c r="O4" s="245"/>
      <c r="P4" s="245"/>
      <c r="Q4" s="245"/>
      <c r="R4" s="245"/>
      <c r="S4" s="245"/>
      <c r="T4" s="246"/>
      <c r="U4" s="246"/>
      <c r="V4" s="245"/>
      <c r="W4" s="245"/>
      <c r="X4" s="245"/>
      <c r="Y4" s="245"/>
      <c r="Z4" s="245"/>
      <c r="AA4" s="245"/>
    </row>
    <row r="5">
      <c r="A5" s="244" t="s">
        <v>4312</v>
      </c>
      <c r="B5" s="241" t="str">
        <f t="array" ref="B5">CONCATENATE("\nocite{",TEXTJOIN(",",TRUE,IF(A19:A1092=RIGHT($A$5, LEN($A$5) - 1),B19:B1092,"")),"}")</f>
        <v>\nocite{sleeman2025greedy,heidt2024optimal,nekkanti2024nonlinear_b}</v>
      </c>
      <c r="C5" s="245"/>
      <c r="D5" s="245"/>
      <c r="E5" s="245"/>
      <c r="F5" s="245"/>
      <c r="G5" s="245"/>
      <c r="H5" s="246"/>
      <c r="I5" s="246"/>
      <c r="J5" s="245"/>
      <c r="K5" s="247"/>
      <c r="L5" s="245"/>
      <c r="M5" s="246"/>
      <c r="N5" s="245"/>
      <c r="O5" s="245"/>
      <c r="P5" s="245"/>
      <c r="Q5" s="245"/>
      <c r="R5" s="245"/>
      <c r="S5" s="245"/>
      <c r="T5" s="246"/>
      <c r="U5" s="246"/>
      <c r="V5" s="245"/>
      <c r="W5" s="245"/>
      <c r="X5" s="245"/>
      <c r="Y5" s="245"/>
      <c r="Z5" s="245"/>
      <c r="AA5" s="245"/>
    </row>
    <row r="6">
      <c r="A6" s="244" t="s">
        <v>4313</v>
      </c>
      <c r="B6" s="241" t="str">
        <f t="array" ref="B6">CONCATENATE("\nocite{",TEXTJOIN(",",TRUE,IF(A19:A1093=RIGHT($A$6, LEN($A$6) - 1),B19:B1093,"")),"}")</f>
        <v>\nocite{arun2025,heidt2024,kamal2022thesis,stevens2022thesis,lee2022thesis,yu2021thesis,pickering2021thesis,dasilva2019thesis,tosi2019thesis,goza2018thesis,maeda2018thesis,choi2016thesis,liska2016thesis,meng2016thesis,towne2016thesis,tsai2016thesis,coralic2015thesis,ando2010effects,gudmundsson2010instability,joe2010optimized_b,krimmel2010numerical,franck2009large,johnsen2008numerical,taira2008immersed,bres2007numerical,ran2005numerical,preseton2004modeling,tangua2004computation,eldredge2001dilating,rowley2001modeling,mohseni2000universailty}</v>
      </c>
      <c r="C6" s="245"/>
      <c r="D6" s="245"/>
      <c r="E6" s="245"/>
      <c r="F6" s="245"/>
      <c r="G6" s="245"/>
      <c r="H6" s="246"/>
      <c r="I6" s="246"/>
      <c r="J6" s="245"/>
      <c r="K6" s="247"/>
      <c r="L6" s="245"/>
      <c r="M6" s="246"/>
      <c r="N6" s="245"/>
      <c r="O6" s="245"/>
      <c r="P6" s="245"/>
      <c r="Q6" s="245"/>
      <c r="R6" s="245"/>
      <c r="S6" s="245"/>
      <c r="T6" s="246"/>
      <c r="U6" s="246"/>
      <c r="V6" s="245"/>
      <c r="W6" s="245"/>
      <c r="X6" s="245"/>
      <c r="Y6" s="245"/>
      <c r="Z6" s="245"/>
      <c r="AA6" s="245"/>
    </row>
    <row r="7">
      <c r="A7" s="248"/>
      <c r="B7" s="249"/>
      <c r="C7" s="248"/>
      <c r="D7" s="248"/>
      <c r="E7" s="248"/>
      <c r="F7" s="248"/>
      <c r="G7" s="248"/>
      <c r="H7" s="248"/>
      <c r="I7" s="248"/>
      <c r="J7" s="248"/>
      <c r="K7" s="250"/>
      <c r="L7" s="248"/>
      <c r="M7" s="248"/>
      <c r="N7" s="248"/>
      <c r="O7" s="248"/>
      <c r="P7" s="242"/>
      <c r="Q7" s="242"/>
      <c r="R7" s="248"/>
      <c r="S7" s="242"/>
      <c r="T7" s="242"/>
      <c r="U7" s="248"/>
      <c r="V7" s="242"/>
      <c r="W7" s="242"/>
      <c r="X7" s="242"/>
      <c r="Y7" s="242"/>
      <c r="Z7" s="242"/>
      <c r="AA7" s="242"/>
    </row>
    <row r="8">
      <c r="A8" s="248" t="s">
        <v>4314</v>
      </c>
      <c r="B8" s="249" t="s">
        <v>4315</v>
      </c>
      <c r="C8" s="248" t="s">
        <v>4316</v>
      </c>
      <c r="D8" s="248" t="s">
        <v>4317</v>
      </c>
      <c r="E8" s="248" t="s">
        <v>4318</v>
      </c>
      <c r="F8" s="248" t="s">
        <v>4319</v>
      </c>
      <c r="G8" s="248"/>
      <c r="H8" s="248"/>
      <c r="I8" s="248"/>
      <c r="J8" s="248" t="s">
        <v>4320</v>
      </c>
      <c r="K8" s="250"/>
      <c r="L8" s="248" t="s">
        <v>4321</v>
      </c>
      <c r="M8" s="248" t="s">
        <v>4322</v>
      </c>
      <c r="N8" s="248" t="s">
        <v>4323</v>
      </c>
      <c r="O8" s="248" t="s">
        <v>4324</v>
      </c>
      <c r="P8" s="242"/>
      <c r="Q8" s="242"/>
      <c r="R8" s="248" t="s">
        <v>4325</v>
      </c>
      <c r="S8" s="242"/>
      <c r="T8" s="242"/>
      <c r="U8" s="248" t="s">
        <v>1057</v>
      </c>
      <c r="V8" s="242"/>
      <c r="W8" s="242"/>
      <c r="X8" s="242"/>
      <c r="Y8" s="242"/>
      <c r="Z8" s="242"/>
      <c r="AA8" s="242"/>
    </row>
    <row r="9">
      <c r="A9" s="248" t="s">
        <v>4326</v>
      </c>
      <c r="B9" s="249" t="s">
        <v>4315</v>
      </c>
      <c r="C9" s="248" t="s">
        <v>4316</v>
      </c>
      <c r="D9" s="248" t="s">
        <v>4317</v>
      </c>
      <c r="E9" s="248" t="s">
        <v>4318</v>
      </c>
      <c r="F9" s="248" t="s">
        <v>4327</v>
      </c>
      <c r="G9" s="248"/>
      <c r="H9" s="248"/>
      <c r="I9" s="248"/>
      <c r="J9" s="248" t="s">
        <v>4320</v>
      </c>
      <c r="K9" s="250"/>
      <c r="L9" s="248"/>
      <c r="M9" s="248"/>
      <c r="N9" s="248" t="s">
        <v>4323</v>
      </c>
      <c r="O9" s="248" t="s">
        <v>4324</v>
      </c>
      <c r="P9" s="242"/>
      <c r="Q9" s="242"/>
      <c r="R9" s="248" t="s">
        <v>4325</v>
      </c>
      <c r="S9" s="242"/>
      <c r="T9" s="242"/>
      <c r="U9" s="248" t="s">
        <v>1057</v>
      </c>
      <c r="V9" s="242"/>
      <c r="W9" s="242"/>
      <c r="X9" s="242"/>
      <c r="Y9" s="242"/>
      <c r="Z9" s="242"/>
      <c r="AA9" s="242"/>
    </row>
    <row r="10">
      <c r="A10" s="248" t="s">
        <v>4328</v>
      </c>
      <c r="B10" s="249" t="s">
        <v>4315</v>
      </c>
      <c r="C10" s="248" t="s">
        <v>4316</v>
      </c>
      <c r="D10" s="248" t="s">
        <v>4317</v>
      </c>
      <c r="E10" s="248" t="s">
        <v>4318</v>
      </c>
      <c r="F10" s="248" t="s">
        <v>4327</v>
      </c>
      <c r="G10" s="248"/>
      <c r="H10" s="248" t="s">
        <v>4329</v>
      </c>
      <c r="I10" s="248"/>
      <c r="J10" s="248" t="s">
        <v>4320</v>
      </c>
      <c r="K10" s="250"/>
      <c r="L10" s="248"/>
      <c r="M10" s="248"/>
      <c r="N10" s="248" t="s">
        <v>4323</v>
      </c>
      <c r="O10" s="248"/>
      <c r="P10" s="242"/>
      <c r="Q10" s="242"/>
      <c r="R10" s="248"/>
      <c r="S10" s="242"/>
      <c r="T10" s="242"/>
      <c r="U10" s="248" t="s">
        <v>1057</v>
      </c>
      <c r="V10" s="242"/>
      <c r="W10" s="242"/>
      <c r="X10" s="242"/>
      <c r="Y10" s="242"/>
      <c r="Z10" s="242"/>
      <c r="AA10" s="242"/>
    </row>
    <row r="11">
      <c r="A11" s="251" t="s">
        <v>4330</v>
      </c>
      <c r="B11" s="251" t="s">
        <v>4315</v>
      </c>
      <c r="C11" s="251" t="s">
        <v>4316</v>
      </c>
      <c r="D11" s="251" t="s">
        <v>4317</v>
      </c>
      <c r="E11" s="251" t="s">
        <v>4318</v>
      </c>
      <c r="F11" s="251" t="s">
        <v>4331</v>
      </c>
      <c r="G11" s="252"/>
      <c r="H11" s="253"/>
      <c r="I11" s="251"/>
      <c r="J11" s="253"/>
      <c r="K11" s="253"/>
      <c r="L11" s="253"/>
      <c r="M11" s="253"/>
      <c r="N11" s="253"/>
      <c r="O11" s="251" t="s">
        <v>4324</v>
      </c>
      <c r="P11" s="253"/>
      <c r="Q11" s="253"/>
      <c r="R11" s="253"/>
      <c r="S11" s="253"/>
      <c r="T11" s="251" t="s">
        <v>4332</v>
      </c>
      <c r="U11" s="251" t="s">
        <v>1057</v>
      </c>
      <c r="V11" s="253"/>
      <c r="W11" s="253"/>
      <c r="X11" s="253"/>
      <c r="Y11" s="253"/>
      <c r="Z11" s="253"/>
      <c r="AA11" s="253"/>
    </row>
    <row r="12">
      <c r="A12" s="254" t="s">
        <v>4333</v>
      </c>
      <c r="B12" s="254" t="s">
        <v>4315</v>
      </c>
      <c r="C12" s="254" t="s">
        <v>4316</v>
      </c>
      <c r="D12" s="254" t="s">
        <v>4317</v>
      </c>
      <c r="E12" s="254" t="s">
        <v>4318</v>
      </c>
      <c r="F12" s="255"/>
      <c r="G12" s="256"/>
      <c r="H12" s="255"/>
      <c r="I12" s="254" t="s">
        <v>4334</v>
      </c>
      <c r="J12" s="255"/>
      <c r="K12" s="255"/>
      <c r="L12" s="255"/>
      <c r="M12" s="255"/>
      <c r="N12" s="255"/>
      <c r="O12" s="254" t="s">
        <v>4324</v>
      </c>
      <c r="P12" s="255"/>
      <c r="Q12" s="255"/>
      <c r="R12" s="255"/>
      <c r="S12" s="255"/>
      <c r="T12" s="255"/>
      <c r="U12" s="254" t="s">
        <v>1057</v>
      </c>
      <c r="V12" s="255"/>
      <c r="W12" s="255"/>
      <c r="X12" s="255"/>
      <c r="Y12" s="255"/>
      <c r="Z12" s="255"/>
      <c r="AA12" s="255"/>
    </row>
    <row r="13" ht="15.0" customHeight="1">
      <c r="A13" s="257" t="s">
        <v>4335</v>
      </c>
      <c r="B13" s="258" t="s">
        <v>1042</v>
      </c>
      <c r="C13" s="259" t="s">
        <v>1041</v>
      </c>
      <c r="D13" s="259" t="s">
        <v>1045</v>
      </c>
      <c r="E13" s="259" t="s">
        <v>433</v>
      </c>
      <c r="F13" s="259" t="s">
        <v>1046</v>
      </c>
      <c r="G13" s="259" t="s">
        <v>434</v>
      </c>
      <c r="H13" s="257" t="s">
        <v>4336</v>
      </c>
      <c r="I13" s="257" t="s">
        <v>4337</v>
      </c>
      <c r="J13" s="259" t="s">
        <v>1047</v>
      </c>
      <c r="K13" s="260" t="s">
        <v>1048</v>
      </c>
      <c r="L13" s="259" t="s">
        <v>1049</v>
      </c>
      <c r="M13" s="257" t="s">
        <v>1050</v>
      </c>
      <c r="N13" s="259" t="s">
        <v>1051</v>
      </c>
      <c r="O13" s="259" t="s">
        <v>1052</v>
      </c>
      <c r="P13" s="259" t="s">
        <v>1053</v>
      </c>
      <c r="Q13" s="259" t="s">
        <v>1054</v>
      </c>
      <c r="R13" s="259" t="s">
        <v>1055</v>
      </c>
      <c r="S13" s="259" t="s">
        <v>1056</v>
      </c>
      <c r="T13" s="257" t="s">
        <v>4338</v>
      </c>
      <c r="U13" s="257" t="s">
        <v>1057</v>
      </c>
      <c r="V13" s="259"/>
      <c r="W13" s="259"/>
      <c r="X13" s="259"/>
      <c r="Y13" s="259"/>
      <c r="Z13" s="259"/>
      <c r="AA13" s="259"/>
    </row>
    <row r="14">
      <c r="A14" s="180" t="s">
        <v>4330</v>
      </c>
      <c r="B14" s="261" t="s">
        <v>4339</v>
      </c>
      <c r="C14" s="199">
        <v>2026.0</v>
      </c>
      <c r="D14" s="180" t="s">
        <v>4340</v>
      </c>
      <c r="E14" s="262" t="s">
        <v>4341</v>
      </c>
      <c r="F14" s="182" t="s">
        <v>1067</v>
      </c>
      <c r="G14" s="263" t="s">
        <v>4342</v>
      </c>
      <c r="H14" s="178"/>
      <c r="I14" s="182"/>
      <c r="J14" s="177"/>
      <c r="K14" s="264"/>
      <c r="L14" s="182"/>
      <c r="M14" s="178"/>
      <c r="N14" s="182"/>
      <c r="O14" s="202" t="s">
        <v>4343</v>
      </c>
      <c r="P14" s="180"/>
      <c r="Q14" s="180"/>
      <c r="R14" s="262"/>
      <c r="S14" s="178"/>
      <c r="T14" s="182"/>
      <c r="U14" s="182" t="s">
        <v>4344</v>
      </c>
      <c r="V14" s="178"/>
      <c r="W14" s="178"/>
      <c r="X14" s="178"/>
      <c r="Y14" s="178"/>
      <c r="Z14" s="178"/>
      <c r="AA14" s="178"/>
    </row>
    <row r="15">
      <c r="A15" s="180" t="s">
        <v>4326</v>
      </c>
      <c r="B15" s="261" t="s">
        <v>4345</v>
      </c>
      <c r="C15" s="199">
        <v>2025.0</v>
      </c>
      <c r="D15" s="180" t="s">
        <v>4346</v>
      </c>
      <c r="E15" s="265" t="s">
        <v>4347</v>
      </c>
      <c r="F15" s="182"/>
      <c r="G15" s="182" t="s">
        <v>4348</v>
      </c>
      <c r="H15" s="178"/>
      <c r="I15" s="182"/>
      <c r="J15" s="177" t="s">
        <v>1123</v>
      </c>
      <c r="K15" s="264">
        <v>45854.0</v>
      </c>
      <c r="L15" s="182"/>
      <c r="M15" s="178"/>
      <c r="N15" s="182" t="s">
        <v>4349</v>
      </c>
      <c r="O15" s="205"/>
      <c r="P15" s="180" t="s">
        <v>712</v>
      </c>
      <c r="Q15" s="180" t="s">
        <v>4350</v>
      </c>
      <c r="R15" s="262" t="s">
        <v>4351</v>
      </c>
      <c r="S15" s="178"/>
      <c r="T15" s="182"/>
      <c r="U15" s="182" t="s">
        <v>4352</v>
      </c>
      <c r="V15" s="178"/>
      <c r="W15" s="178"/>
      <c r="X15" s="178"/>
      <c r="Y15" s="178"/>
      <c r="Z15" s="178"/>
      <c r="AA15" s="178"/>
    </row>
    <row r="16">
      <c r="A16" s="180" t="s">
        <v>4333</v>
      </c>
      <c r="B16" s="261" t="s">
        <v>4353</v>
      </c>
      <c r="C16" s="199">
        <v>2026.0</v>
      </c>
      <c r="D16" s="180" t="s">
        <v>4354</v>
      </c>
      <c r="E16" s="265" t="s">
        <v>4355</v>
      </c>
      <c r="F16" s="182"/>
      <c r="G16" s="182" t="s">
        <v>4356</v>
      </c>
      <c r="H16" s="178"/>
      <c r="I16" s="182" t="s">
        <v>4357</v>
      </c>
      <c r="J16" s="182"/>
      <c r="K16" s="264"/>
      <c r="L16" s="182"/>
      <c r="M16" s="178"/>
      <c r="N16" s="182"/>
      <c r="O16" s="202" t="s">
        <v>4358</v>
      </c>
      <c r="P16" s="180"/>
      <c r="Q16" s="180"/>
      <c r="R16" s="266"/>
      <c r="S16" s="178"/>
      <c r="T16" s="182"/>
      <c r="U16" s="182" t="s">
        <v>4359</v>
      </c>
      <c r="V16" s="178"/>
      <c r="W16" s="178"/>
      <c r="X16" s="178"/>
      <c r="Y16" s="178"/>
      <c r="Z16" s="178"/>
      <c r="AA16" s="178"/>
    </row>
    <row r="17">
      <c r="A17" s="180" t="s">
        <v>4314</v>
      </c>
      <c r="B17" s="261" t="s">
        <v>4360</v>
      </c>
      <c r="C17" s="199">
        <v>2025.0</v>
      </c>
      <c r="D17" s="180" t="s">
        <v>4361</v>
      </c>
      <c r="E17" s="265" t="s">
        <v>1384</v>
      </c>
      <c r="F17" s="182" t="s">
        <v>1093</v>
      </c>
      <c r="G17" s="182" t="s">
        <v>4362</v>
      </c>
      <c r="H17" s="178"/>
      <c r="I17" s="182"/>
      <c r="J17" s="182" t="s">
        <v>1179</v>
      </c>
      <c r="K17" s="264">
        <v>46010.0</v>
      </c>
      <c r="L17" s="182">
        <v>1025.0</v>
      </c>
      <c r="M17" s="178"/>
      <c r="N17" s="182" t="s">
        <v>4363</v>
      </c>
      <c r="O17" s="202" t="s">
        <v>4364</v>
      </c>
      <c r="P17" s="180" t="s">
        <v>4365</v>
      </c>
      <c r="Q17" s="180" t="s">
        <v>4366</v>
      </c>
      <c r="R17" s="266" t="s">
        <v>4367</v>
      </c>
      <c r="S17" s="178"/>
      <c r="T17" s="182"/>
      <c r="U17" s="182" t="s">
        <v>4368</v>
      </c>
      <c r="V17" s="178"/>
      <c r="W17" s="178"/>
      <c r="X17" s="178"/>
      <c r="Y17" s="178"/>
      <c r="Z17" s="178"/>
      <c r="AA17" s="178"/>
    </row>
    <row r="18">
      <c r="A18" s="180" t="s">
        <v>4314</v>
      </c>
      <c r="B18" s="261" t="s">
        <v>4369</v>
      </c>
      <c r="C18" s="199">
        <v>2025.0</v>
      </c>
      <c r="D18" s="180" t="s">
        <v>4370</v>
      </c>
      <c r="E18" s="265" t="s">
        <v>4371</v>
      </c>
      <c r="F18" s="182" t="s">
        <v>1752</v>
      </c>
      <c r="G18" s="182" t="s">
        <v>4372</v>
      </c>
      <c r="H18" s="178"/>
      <c r="I18" s="182"/>
      <c r="J18" s="182" t="s">
        <v>1085</v>
      </c>
      <c r="K18" s="264">
        <v>45878.0</v>
      </c>
      <c r="L18" s="182">
        <v>31.0</v>
      </c>
      <c r="M18" s="178"/>
      <c r="N18" s="182" t="s">
        <v>4373</v>
      </c>
      <c r="O18" s="202" t="s">
        <v>4374</v>
      </c>
      <c r="P18" s="180" t="s">
        <v>4375</v>
      </c>
      <c r="Q18" s="180" t="s">
        <v>4376</v>
      </c>
      <c r="R18" s="212" t="s">
        <v>4377</v>
      </c>
      <c r="S18" s="178"/>
      <c r="T18" s="182"/>
      <c r="U18" s="182" t="s">
        <v>4378</v>
      </c>
      <c r="V18" s="178"/>
      <c r="W18" s="178"/>
      <c r="X18" s="178"/>
      <c r="Y18" s="178"/>
      <c r="Z18" s="178"/>
      <c r="AA18" s="178"/>
    </row>
    <row r="19">
      <c r="A19" s="180" t="s">
        <v>4333</v>
      </c>
      <c r="B19" s="261" t="s">
        <v>1059</v>
      </c>
      <c r="C19" s="199">
        <v>2025.0</v>
      </c>
      <c r="D19" s="180" t="s">
        <v>1060</v>
      </c>
      <c r="E19" s="265" t="s">
        <v>1061</v>
      </c>
      <c r="F19" s="182"/>
      <c r="G19" s="182" t="s">
        <v>1062</v>
      </c>
      <c r="H19" s="178"/>
      <c r="I19" s="182" t="s">
        <v>4357</v>
      </c>
      <c r="J19" s="178"/>
      <c r="K19" s="267"/>
      <c r="L19" s="178"/>
      <c r="M19" s="178"/>
      <c r="N19" s="178"/>
      <c r="O19" s="202" t="s">
        <v>1063</v>
      </c>
      <c r="P19" s="180"/>
      <c r="Q19" s="178"/>
      <c r="R19" s="178"/>
      <c r="S19" s="178"/>
      <c r="T19" s="182"/>
      <c r="U19" s="182" t="s">
        <v>4379</v>
      </c>
      <c r="V19" s="178"/>
      <c r="W19" s="178"/>
      <c r="X19" s="178"/>
      <c r="Y19" s="178"/>
      <c r="Z19" s="178"/>
      <c r="AA19" s="178"/>
    </row>
    <row r="20">
      <c r="A20" s="180" t="s">
        <v>4330</v>
      </c>
      <c r="B20" s="261" t="s">
        <v>1064</v>
      </c>
      <c r="C20" s="199">
        <v>2025.0</v>
      </c>
      <c r="D20" s="180" t="s">
        <v>1065</v>
      </c>
      <c r="E20" s="265" t="s">
        <v>1066</v>
      </c>
      <c r="F20" s="178" t="s">
        <v>1067</v>
      </c>
      <c r="G20" s="182" t="s">
        <v>1068</v>
      </c>
      <c r="H20" s="178"/>
      <c r="I20" s="178"/>
      <c r="J20" s="178"/>
      <c r="K20" s="267"/>
      <c r="L20" s="178"/>
      <c r="M20" s="178"/>
      <c r="N20" s="178"/>
      <c r="O20" s="202" t="s">
        <v>1069</v>
      </c>
      <c r="P20" s="180" t="s">
        <v>741</v>
      </c>
      <c r="Q20" s="180" t="s">
        <v>1070</v>
      </c>
      <c r="R20" s="178"/>
      <c r="S20" s="178"/>
      <c r="T20" s="182" t="s">
        <v>1076</v>
      </c>
      <c r="U20" s="182" t="s">
        <v>4380</v>
      </c>
      <c r="V20" s="178"/>
      <c r="W20" s="178"/>
      <c r="X20" s="178"/>
      <c r="Y20" s="178"/>
      <c r="Z20" s="178"/>
      <c r="AA20" s="178"/>
    </row>
    <row r="21">
      <c r="A21" s="180" t="s">
        <v>4314</v>
      </c>
      <c r="B21" s="261" t="s">
        <v>1072</v>
      </c>
      <c r="C21" s="199">
        <v>2025.0</v>
      </c>
      <c r="D21" s="180" t="s">
        <v>1073</v>
      </c>
      <c r="E21" s="265" t="s">
        <v>343</v>
      </c>
      <c r="F21" s="182" t="s">
        <v>1074</v>
      </c>
      <c r="G21" s="182" t="s">
        <v>1075</v>
      </c>
      <c r="H21" s="182"/>
      <c r="I21" s="182"/>
      <c r="J21" s="182" t="s">
        <v>1076</v>
      </c>
      <c r="K21" s="264">
        <v>45757.0</v>
      </c>
      <c r="L21" s="182">
        <v>47.0</v>
      </c>
      <c r="M21" s="182">
        <v>2.0</v>
      </c>
      <c r="N21" s="182" t="s">
        <v>1077</v>
      </c>
      <c r="O21" s="202" t="s">
        <v>4381</v>
      </c>
      <c r="P21" s="180" t="s">
        <v>741</v>
      </c>
      <c r="Q21" s="182" t="s">
        <v>1070</v>
      </c>
      <c r="R21" s="266" t="s">
        <v>1079</v>
      </c>
      <c r="S21" s="178"/>
      <c r="T21" s="182"/>
      <c r="U21" s="182" t="s">
        <v>4382</v>
      </c>
      <c r="V21" s="178"/>
      <c r="W21" s="178"/>
      <c r="X21" s="178"/>
      <c r="Y21" s="178"/>
      <c r="Z21" s="178"/>
      <c r="AA21" s="178"/>
    </row>
    <row r="22">
      <c r="A22" s="180" t="s">
        <v>4314</v>
      </c>
      <c r="B22" s="261" t="s">
        <v>1080</v>
      </c>
      <c r="C22" s="199">
        <v>2025.0</v>
      </c>
      <c r="D22" s="180" t="s">
        <v>1081</v>
      </c>
      <c r="E22" s="265" t="s">
        <v>1082</v>
      </c>
      <c r="F22" s="182" t="s">
        <v>1083</v>
      </c>
      <c r="G22" s="182" t="s">
        <v>1084</v>
      </c>
      <c r="H22" s="182"/>
      <c r="I22" s="182"/>
      <c r="J22" s="182" t="s">
        <v>1085</v>
      </c>
      <c r="K22" s="264">
        <v>45805.0</v>
      </c>
      <c r="L22" s="182">
        <v>191.0</v>
      </c>
      <c r="M22" s="178"/>
      <c r="N22" s="182" t="s">
        <v>1086</v>
      </c>
      <c r="O22" s="202" t="s">
        <v>4383</v>
      </c>
      <c r="P22" s="180"/>
      <c r="Q22" s="180"/>
      <c r="R22" s="266" t="s">
        <v>1087</v>
      </c>
      <c r="S22" s="178"/>
      <c r="T22" s="182"/>
      <c r="U22" s="182" t="s">
        <v>4384</v>
      </c>
      <c r="V22" s="178"/>
      <c r="W22" s="178"/>
      <c r="X22" s="178"/>
      <c r="Y22" s="178"/>
      <c r="Z22" s="178"/>
      <c r="AA22" s="178"/>
    </row>
    <row r="23">
      <c r="A23" s="180" t="s">
        <v>4314</v>
      </c>
      <c r="B23" s="261" t="s">
        <v>1088</v>
      </c>
      <c r="C23" s="199">
        <v>2025.0</v>
      </c>
      <c r="D23" s="180" t="s">
        <v>1089</v>
      </c>
      <c r="E23" s="268" t="s">
        <v>1090</v>
      </c>
      <c r="F23" s="182" t="s">
        <v>1093</v>
      </c>
      <c r="G23" s="182" t="s">
        <v>1091</v>
      </c>
      <c r="H23" s="178"/>
      <c r="I23" s="178"/>
      <c r="J23" s="182" t="s">
        <v>1179</v>
      </c>
      <c r="K23" s="267"/>
      <c r="L23" s="182">
        <v>1021.0</v>
      </c>
      <c r="M23" s="178"/>
      <c r="N23" s="182" t="s">
        <v>4385</v>
      </c>
      <c r="O23" s="202" t="s">
        <v>4386</v>
      </c>
      <c r="P23" s="180" t="s">
        <v>1092</v>
      </c>
      <c r="Q23" s="180"/>
      <c r="R23" s="262" t="s">
        <v>4387</v>
      </c>
      <c r="S23" s="178"/>
      <c r="T23" s="182"/>
      <c r="U23" s="182" t="s">
        <v>4388</v>
      </c>
      <c r="V23" s="178"/>
      <c r="W23" s="178"/>
      <c r="X23" s="178"/>
      <c r="Y23" s="178"/>
      <c r="Z23" s="178"/>
      <c r="AA23" s="178"/>
    </row>
    <row r="24">
      <c r="A24" s="180" t="s">
        <v>4314</v>
      </c>
      <c r="B24" s="261" t="s">
        <v>1094</v>
      </c>
      <c r="C24" s="199">
        <v>2025.0</v>
      </c>
      <c r="D24" s="180" t="s">
        <v>1095</v>
      </c>
      <c r="E24" s="265" t="s">
        <v>1096</v>
      </c>
      <c r="F24" s="182" t="s">
        <v>1099</v>
      </c>
      <c r="G24" s="182" t="s">
        <v>1097</v>
      </c>
      <c r="H24" s="178"/>
      <c r="I24" s="178"/>
      <c r="J24" s="182" t="s">
        <v>1085</v>
      </c>
      <c r="K24" s="158">
        <v>46052.0</v>
      </c>
      <c r="L24" s="178"/>
      <c r="M24" s="178"/>
      <c r="N24" s="182" t="s">
        <v>4389</v>
      </c>
      <c r="O24" s="205"/>
      <c r="P24" s="180"/>
      <c r="Q24" s="180"/>
      <c r="R24" s="269" t="s">
        <v>4390</v>
      </c>
      <c r="S24" s="178"/>
      <c r="T24" s="177"/>
      <c r="U24" s="182" t="s">
        <v>4391</v>
      </c>
      <c r="V24" s="178"/>
      <c r="W24" s="178"/>
      <c r="X24" s="178"/>
      <c r="Y24" s="178"/>
      <c r="Z24" s="178"/>
      <c r="AA24" s="178"/>
    </row>
    <row r="25">
      <c r="A25" s="180" t="s">
        <v>4314</v>
      </c>
      <c r="B25" s="261" t="s">
        <v>1100</v>
      </c>
      <c r="C25" s="199">
        <v>2025.0</v>
      </c>
      <c r="D25" s="180" t="s">
        <v>1101</v>
      </c>
      <c r="E25" s="266" t="s">
        <v>1102</v>
      </c>
      <c r="F25" s="182" t="s">
        <v>1093</v>
      </c>
      <c r="G25" s="182" t="s">
        <v>4392</v>
      </c>
      <c r="H25" s="178"/>
      <c r="I25" s="178"/>
      <c r="J25" s="180" t="s">
        <v>1179</v>
      </c>
      <c r="K25" s="264">
        <v>46009.0</v>
      </c>
      <c r="L25" s="182">
        <v>1025.0</v>
      </c>
      <c r="M25" s="178"/>
      <c r="N25" s="182" t="s">
        <v>4393</v>
      </c>
      <c r="O25" s="202" t="s">
        <v>4394</v>
      </c>
      <c r="P25" s="180" t="s">
        <v>712</v>
      </c>
      <c r="Q25" s="10" t="s">
        <v>1105</v>
      </c>
      <c r="R25" s="182" t="s">
        <v>4395</v>
      </c>
      <c r="S25" s="178"/>
      <c r="T25" s="182"/>
      <c r="U25" s="182" t="s">
        <v>4396</v>
      </c>
      <c r="V25" s="178"/>
      <c r="W25" s="178"/>
      <c r="X25" s="178"/>
      <c r="Y25" s="178"/>
      <c r="Z25" s="178"/>
      <c r="AA25" s="178"/>
    </row>
    <row r="26">
      <c r="A26" s="180" t="s">
        <v>4314</v>
      </c>
      <c r="B26" s="261" t="s">
        <v>1106</v>
      </c>
      <c r="C26" s="199">
        <v>2025.0</v>
      </c>
      <c r="D26" s="180" t="s">
        <v>1107</v>
      </c>
      <c r="E26" s="265" t="s">
        <v>352</v>
      </c>
      <c r="F26" s="182" t="s">
        <v>1112</v>
      </c>
      <c r="G26" s="182" t="s">
        <v>1108</v>
      </c>
      <c r="H26" s="178"/>
      <c r="I26" s="178"/>
      <c r="J26" s="182" t="s">
        <v>4397</v>
      </c>
      <c r="K26" s="264">
        <v>46015.0</v>
      </c>
      <c r="L26" s="182">
        <v>10.0</v>
      </c>
      <c r="M26" s="178"/>
      <c r="N26" s="182" t="s">
        <v>4398</v>
      </c>
      <c r="O26" s="202" t="s">
        <v>4399</v>
      </c>
      <c r="P26" s="180" t="s">
        <v>1110</v>
      </c>
      <c r="Q26" s="180" t="s">
        <v>1111</v>
      </c>
      <c r="R26" s="269" t="s">
        <v>4400</v>
      </c>
      <c r="S26" s="178"/>
      <c r="T26" s="182"/>
      <c r="U26" s="182" t="s">
        <v>4401</v>
      </c>
      <c r="V26" s="178"/>
      <c r="W26" s="178"/>
      <c r="X26" s="178"/>
      <c r="Y26" s="178"/>
      <c r="Z26" s="178"/>
      <c r="AA26" s="178"/>
    </row>
    <row r="27">
      <c r="A27" s="180" t="s">
        <v>4328</v>
      </c>
      <c r="B27" s="261" t="s">
        <v>1113</v>
      </c>
      <c r="C27" s="199">
        <v>2025.0</v>
      </c>
      <c r="D27" s="180" t="s">
        <v>1114</v>
      </c>
      <c r="E27" s="265" t="s">
        <v>1115</v>
      </c>
      <c r="F27" s="182" t="s">
        <v>1116</v>
      </c>
      <c r="G27" s="182" t="s">
        <v>1117</v>
      </c>
      <c r="H27" s="182"/>
      <c r="I27" s="182"/>
      <c r="J27" s="182" t="s">
        <v>1118</v>
      </c>
      <c r="K27" s="264">
        <v>45723.0</v>
      </c>
      <c r="L27" s="178"/>
      <c r="M27" s="178"/>
      <c r="N27" s="178"/>
      <c r="O27" s="205"/>
      <c r="P27" s="180"/>
      <c r="Q27" s="180"/>
      <c r="R27" s="178"/>
      <c r="S27" s="178"/>
      <c r="T27" s="182"/>
      <c r="U27" s="182" t="s">
        <v>4402</v>
      </c>
      <c r="V27" s="178"/>
      <c r="W27" s="178"/>
      <c r="X27" s="178"/>
      <c r="Y27" s="178"/>
      <c r="Z27" s="178"/>
      <c r="AA27" s="178"/>
    </row>
    <row r="28">
      <c r="A28" s="180" t="s">
        <v>4326</v>
      </c>
      <c r="B28" s="261" t="s">
        <v>1119</v>
      </c>
      <c r="C28" s="199">
        <v>2025.0</v>
      </c>
      <c r="D28" s="103" t="s">
        <v>1120</v>
      </c>
      <c r="E28" s="265" t="s">
        <v>1121</v>
      </c>
      <c r="F28" s="182"/>
      <c r="G28" s="182" t="s">
        <v>1122</v>
      </c>
      <c r="H28" s="177"/>
      <c r="I28" s="177"/>
      <c r="J28" s="177" t="s">
        <v>1123</v>
      </c>
      <c r="K28" s="264">
        <v>45660.0</v>
      </c>
      <c r="L28" s="178"/>
      <c r="M28" s="178"/>
      <c r="N28" s="182" t="s">
        <v>1124</v>
      </c>
      <c r="O28" s="205"/>
      <c r="P28" s="180" t="s">
        <v>741</v>
      </c>
      <c r="Q28" s="180" t="s">
        <v>1070</v>
      </c>
      <c r="R28" s="182" t="s">
        <v>1125</v>
      </c>
      <c r="S28" s="178"/>
      <c r="T28" s="182"/>
      <c r="U28" s="182" t="s">
        <v>4403</v>
      </c>
      <c r="V28" s="178"/>
      <c r="W28" s="178"/>
      <c r="X28" s="178"/>
      <c r="Y28" s="178"/>
      <c r="Z28" s="178"/>
      <c r="AA28" s="178"/>
    </row>
    <row r="29">
      <c r="A29" s="180" t="s">
        <v>4326</v>
      </c>
      <c r="B29" s="261" t="s">
        <v>1126</v>
      </c>
      <c r="C29" s="199">
        <v>2025.0</v>
      </c>
      <c r="D29" s="180" t="s">
        <v>1127</v>
      </c>
      <c r="E29" s="265" t="s">
        <v>1128</v>
      </c>
      <c r="F29" s="182"/>
      <c r="G29" s="182" t="s">
        <v>1129</v>
      </c>
      <c r="H29" s="177"/>
      <c r="I29" s="177"/>
      <c r="J29" s="177" t="s">
        <v>1123</v>
      </c>
      <c r="K29" s="264">
        <v>45660.0</v>
      </c>
      <c r="L29" s="178"/>
      <c r="M29" s="178"/>
      <c r="N29" s="182" t="s">
        <v>1130</v>
      </c>
      <c r="O29" s="205"/>
      <c r="P29" s="180" t="s">
        <v>1092</v>
      </c>
      <c r="Q29" s="180"/>
      <c r="R29" s="182" t="s">
        <v>1131</v>
      </c>
      <c r="S29" s="178"/>
      <c r="T29" s="182"/>
      <c r="U29" s="182" t="s">
        <v>4404</v>
      </c>
      <c r="V29" s="178"/>
      <c r="W29" s="178"/>
      <c r="X29" s="178"/>
      <c r="Y29" s="178"/>
      <c r="Z29" s="178"/>
      <c r="AA29" s="178"/>
    </row>
    <row r="30">
      <c r="A30" s="180" t="s">
        <v>4314</v>
      </c>
      <c r="B30" s="182" t="s">
        <v>1132</v>
      </c>
      <c r="C30" s="213">
        <v>2025.0</v>
      </c>
      <c r="D30" s="206" t="s">
        <v>1133</v>
      </c>
      <c r="E30" s="180" t="s">
        <v>1134</v>
      </c>
      <c r="F30" s="180" t="s">
        <v>1135</v>
      </c>
      <c r="G30" s="180" t="s">
        <v>1136</v>
      </c>
      <c r="H30" s="177"/>
      <c r="I30" s="177"/>
      <c r="J30" s="177" t="s">
        <v>1123</v>
      </c>
      <c r="K30" s="270">
        <v>45748.0</v>
      </c>
      <c r="L30" s="180">
        <v>63.0</v>
      </c>
      <c r="M30" s="180">
        <v>7.0</v>
      </c>
      <c r="N30" s="180" t="s">
        <v>4405</v>
      </c>
      <c r="O30" s="216" t="s">
        <v>1138</v>
      </c>
      <c r="P30" s="180" t="s">
        <v>1139</v>
      </c>
      <c r="Q30" s="180" t="s">
        <v>1140</v>
      </c>
      <c r="R30" s="177"/>
      <c r="S30" s="177"/>
      <c r="T30" s="180"/>
      <c r="U30" s="180" t="s">
        <v>4406</v>
      </c>
      <c r="V30" s="177"/>
      <c r="W30" s="177"/>
      <c r="X30" s="177"/>
      <c r="Y30" s="177"/>
      <c r="Z30" s="177"/>
      <c r="AA30" s="177"/>
    </row>
    <row r="31">
      <c r="A31" s="180" t="s">
        <v>4314</v>
      </c>
      <c r="B31" s="261" t="s">
        <v>1141</v>
      </c>
      <c r="C31" s="199">
        <v>2024.0</v>
      </c>
      <c r="D31" s="180" t="s">
        <v>1073</v>
      </c>
      <c r="E31" s="265" t="s">
        <v>1142</v>
      </c>
      <c r="F31" s="182" t="s">
        <v>1071</v>
      </c>
      <c r="G31" s="182" t="s">
        <v>1143</v>
      </c>
      <c r="H31" s="180"/>
      <c r="I31" s="180"/>
      <c r="J31" s="180" t="s">
        <v>1085</v>
      </c>
      <c r="K31" s="264">
        <v>45641.0</v>
      </c>
      <c r="L31" s="182">
        <v>519.0</v>
      </c>
      <c r="M31" s="178"/>
      <c r="N31" s="182" t="s">
        <v>1144</v>
      </c>
      <c r="O31" s="202" t="s">
        <v>4407</v>
      </c>
      <c r="P31" s="180" t="s">
        <v>1145</v>
      </c>
      <c r="Q31" s="182" t="s">
        <v>1146</v>
      </c>
      <c r="R31" s="182" t="s">
        <v>1147</v>
      </c>
      <c r="S31" s="178"/>
      <c r="T31" s="182"/>
      <c r="U31" s="182" t="s">
        <v>4408</v>
      </c>
      <c r="V31" s="178"/>
      <c r="W31" s="178"/>
      <c r="X31" s="178"/>
      <c r="Y31" s="178"/>
      <c r="Z31" s="178"/>
      <c r="AA31" s="178"/>
    </row>
    <row r="32">
      <c r="A32" s="180" t="s">
        <v>4330</v>
      </c>
      <c r="B32" s="261" t="s">
        <v>1148</v>
      </c>
      <c r="C32" s="199">
        <v>2024.0</v>
      </c>
      <c r="D32" s="180" t="s">
        <v>1149</v>
      </c>
      <c r="E32" s="265" t="s">
        <v>1150</v>
      </c>
      <c r="F32" s="182" t="s">
        <v>1067</v>
      </c>
      <c r="G32" s="182" t="s">
        <v>1151</v>
      </c>
      <c r="H32" s="178"/>
      <c r="I32" s="178"/>
      <c r="J32" s="178"/>
      <c r="K32" s="267"/>
      <c r="L32" s="178"/>
      <c r="M32" s="178"/>
      <c r="N32" s="178"/>
      <c r="O32" s="202" t="s">
        <v>1152</v>
      </c>
      <c r="P32" s="180" t="s">
        <v>1153</v>
      </c>
      <c r="Q32" s="180" t="s">
        <v>1154</v>
      </c>
      <c r="R32" s="178"/>
      <c r="S32" s="178"/>
      <c r="T32" s="182" t="s">
        <v>1156</v>
      </c>
      <c r="U32" s="182" t="s">
        <v>4409</v>
      </c>
      <c r="V32" s="178"/>
      <c r="W32" s="178"/>
      <c r="X32" s="178"/>
      <c r="Y32" s="178"/>
      <c r="Z32" s="178"/>
      <c r="AA32" s="178"/>
    </row>
    <row r="33">
      <c r="A33" s="180" t="s">
        <v>4326</v>
      </c>
      <c r="B33" s="261" t="s">
        <v>1157</v>
      </c>
      <c r="C33" s="199">
        <v>2024.0</v>
      </c>
      <c r="D33" s="180" t="s">
        <v>1158</v>
      </c>
      <c r="E33" s="265" t="s">
        <v>1159</v>
      </c>
      <c r="F33" s="182" t="s">
        <v>1160</v>
      </c>
      <c r="G33" s="182"/>
      <c r="H33" s="178"/>
      <c r="I33" s="178"/>
      <c r="J33" s="178"/>
      <c r="K33" s="264">
        <v>45627.0</v>
      </c>
      <c r="L33" s="178"/>
      <c r="M33" s="178"/>
      <c r="N33" s="182" t="s">
        <v>1161</v>
      </c>
      <c r="O33" s="205"/>
      <c r="P33" s="180"/>
      <c r="Q33" s="178"/>
      <c r="R33" s="178"/>
      <c r="S33" s="178"/>
      <c r="T33" s="182"/>
      <c r="U33" s="182" t="s">
        <v>4410</v>
      </c>
      <c r="V33" s="178"/>
      <c r="W33" s="178"/>
      <c r="X33" s="178"/>
      <c r="Y33" s="178"/>
      <c r="Z33" s="178"/>
      <c r="AA33" s="178"/>
    </row>
    <row r="34">
      <c r="A34" s="180" t="s">
        <v>4314</v>
      </c>
      <c r="B34" s="261" t="s">
        <v>1162</v>
      </c>
      <c r="C34" s="199">
        <v>2024.0</v>
      </c>
      <c r="D34" s="180" t="s">
        <v>1163</v>
      </c>
      <c r="E34" s="265" t="s">
        <v>1164</v>
      </c>
      <c r="F34" s="182" t="s">
        <v>1112</v>
      </c>
      <c r="G34" s="182" t="s">
        <v>1165</v>
      </c>
      <c r="H34" s="182"/>
      <c r="I34" s="182"/>
      <c r="J34" s="182" t="s">
        <v>1002</v>
      </c>
      <c r="K34" s="264">
        <v>45614.0</v>
      </c>
      <c r="L34" s="182">
        <v>9.0</v>
      </c>
      <c r="M34" s="182">
        <v>10.0</v>
      </c>
      <c r="N34" s="182" t="s">
        <v>1166</v>
      </c>
      <c r="O34" s="202" t="s">
        <v>4411</v>
      </c>
      <c r="P34" s="180"/>
      <c r="Q34" s="178"/>
      <c r="R34" s="271" t="s">
        <v>1167</v>
      </c>
      <c r="S34" s="178"/>
      <c r="T34" s="182"/>
      <c r="U34" s="182" t="s">
        <v>4412</v>
      </c>
      <c r="V34" s="178"/>
      <c r="W34" s="178"/>
      <c r="X34" s="178"/>
      <c r="Y34" s="178"/>
      <c r="Z34" s="178"/>
      <c r="AA34" s="178"/>
    </row>
    <row r="35">
      <c r="A35" s="180" t="s">
        <v>4314</v>
      </c>
      <c r="B35" s="261" t="s">
        <v>1169</v>
      </c>
      <c r="C35" s="199">
        <v>2024.0</v>
      </c>
      <c r="D35" s="180" t="s">
        <v>1170</v>
      </c>
      <c r="E35" s="265" t="s">
        <v>1171</v>
      </c>
      <c r="F35" s="182" t="s">
        <v>1135</v>
      </c>
      <c r="G35" s="182" t="s">
        <v>1172</v>
      </c>
      <c r="H35" s="177"/>
      <c r="I35" s="177"/>
      <c r="J35" s="177" t="s">
        <v>1123</v>
      </c>
      <c r="K35" s="264">
        <v>45694.0</v>
      </c>
      <c r="L35" s="182">
        <v>63.0</v>
      </c>
      <c r="M35" s="182">
        <v>8.0</v>
      </c>
      <c r="N35" s="272" t="s">
        <v>4413</v>
      </c>
      <c r="O35" s="202" t="s">
        <v>4414</v>
      </c>
      <c r="P35" s="180" t="s">
        <v>741</v>
      </c>
      <c r="Q35" s="180" t="s">
        <v>1070</v>
      </c>
      <c r="R35" s="182" t="s">
        <v>1173</v>
      </c>
      <c r="S35" s="178"/>
      <c r="T35" s="182"/>
      <c r="U35" s="182" t="s">
        <v>4415</v>
      </c>
      <c r="V35" s="178"/>
      <c r="W35" s="178"/>
      <c r="X35" s="178"/>
      <c r="Y35" s="178"/>
      <c r="Z35" s="178"/>
      <c r="AA35" s="178"/>
    </row>
    <row r="36">
      <c r="A36" s="180" t="s">
        <v>4314</v>
      </c>
      <c r="B36" s="261" t="s">
        <v>1175</v>
      </c>
      <c r="C36" s="199">
        <v>2024.0</v>
      </c>
      <c r="D36" s="180" t="s">
        <v>1176</v>
      </c>
      <c r="E36" s="265" t="s">
        <v>1177</v>
      </c>
      <c r="F36" s="182" t="s">
        <v>1093</v>
      </c>
      <c r="G36" s="182" t="s">
        <v>1178</v>
      </c>
      <c r="H36" s="180"/>
      <c r="I36" s="180"/>
      <c r="J36" s="180" t="s">
        <v>1179</v>
      </c>
      <c r="K36" s="264">
        <v>45532.0</v>
      </c>
      <c r="L36" s="182">
        <v>992.0</v>
      </c>
      <c r="M36" s="178"/>
      <c r="N36" s="182" t="s">
        <v>1180</v>
      </c>
      <c r="O36" s="205"/>
      <c r="P36" s="180"/>
      <c r="Q36" s="178"/>
      <c r="R36" s="182" t="s">
        <v>1181</v>
      </c>
      <c r="S36" s="178"/>
      <c r="T36" s="182"/>
      <c r="U36" s="182" t="s">
        <v>4416</v>
      </c>
      <c r="V36" s="178"/>
      <c r="W36" s="178"/>
      <c r="X36" s="178"/>
      <c r="Y36" s="178"/>
      <c r="Z36" s="178"/>
      <c r="AA36" s="178"/>
    </row>
    <row r="37">
      <c r="A37" s="180" t="s">
        <v>4314</v>
      </c>
      <c r="B37" s="261" t="s">
        <v>1183</v>
      </c>
      <c r="C37" s="199">
        <v>2024.0</v>
      </c>
      <c r="D37" s="180" t="s">
        <v>1184</v>
      </c>
      <c r="E37" s="265" t="s">
        <v>365</v>
      </c>
      <c r="F37" s="182" t="s">
        <v>1093</v>
      </c>
      <c r="G37" s="182" t="s">
        <v>1185</v>
      </c>
      <c r="H37" s="180"/>
      <c r="I37" s="180"/>
      <c r="J37" s="180" t="s">
        <v>1179</v>
      </c>
      <c r="K37" s="264">
        <v>45629.0</v>
      </c>
      <c r="L37" s="182">
        <v>1000.0</v>
      </c>
      <c r="M37" s="178"/>
      <c r="N37" s="182" t="s">
        <v>1186</v>
      </c>
      <c r="O37" s="202" t="s">
        <v>1187</v>
      </c>
      <c r="P37" s="180" t="s">
        <v>1092</v>
      </c>
      <c r="Q37" s="178"/>
      <c r="R37" s="182" t="s">
        <v>1188</v>
      </c>
      <c r="S37" s="178"/>
      <c r="T37" s="182"/>
      <c r="U37" s="182" t="s">
        <v>4417</v>
      </c>
      <c r="V37" s="178"/>
      <c r="W37" s="178"/>
      <c r="X37" s="178"/>
      <c r="Y37" s="178"/>
      <c r="Z37" s="178"/>
      <c r="AA37" s="178"/>
    </row>
    <row r="38">
      <c r="A38" s="180" t="s">
        <v>4314</v>
      </c>
      <c r="B38" s="261" t="s">
        <v>1190</v>
      </c>
      <c r="C38" s="199">
        <v>2024.0</v>
      </c>
      <c r="D38" s="180" t="s">
        <v>4418</v>
      </c>
      <c r="E38" s="103" t="s">
        <v>1192</v>
      </c>
      <c r="F38" s="182" t="s">
        <v>1193</v>
      </c>
      <c r="G38" s="182" t="s">
        <v>1194</v>
      </c>
      <c r="H38" s="182"/>
      <c r="I38" s="182"/>
      <c r="J38" s="182" t="s">
        <v>1195</v>
      </c>
      <c r="K38" s="264">
        <v>45331.0</v>
      </c>
      <c r="L38" s="182">
        <v>34.0</v>
      </c>
      <c r="M38" s="182">
        <v>3.0</v>
      </c>
      <c r="N38" s="182" t="s">
        <v>1196</v>
      </c>
      <c r="O38" s="205"/>
      <c r="P38" s="180" t="s">
        <v>1197</v>
      </c>
      <c r="Q38" s="10" t="s">
        <v>1198</v>
      </c>
      <c r="R38" s="182" t="s">
        <v>1199</v>
      </c>
      <c r="S38" s="178"/>
      <c r="T38" s="182"/>
      <c r="U38" s="182" t="s">
        <v>4419</v>
      </c>
      <c r="V38" s="178"/>
      <c r="W38" s="178"/>
      <c r="X38" s="178"/>
      <c r="Y38" s="178"/>
      <c r="Z38" s="178"/>
      <c r="AA38" s="178"/>
    </row>
    <row r="39">
      <c r="A39" s="180" t="s">
        <v>4326</v>
      </c>
      <c r="B39" s="261" t="s">
        <v>1201</v>
      </c>
      <c r="C39" s="199">
        <v>2024.0</v>
      </c>
      <c r="D39" s="180" t="s">
        <v>1202</v>
      </c>
      <c r="E39" s="265" t="s">
        <v>1203</v>
      </c>
      <c r="F39" s="178"/>
      <c r="G39" s="182" t="s">
        <v>1204</v>
      </c>
      <c r="H39" s="177"/>
      <c r="I39" s="177"/>
      <c r="J39" s="177" t="s">
        <v>1123</v>
      </c>
      <c r="K39" s="264">
        <v>45500.0</v>
      </c>
      <c r="L39" s="178"/>
      <c r="M39" s="178"/>
      <c r="N39" s="182" t="s">
        <v>1205</v>
      </c>
      <c r="O39" s="205"/>
      <c r="P39" s="180" t="s">
        <v>741</v>
      </c>
      <c r="Q39" s="180" t="s">
        <v>1070</v>
      </c>
      <c r="R39" s="182" t="s">
        <v>1206</v>
      </c>
      <c r="S39" s="178"/>
      <c r="T39" s="182"/>
      <c r="U39" s="182" t="s">
        <v>4420</v>
      </c>
      <c r="V39" s="178"/>
      <c r="W39" s="178"/>
      <c r="X39" s="178"/>
      <c r="Y39" s="178"/>
      <c r="Z39" s="178"/>
      <c r="AA39" s="178"/>
    </row>
    <row r="40">
      <c r="A40" s="180" t="s">
        <v>4330</v>
      </c>
      <c r="B40" s="200" t="s">
        <v>1207</v>
      </c>
      <c r="C40" s="199">
        <v>2024.0</v>
      </c>
      <c r="D40" s="201" t="s">
        <v>1208</v>
      </c>
      <c r="E40" s="201" t="s">
        <v>317</v>
      </c>
      <c r="F40" s="178" t="s">
        <v>1067</v>
      </c>
      <c r="G40" s="182" t="s">
        <v>1209</v>
      </c>
      <c r="H40" s="178"/>
      <c r="I40" s="178"/>
      <c r="J40" s="178"/>
      <c r="K40" s="267"/>
      <c r="L40" s="178"/>
      <c r="M40" s="178"/>
      <c r="N40" s="178"/>
      <c r="O40" s="202" t="s">
        <v>1210</v>
      </c>
      <c r="P40" s="182" t="s">
        <v>1211</v>
      </c>
      <c r="Q40" s="203" t="s">
        <v>1212</v>
      </c>
      <c r="R40" s="178"/>
      <c r="S40" s="178"/>
      <c r="T40" s="182" t="s">
        <v>1093</v>
      </c>
      <c r="U40" s="182" t="s">
        <v>4421</v>
      </c>
      <c r="V40" s="178"/>
      <c r="W40" s="178"/>
      <c r="X40" s="178"/>
      <c r="Y40" s="178"/>
      <c r="Z40" s="178"/>
      <c r="AA40" s="178"/>
    </row>
    <row r="41" ht="15.75" customHeight="1">
      <c r="A41" s="182" t="s">
        <v>4326</v>
      </c>
      <c r="B41" s="200" t="s">
        <v>1214</v>
      </c>
      <c r="C41" s="199">
        <v>2024.0</v>
      </c>
      <c r="D41" s="204" t="s">
        <v>1215</v>
      </c>
      <c r="E41" s="205" t="s">
        <v>1216</v>
      </c>
      <c r="F41" s="206"/>
      <c r="G41" s="205" t="s">
        <v>1217</v>
      </c>
      <c r="H41" s="178"/>
      <c r="I41" s="178"/>
      <c r="J41" s="178"/>
      <c r="K41" s="264">
        <v>45444.0</v>
      </c>
      <c r="L41" s="178"/>
      <c r="M41" s="178"/>
      <c r="N41" s="178"/>
      <c r="O41" s="202" t="s">
        <v>1218</v>
      </c>
      <c r="P41" s="182"/>
      <c r="Q41" s="209"/>
      <c r="R41" s="178"/>
      <c r="S41" s="178"/>
      <c r="T41" s="182"/>
      <c r="U41" s="182" t="s">
        <v>4422</v>
      </c>
      <c r="V41" s="178"/>
      <c r="W41" s="178"/>
      <c r="X41" s="178"/>
      <c r="Y41" s="178"/>
      <c r="Z41" s="178"/>
      <c r="AA41" s="178"/>
    </row>
    <row r="42" ht="15.0" customHeight="1">
      <c r="A42" s="182" t="s">
        <v>4333</v>
      </c>
      <c r="B42" s="200" t="s">
        <v>1220</v>
      </c>
      <c r="C42" s="199">
        <v>2024.0</v>
      </c>
      <c r="D42" s="201" t="s">
        <v>1221</v>
      </c>
      <c r="E42" s="201" t="s">
        <v>1222</v>
      </c>
      <c r="F42" s="205"/>
      <c r="G42" s="205" t="s">
        <v>1223</v>
      </c>
      <c r="H42" s="178"/>
      <c r="I42" s="182" t="s">
        <v>4357</v>
      </c>
      <c r="J42" s="178"/>
      <c r="K42" s="267"/>
      <c r="L42" s="178"/>
      <c r="M42" s="178"/>
      <c r="N42" s="178"/>
      <c r="O42" s="202" t="s">
        <v>1224</v>
      </c>
      <c r="P42" s="178"/>
      <c r="Q42" s="178"/>
      <c r="R42" s="178"/>
      <c r="S42" s="178"/>
      <c r="T42" s="182"/>
      <c r="U42" s="182" t="s">
        <v>4423</v>
      </c>
      <c r="V42" s="178"/>
      <c r="W42" s="178"/>
      <c r="X42" s="178"/>
      <c r="Y42" s="178"/>
      <c r="Z42" s="178"/>
      <c r="AA42" s="178"/>
    </row>
    <row r="43">
      <c r="A43" s="180" t="s">
        <v>4326</v>
      </c>
      <c r="B43" s="200" t="s">
        <v>1226</v>
      </c>
      <c r="C43" s="199">
        <v>2024.0</v>
      </c>
      <c r="D43" s="201" t="s">
        <v>1227</v>
      </c>
      <c r="E43" s="201" t="s">
        <v>1228</v>
      </c>
      <c r="F43" s="178"/>
      <c r="G43" s="182" t="s">
        <v>1229</v>
      </c>
      <c r="H43" s="177"/>
      <c r="I43" s="177"/>
      <c r="J43" s="177" t="s">
        <v>1123</v>
      </c>
      <c r="K43" s="264">
        <v>45442.0</v>
      </c>
      <c r="L43" s="178"/>
      <c r="M43" s="178"/>
      <c r="N43" s="182" t="s">
        <v>1230</v>
      </c>
      <c r="O43" s="202" t="s">
        <v>1231</v>
      </c>
      <c r="P43" s="178"/>
      <c r="Q43" s="178"/>
      <c r="R43" s="182" t="s">
        <v>1232</v>
      </c>
      <c r="S43" s="178"/>
      <c r="T43" s="182"/>
      <c r="U43" s="182" t="s">
        <v>4424</v>
      </c>
      <c r="V43" s="178"/>
      <c r="W43" s="178"/>
      <c r="X43" s="178"/>
      <c r="Y43" s="178"/>
      <c r="Z43" s="178"/>
      <c r="AA43" s="178"/>
    </row>
    <row r="44">
      <c r="A44" s="180" t="s">
        <v>4326</v>
      </c>
      <c r="B44" s="200" t="s">
        <v>1234</v>
      </c>
      <c r="C44" s="199">
        <v>2024.0</v>
      </c>
      <c r="D44" s="201" t="s">
        <v>1235</v>
      </c>
      <c r="E44" s="201" t="s">
        <v>1236</v>
      </c>
      <c r="F44" s="178"/>
      <c r="G44" s="182" t="s">
        <v>1237</v>
      </c>
      <c r="H44" s="177"/>
      <c r="I44" s="177"/>
      <c r="J44" s="177" t="s">
        <v>1123</v>
      </c>
      <c r="K44" s="264">
        <v>45442.0</v>
      </c>
      <c r="L44" s="178"/>
      <c r="M44" s="178"/>
      <c r="N44" s="182" t="s">
        <v>1238</v>
      </c>
      <c r="O44" s="202" t="s">
        <v>1239</v>
      </c>
      <c r="P44" s="178"/>
      <c r="Q44" s="178"/>
      <c r="R44" s="182" t="s">
        <v>1240</v>
      </c>
      <c r="S44" s="178"/>
      <c r="T44" s="182"/>
      <c r="U44" s="182" t="s">
        <v>4425</v>
      </c>
      <c r="V44" s="178"/>
      <c r="W44" s="178"/>
      <c r="X44" s="178"/>
      <c r="Y44" s="178"/>
      <c r="Z44" s="178"/>
      <c r="AA44" s="178"/>
    </row>
    <row r="45">
      <c r="A45" s="180" t="s">
        <v>4326</v>
      </c>
      <c r="B45" s="200" t="s">
        <v>1242</v>
      </c>
      <c r="C45" s="199">
        <v>2024.0</v>
      </c>
      <c r="D45" s="201" t="s">
        <v>1243</v>
      </c>
      <c r="E45" s="201" t="s">
        <v>1244</v>
      </c>
      <c r="F45" s="178"/>
      <c r="G45" s="182" t="s">
        <v>1245</v>
      </c>
      <c r="H45" s="177"/>
      <c r="I45" s="177"/>
      <c r="J45" s="177" t="s">
        <v>1123</v>
      </c>
      <c r="K45" s="264">
        <v>45442.0</v>
      </c>
      <c r="L45" s="178"/>
      <c r="M45" s="178"/>
      <c r="N45" s="182" t="s">
        <v>1246</v>
      </c>
      <c r="O45" s="202" t="s">
        <v>1247</v>
      </c>
      <c r="P45" s="178"/>
      <c r="Q45" s="178"/>
      <c r="R45" s="182" t="s">
        <v>1248</v>
      </c>
      <c r="S45" s="178"/>
      <c r="T45" s="182"/>
      <c r="U45" s="182" t="s">
        <v>4426</v>
      </c>
      <c r="V45" s="178"/>
      <c r="W45" s="178"/>
      <c r="X45" s="178"/>
      <c r="Y45" s="178"/>
      <c r="Z45" s="178"/>
      <c r="AA45" s="178"/>
    </row>
    <row r="46">
      <c r="A46" s="180" t="s">
        <v>4326</v>
      </c>
      <c r="B46" s="200" t="s">
        <v>1250</v>
      </c>
      <c r="C46" s="199">
        <v>2024.0</v>
      </c>
      <c r="D46" s="201" t="s">
        <v>1251</v>
      </c>
      <c r="E46" s="201" t="s">
        <v>1252</v>
      </c>
      <c r="F46" s="178"/>
      <c r="G46" s="182" t="s">
        <v>1253</v>
      </c>
      <c r="H46" s="177"/>
      <c r="I46" s="177"/>
      <c r="J46" s="177" t="s">
        <v>1123</v>
      </c>
      <c r="K46" s="264">
        <v>45442.0</v>
      </c>
      <c r="L46" s="178"/>
      <c r="M46" s="178"/>
      <c r="N46" s="182" t="s">
        <v>1254</v>
      </c>
      <c r="O46" s="202" t="s">
        <v>1255</v>
      </c>
      <c r="P46" s="182" t="s">
        <v>1256</v>
      </c>
      <c r="Q46" s="182" t="s">
        <v>1257</v>
      </c>
      <c r="R46" s="182" t="s">
        <v>1258</v>
      </c>
      <c r="S46" s="178"/>
      <c r="T46" s="182"/>
      <c r="U46" s="182" t="s">
        <v>4427</v>
      </c>
      <c r="V46" s="178"/>
      <c r="W46" s="178"/>
      <c r="X46" s="178"/>
      <c r="Y46" s="178"/>
      <c r="Z46" s="178"/>
      <c r="AA46" s="178"/>
    </row>
    <row r="47">
      <c r="A47" s="180" t="s">
        <v>4314</v>
      </c>
      <c r="B47" s="200" t="s">
        <v>1260</v>
      </c>
      <c r="C47" s="199">
        <v>2024.0</v>
      </c>
      <c r="D47" s="201" t="s">
        <v>1261</v>
      </c>
      <c r="E47" s="201" t="s">
        <v>1262</v>
      </c>
      <c r="F47" s="182" t="s">
        <v>1093</v>
      </c>
      <c r="G47" s="182" t="s">
        <v>1263</v>
      </c>
      <c r="H47" s="180"/>
      <c r="I47" s="180"/>
      <c r="J47" s="180" t="s">
        <v>1179</v>
      </c>
      <c r="K47" s="264">
        <v>45407.0</v>
      </c>
      <c r="L47" s="182">
        <v>985.0</v>
      </c>
      <c r="M47" s="178"/>
      <c r="N47" s="182" t="s">
        <v>1264</v>
      </c>
      <c r="O47" s="212" t="s">
        <v>1265</v>
      </c>
      <c r="P47" s="178"/>
      <c r="Q47" s="178"/>
      <c r="R47" s="212" t="s">
        <v>1266</v>
      </c>
      <c r="S47" s="178"/>
      <c r="T47" s="182"/>
      <c r="U47" s="182" t="s">
        <v>4428</v>
      </c>
      <c r="V47" s="178"/>
      <c r="W47" s="178"/>
      <c r="X47" s="178"/>
      <c r="Y47" s="178"/>
      <c r="Z47" s="178"/>
      <c r="AA47" s="178"/>
    </row>
    <row r="48">
      <c r="A48" s="180" t="s">
        <v>4314</v>
      </c>
      <c r="B48" s="200" t="s">
        <v>1190</v>
      </c>
      <c r="C48" s="213">
        <v>2024.0</v>
      </c>
      <c r="D48" s="180" t="s">
        <v>1268</v>
      </c>
      <c r="E48" s="180" t="s">
        <v>1269</v>
      </c>
      <c r="F48" s="182" t="s">
        <v>1193</v>
      </c>
      <c r="G48" s="214" t="s">
        <v>1270</v>
      </c>
      <c r="H48" s="180"/>
      <c r="I48" s="180"/>
      <c r="J48" s="180" t="s">
        <v>1195</v>
      </c>
      <c r="K48" s="270">
        <v>45359.0</v>
      </c>
      <c r="L48" s="180">
        <v>34.0</v>
      </c>
      <c r="M48" s="180">
        <v>3.0</v>
      </c>
      <c r="N48" s="177"/>
      <c r="O48" s="216" t="s">
        <v>1271</v>
      </c>
      <c r="P48" s="180" t="s">
        <v>1197</v>
      </c>
      <c r="Q48" s="180" t="s">
        <v>715</v>
      </c>
      <c r="R48" s="180" t="s">
        <v>1199</v>
      </c>
      <c r="S48" s="177"/>
      <c r="T48" s="180"/>
      <c r="U48" s="180" t="s">
        <v>4429</v>
      </c>
      <c r="V48" s="177"/>
      <c r="W48" s="177"/>
      <c r="X48" s="177"/>
      <c r="Y48" s="177"/>
      <c r="Z48" s="177"/>
      <c r="AA48" s="177"/>
    </row>
    <row r="49">
      <c r="A49" s="180" t="s">
        <v>4314</v>
      </c>
      <c r="B49" s="182" t="s">
        <v>1273</v>
      </c>
      <c r="C49" s="213">
        <v>2024.0</v>
      </c>
      <c r="D49" s="180" t="s">
        <v>1184</v>
      </c>
      <c r="E49" s="180" t="s">
        <v>1274</v>
      </c>
      <c r="F49" s="182" t="s">
        <v>1093</v>
      </c>
      <c r="G49" s="180" t="s">
        <v>1275</v>
      </c>
      <c r="H49" s="180"/>
      <c r="I49" s="180"/>
      <c r="J49" s="180" t="s">
        <v>1179</v>
      </c>
      <c r="K49" s="270">
        <v>45356.0</v>
      </c>
      <c r="L49" s="180">
        <v>982.0</v>
      </c>
      <c r="M49" s="177"/>
      <c r="N49" s="180" t="s">
        <v>1276</v>
      </c>
      <c r="O49" s="273" t="s">
        <v>1277</v>
      </c>
      <c r="P49" s="180" t="s">
        <v>1278</v>
      </c>
      <c r="Q49" s="180"/>
      <c r="R49" s="180" t="s">
        <v>1279</v>
      </c>
      <c r="S49" s="177"/>
      <c r="T49" s="180"/>
      <c r="U49" s="180" t="s">
        <v>4430</v>
      </c>
      <c r="V49" s="177"/>
      <c r="W49" s="177"/>
      <c r="X49" s="177"/>
      <c r="Y49" s="177"/>
      <c r="Z49" s="177"/>
      <c r="AA49" s="177"/>
    </row>
    <row r="50">
      <c r="A50" s="180" t="s">
        <v>4314</v>
      </c>
      <c r="B50" s="182" t="s">
        <v>1281</v>
      </c>
      <c r="C50" s="213">
        <v>2024.0</v>
      </c>
      <c r="D50" s="180" t="s">
        <v>1282</v>
      </c>
      <c r="E50" s="180" t="s">
        <v>1283</v>
      </c>
      <c r="F50" s="182" t="s">
        <v>1099</v>
      </c>
      <c r="G50" s="180" t="s">
        <v>1284</v>
      </c>
      <c r="H50" s="180"/>
      <c r="I50" s="180"/>
      <c r="J50" s="180" t="s">
        <v>1085</v>
      </c>
      <c r="K50" s="270">
        <v>45425.0</v>
      </c>
      <c r="L50" s="180">
        <v>302.0</v>
      </c>
      <c r="M50" s="177"/>
      <c r="N50" s="180" t="s">
        <v>1285</v>
      </c>
      <c r="O50" s="218" t="s">
        <v>1286</v>
      </c>
      <c r="P50" s="180" t="s">
        <v>1197</v>
      </c>
      <c r="Q50" s="180" t="s">
        <v>1287</v>
      </c>
      <c r="R50" s="180" t="s">
        <v>1288</v>
      </c>
      <c r="S50" s="177"/>
      <c r="T50" s="180"/>
      <c r="U50" s="180" t="s">
        <v>4431</v>
      </c>
      <c r="V50" s="177"/>
      <c r="W50" s="177"/>
      <c r="X50" s="177"/>
      <c r="Y50" s="177"/>
      <c r="Z50" s="177"/>
      <c r="AA50" s="177"/>
    </row>
    <row r="51">
      <c r="A51" s="180" t="s">
        <v>4314</v>
      </c>
      <c r="B51" s="182" t="s">
        <v>1290</v>
      </c>
      <c r="C51" s="213">
        <v>2024.0</v>
      </c>
      <c r="D51" s="180" t="s">
        <v>1149</v>
      </c>
      <c r="E51" s="180" t="s">
        <v>1291</v>
      </c>
      <c r="F51" s="182" t="s">
        <v>1093</v>
      </c>
      <c r="G51" s="180" t="s">
        <v>1292</v>
      </c>
      <c r="H51" s="180"/>
      <c r="I51" s="180"/>
      <c r="J51" s="180" t="s">
        <v>1179</v>
      </c>
      <c r="K51" s="270">
        <v>45411.0</v>
      </c>
      <c r="L51" s="180">
        <v>985.0</v>
      </c>
      <c r="M51" s="177"/>
      <c r="N51" s="180" t="s">
        <v>1293</v>
      </c>
      <c r="O51" s="218" t="s">
        <v>1294</v>
      </c>
      <c r="P51" s="180" t="s">
        <v>1295</v>
      </c>
      <c r="Q51" s="180" t="s">
        <v>1296</v>
      </c>
      <c r="R51" s="180" t="s">
        <v>1297</v>
      </c>
      <c r="S51" s="177"/>
      <c r="T51" s="180"/>
      <c r="U51" s="180" t="s">
        <v>4432</v>
      </c>
      <c r="V51" s="177"/>
      <c r="W51" s="177"/>
      <c r="X51" s="177"/>
      <c r="Y51" s="177"/>
      <c r="Z51" s="177"/>
      <c r="AA51" s="177"/>
    </row>
    <row r="52">
      <c r="A52" s="182" t="s">
        <v>4326</v>
      </c>
      <c r="B52" s="200" t="s">
        <v>1299</v>
      </c>
      <c r="C52" s="199">
        <v>2023.0</v>
      </c>
      <c r="D52" s="204" t="s">
        <v>1215</v>
      </c>
      <c r="E52" s="220" t="s">
        <v>1300</v>
      </c>
      <c r="F52" s="205"/>
      <c r="G52" s="205" t="s">
        <v>1301</v>
      </c>
      <c r="H52" s="178"/>
      <c r="I52" s="178"/>
      <c r="J52" s="178"/>
      <c r="K52" s="264">
        <v>45017.0</v>
      </c>
      <c r="L52" s="178"/>
      <c r="M52" s="178"/>
      <c r="N52" s="178"/>
      <c r="O52" s="202" t="s">
        <v>1302</v>
      </c>
      <c r="P52" s="182" t="s">
        <v>1197</v>
      </c>
      <c r="Q52" s="209" t="s">
        <v>1303</v>
      </c>
      <c r="R52" s="178"/>
      <c r="S52" s="178"/>
      <c r="T52" s="182"/>
      <c r="U52" s="182" t="s">
        <v>4433</v>
      </c>
      <c r="V52" s="178"/>
      <c r="W52" s="178"/>
      <c r="X52" s="178"/>
      <c r="Y52" s="178"/>
      <c r="Z52" s="178"/>
      <c r="AA52" s="178"/>
    </row>
    <row r="53">
      <c r="A53" s="180" t="s">
        <v>4314</v>
      </c>
      <c r="B53" s="221" t="s">
        <v>1305</v>
      </c>
      <c r="C53" s="213">
        <v>2023.0</v>
      </c>
      <c r="D53" s="177" t="s">
        <v>1306</v>
      </c>
      <c r="E53" s="177" t="s">
        <v>1307</v>
      </c>
      <c r="F53" s="180" t="s">
        <v>1071</v>
      </c>
      <c r="G53" s="179" t="s">
        <v>1308</v>
      </c>
      <c r="H53" s="180"/>
      <c r="I53" s="180"/>
      <c r="J53" s="180" t="s">
        <v>1085</v>
      </c>
      <c r="K53" s="270">
        <v>45000.0</v>
      </c>
      <c r="L53" s="180">
        <v>477.0</v>
      </c>
      <c r="M53" s="177"/>
      <c r="N53" s="222" t="s">
        <v>1309</v>
      </c>
      <c r="O53" s="218" t="s">
        <v>1310</v>
      </c>
      <c r="P53" s="177" t="s">
        <v>1311</v>
      </c>
      <c r="Q53" s="177" t="s">
        <v>1312</v>
      </c>
      <c r="R53" s="180" t="s">
        <v>1313</v>
      </c>
      <c r="S53" s="177"/>
      <c r="T53" s="177"/>
      <c r="U53" s="180" t="s">
        <v>4434</v>
      </c>
      <c r="V53" s="177"/>
      <c r="W53" s="177"/>
      <c r="X53" s="177"/>
      <c r="Y53" s="177"/>
      <c r="Z53" s="177"/>
      <c r="AA53" s="177"/>
    </row>
    <row r="54">
      <c r="A54" s="180" t="s">
        <v>4326</v>
      </c>
      <c r="B54" s="182" t="s">
        <v>1315</v>
      </c>
      <c r="C54" s="213">
        <v>2023.0</v>
      </c>
      <c r="D54" s="180" t="s">
        <v>1316</v>
      </c>
      <c r="E54" s="180" t="s">
        <v>1317</v>
      </c>
      <c r="F54" s="180"/>
      <c r="G54" s="180" t="s">
        <v>1318</v>
      </c>
      <c r="H54" s="177"/>
      <c r="I54" s="177"/>
      <c r="J54" s="177" t="s">
        <v>1123</v>
      </c>
      <c r="K54" s="270">
        <v>45085.0</v>
      </c>
      <c r="L54" s="177"/>
      <c r="M54" s="177"/>
      <c r="N54" s="180" t="s">
        <v>1319</v>
      </c>
      <c r="O54" s="218" t="s">
        <v>1320</v>
      </c>
      <c r="P54" s="180" t="s">
        <v>1153</v>
      </c>
      <c r="Q54" s="180" t="s">
        <v>1154</v>
      </c>
      <c r="R54" s="180" t="s">
        <v>1321</v>
      </c>
      <c r="S54" s="177"/>
      <c r="T54" s="177"/>
      <c r="U54" s="180" t="s">
        <v>4435</v>
      </c>
      <c r="V54" s="177"/>
      <c r="W54" s="177"/>
      <c r="X54" s="177"/>
      <c r="Y54" s="177"/>
      <c r="Z54" s="177"/>
      <c r="AA54" s="177"/>
    </row>
    <row r="55">
      <c r="A55" s="180" t="s">
        <v>4326</v>
      </c>
      <c r="B55" s="182" t="s">
        <v>1323</v>
      </c>
      <c r="C55" s="213">
        <v>2023.0</v>
      </c>
      <c r="D55" s="180" t="s">
        <v>1073</v>
      </c>
      <c r="E55" s="180" t="s">
        <v>1324</v>
      </c>
      <c r="F55" s="180"/>
      <c r="G55" s="180" t="s">
        <v>1325</v>
      </c>
      <c r="H55" s="177"/>
      <c r="I55" s="177"/>
      <c r="J55" s="177" t="s">
        <v>1123</v>
      </c>
      <c r="K55" s="270">
        <v>45085.0</v>
      </c>
      <c r="L55" s="177"/>
      <c r="M55" s="177"/>
      <c r="N55" s="180" t="s">
        <v>1326</v>
      </c>
      <c r="O55" s="218" t="s">
        <v>1327</v>
      </c>
      <c r="P55" s="177"/>
      <c r="Q55" s="177"/>
      <c r="R55" s="180" t="s">
        <v>1328</v>
      </c>
      <c r="S55" s="177"/>
      <c r="T55" s="177"/>
      <c r="U55" s="180" t="s">
        <v>4436</v>
      </c>
      <c r="V55" s="177"/>
      <c r="W55" s="177"/>
      <c r="X55" s="177"/>
      <c r="Y55" s="177"/>
      <c r="Z55" s="177"/>
      <c r="AA55" s="177"/>
    </row>
    <row r="56">
      <c r="A56" s="180" t="s">
        <v>4326</v>
      </c>
      <c r="B56" s="182" t="s">
        <v>1330</v>
      </c>
      <c r="C56" s="213">
        <v>2023.0</v>
      </c>
      <c r="D56" s="180" t="s">
        <v>1202</v>
      </c>
      <c r="E56" s="180" t="s">
        <v>1331</v>
      </c>
      <c r="F56" s="177"/>
      <c r="G56" s="180" t="s">
        <v>1332</v>
      </c>
      <c r="H56" s="177"/>
      <c r="I56" s="177"/>
      <c r="J56" s="177" t="s">
        <v>1123</v>
      </c>
      <c r="K56" s="270">
        <v>45085.0</v>
      </c>
      <c r="L56" s="177"/>
      <c r="M56" s="177"/>
      <c r="N56" s="180" t="s">
        <v>1333</v>
      </c>
      <c r="O56" s="216" t="s">
        <v>1334</v>
      </c>
      <c r="P56" s="180" t="s">
        <v>741</v>
      </c>
      <c r="Q56" s="180" t="s">
        <v>1070</v>
      </c>
      <c r="R56" s="223" t="s">
        <v>1335</v>
      </c>
      <c r="S56" s="177"/>
      <c r="T56" s="177"/>
      <c r="U56" s="180" t="s">
        <v>4437</v>
      </c>
      <c r="V56" s="177"/>
      <c r="W56" s="177"/>
      <c r="X56" s="177"/>
      <c r="Y56" s="177"/>
      <c r="Z56" s="177"/>
      <c r="AA56" s="177"/>
    </row>
    <row r="57">
      <c r="A57" s="180" t="s">
        <v>4326</v>
      </c>
      <c r="B57" s="182" t="s">
        <v>1337</v>
      </c>
      <c r="C57" s="213">
        <v>2023.0</v>
      </c>
      <c r="D57" s="180" t="s">
        <v>1338</v>
      </c>
      <c r="E57" s="180" t="s">
        <v>1339</v>
      </c>
      <c r="F57" s="177"/>
      <c r="G57" s="180" t="s">
        <v>1340</v>
      </c>
      <c r="H57" s="177"/>
      <c r="I57" s="177"/>
      <c r="J57" s="177" t="s">
        <v>1123</v>
      </c>
      <c r="K57" s="270">
        <v>45085.0</v>
      </c>
      <c r="L57" s="177"/>
      <c r="M57" s="177"/>
      <c r="N57" s="180" t="s">
        <v>1341</v>
      </c>
      <c r="O57" s="216" t="s">
        <v>1342</v>
      </c>
      <c r="P57" s="177"/>
      <c r="Q57" s="177"/>
      <c r="R57" s="223" t="s">
        <v>1343</v>
      </c>
      <c r="S57" s="177"/>
      <c r="T57" s="177"/>
      <c r="U57" s="180" t="s">
        <v>4438</v>
      </c>
      <c r="V57" s="177"/>
      <c r="W57" s="177"/>
      <c r="X57" s="177"/>
      <c r="Y57" s="177"/>
      <c r="Z57" s="177"/>
      <c r="AA57" s="177"/>
    </row>
    <row r="58">
      <c r="A58" s="180" t="s">
        <v>4326</v>
      </c>
      <c r="B58" s="182" t="s">
        <v>1345</v>
      </c>
      <c r="C58" s="213">
        <v>2023.0</v>
      </c>
      <c r="D58" s="180" t="s">
        <v>1346</v>
      </c>
      <c r="E58" s="180" t="s">
        <v>1347</v>
      </c>
      <c r="F58" s="177"/>
      <c r="G58" s="180" t="s">
        <v>1348</v>
      </c>
      <c r="H58" s="177"/>
      <c r="I58" s="177"/>
      <c r="J58" s="177" t="s">
        <v>1123</v>
      </c>
      <c r="K58" s="270">
        <v>45085.0</v>
      </c>
      <c r="L58" s="177"/>
      <c r="M58" s="177"/>
      <c r="N58" s="180" t="s">
        <v>1349</v>
      </c>
      <c r="O58" s="216" t="s">
        <v>1350</v>
      </c>
      <c r="P58" s="180" t="s">
        <v>1197</v>
      </c>
      <c r="Q58" s="180" t="s">
        <v>797</v>
      </c>
      <c r="R58" s="180" t="s">
        <v>1351</v>
      </c>
      <c r="S58" s="177"/>
      <c r="T58" s="177"/>
      <c r="U58" s="180" t="s">
        <v>4439</v>
      </c>
      <c r="V58" s="177"/>
      <c r="W58" s="177"/>
      <c r="X58" s="177"/>
      <c r="Y58" s="177"/>
      <c r="Z58" s="177"/>
      <c r="AA58" s="177"/>
    </row>
    <row r="59">
      <c r="A59" s="180" t="s">
        <v>4328</v>
      </c>
      <c r="B59" s="182" t="s">
        <v>1353</v>
      </c>
      <c r="C59" s="213">
        <v>2023.0</v>
      </c>
      <c r="D59" s="180" t="s">
        <v>1354</v>
      </c>
      <c r="E59" s="180" t="s">
        <v>1355</v>
      </c>
      <c r="F59" s="180" t="s">
        <v>1356</v>
      </c>
      <c r="G59" s="180" t="s">
        <v>1357</v>
      </c>
      <c r="H59" s="180"/>
      <c r="I59" s="180"/>
      <c r="J59" s="180" t="s">
        <v>1118</v>
      </c>
      <c r="K59" s="270">
        <v>44927.0</v>
      </c>
      <c r="L59" s="177"/>
      <c r="M59" s="177"/>
      <c r="N59" s="180" t="s">
        <v>1358</v>
      </c>
      <c r="O59" s="216" t="s">
        <v>1359</v>
      </c>
      <c r="P59" s="177"/>
      <c r="Q59" s="177"/>
      <c r="R59" s="225" t="s">
        <v>1360</v>
      </c>
      <c r="S59" s="177"/>
      <c r="T59" s="177"/>
      <c r="U59" s="180" t="s">
        <v>4440</v>
      </c>
      <c r="V59" s="177"/>
      <c r="W59" s="177"/>
      <c r="X59" s="177"/>
      <c r="Y59" s="177"/>
      <c r="Z59" s="177"/>
      <c r="AA59" s="177"/>
    </row>
    <row r="60">
      <c r="A60" s="180" t="s">
        <v>4314</v>
      </c>
      <c r="B60" s="182" t="s">
        <v>1362</v>
      </c>
      <c r="C60" s="213">
        <v>2023.0</v>
      </c>
      <c r="D60" s="103" t="s">
        <v>1120</v>
      </c>
      <c r="E60" s="180" t="s">
        <v>1363</v>
      </c>
      <c r="F60" s="103" t="s">
        <v>1093</v>
      </c>
      <c r="G60" s="103" t="s">
        <v>1364</v>
      </c>
      <c r="H60" s="180"/>
      <c r="I60" s="180"/>
      <c r="J60" s="180" t="s">
        <v>1179</v>
      </c>
      <c r="K60" s="274">
        <v>44967.0</v>
      </c>
      <c r="L60" s="180">
        <v>956.0</v>
      </c>
      <c r="M60" s="177"/>
      <c r="N60" s="180" t="s">
        <v>1186</v>
      </c>
      <c r="O60" s="227" t="s">
        <v>1365</v>
      </c>
      <c r="P60" s="180" t="s">
        <v>1366</v>
      </c>
      <c r="Q60" s="180" t="s">
        <v>1367</v>
      </c>
      <c r="R60" s="180" t="s">
        <v>1368</v>
      </c>
      <c r="S60" s="103" t="s">
        <v>1369</v>
      </c>
      <c r="T60" s="177"/>
      <c r="U60" s="180" t="s">
        <v>4441</v>
      </c>
      <c r="V60" s="177"/>
      <c r="W60" s="177"/>
      <c r="X60" s="177"/>
      <c r="Y60" s="177"/>
      <c r="Z60" s="177"/>
      <c r="AA60" s="177"/>
    </row>
    <row r="61">
      <c r="A61" s="182" t="s">
        <v>4333</v>
      </c>
      <c r="B61" s="200" t="s">
        <v>1371</v>
      </c>
      <c r="C61" s="199">
        <v>2022.0</v>
      </c>
      <c r="D61" s="201" t="s">
        <v>1372</v>
      </c>
      <c r="E61" s="201" t="s">
        <v>1373</v>
      </c>
      <c r="F61" s="205"/>
      <c r="G61" s="205" t="s">
        <v>1374</v>
      </c>
      <c r="H61" s="178"/>
      <c r="I61" s="182" t="s">
        <v>4357</v>
      </c>
      <c r="J61" s="178"/>
      <c r="K61" s="267"/>
      <c r="L61" s="178"/>
      <c r="M61" s="178"/>
      <c r="N61" s="178"/>
      <c r="O61" s="202" t="s">
        <v>1224</v>
      </c>
      <c r="P61" s="178"/>
      <c r="Q61" s="178"/>
      <c r="R61" s="178"/>
      <c r="S61" s="178"/>
      <c r="T61" s="182"/>
      <c r="U61" s="182" t="s">
        <v>4442</v>
      </c>
      <c r="V61" s="178"/>
      <c r="W61" s="178"/>
      <c r="X61" s="178"/>
      <c r="Y61" s="178"/>
      <c r="Z61" s="178"/>
      <c r="AA61" s="178"/>
    </row>
    <row r="62">
      <c r="A62" s="182" t="s">
        <v>4333</v>
      </c>
      <c r="B62" s="200" t="s">
        <v>1376</v>
      </c>
      <c r="C62" s="199">
        <v>2022.0</v>
      </c>
      <c r="D62" s="201" t="s">
        <v>1377</v>
      </c>
      <c r="E62" s="201" t="s">
        <v>1378</v>
      </c>
      <c r="F62" s="182"/>
      <c r="G62" s="182" t="s">
        <v>1379</v>
      </c>
      <c r="H62" s="178"/>
      <c r="I62" s="182" t="s">
        <v>4357</v>
      </c>
      <c r="J62" s="178"/>
      <c r="K62" s="267"/>
      <c r="L62" s="178"/>
      <c r="M62" s="178"/>
      <c r="N62" s="178"/>
      <c r="O62" s="202" t="s">
        <v>1380</v>
      </c>
      <c r="P62" s="178"/>
      <c r="Q62" s="178"/>
      <c r="R62" s="178"/>
      <c r="S62" s="178"/>
      <c r="T62" s="182"/>
      <c r="U62" s="182" t="s">
        <v>4443</v>
      </c>
      <c r="V62" s="178"/>
      <c r="W62" s="178"/>
      <c r="X62" s="178"/>
      <c r="Y62" s="178"/>
      <c r="Z62" s="178"/>
      <c r="AA62" s="178"/>
    </row>
    <row r="63">
      <c r="A63" s="182" t="s">
        <v>4333</v>
      </c>
      <c r="B63" s="200" t="s">
        <v>1382</v>
      </c>
      <c r="C63" s="199">
        <v>2022.0</v>
      </c>
      <c r="D63" s="200" t="s">
        <v>1383</v>
      </c>
      <c r="E63" s="203" t="s">
        <v>1384</v>
      </c>
      <c r="F63" s="178"/>
      <c r="G63" s="203" t="s">
        <v>1385</v>
      </c>
      <c r="H63" s="178"/>
      <c r="I63" s="182" t="s">
        <v>4357</v>
      </c>
      <c r="J63" s="178"/>
      <c r="K63" s="267"/>
      <c r="L63" s="178"/>
      <c r="M63" s="178"/>
      <c r="N63" s="178"/>
      <c r="O63" s="202" t="s">
        <v>1386</v>
      </c>
      <c r="P63" s="178"/>
      <c r="Q63" s="178"/>
      <c r="R63" s="178"/>
      <c r="S63" s="178"/>
      <c r="T63" s="182"/>
      <c r="U63" s="182" t="s">
        <v>4444</v>
      </c>
      <c r="V63" s="178"/>
      <c r="W63" s="178"/>
      <c r="X63" s="178"/>
      <c r="Y63" s="178"/>
      <c r="Z63" s="178"/>
      <c r="AA63" s="178"/>
    </row>
    <row r="64">
      <c r="A64" s="180" t="s">
        <v>4326</v>
      </c>
      <c r="B64" s="182" t="s">
        <v>1388</v>
      </c>
      <c r="C64" s="213">
        <v>2022.0</v>
      </c>
      <c r="D64" s="180" t="s">
        <v>1389</v>
      </c>
      <c r="E64" s="180" t="s">
        <v>1390</v>
      </c>
      <c r="F64" s="177"/>
      <c r="G64" s="180" t="s">
        <v>1391</v>
      </c>
      <c r="H64" s="177"/>
      <c r="I64" s="177"/>
      <c r="J64" s="177"/>
      <c r="K64" s="270">
        <v>44835.0</v>
      </c>
      <c r="L64" s="180">
        <v>39.0</v>
      </c>
      <c r="M64" s="180">
        <v>27.0</v>
      </c>
      <c r="N64" s="180" t="s">
        <v>1392</v>
      </c>
      <c r="O64" s="218" t="s">
        <v>1393</v>
      </c>
      <c r="P64" s="177"/>
      <c r="Q64" s="177"/>
      <c r="R64" s="177"/>
      <c r="S64" s="177"/>
      <c r="T64" s="177"/>
      <c r="U64" s="180" t="s">
        <v>4445</v>
      </c>
      <c r="V64" s="177"/>
      <c r="W64" s="177"/>
      <c r="X64" s="177"/>
      <c r="Y64" s="177"/>
      <c r="Z64" s="177"/>
      <c r="AA64" s="177"/>
    </row>
    <row r="65">
      <c r="A65" s="180" t="s">
        <v>4326</v>
      </c>
      <c r="B65" s="182" t="s">
        <v>1395</v>
      </c>
      <c r="C65" s="213">
        <v>2022.0</v>
      </c>
      <c r="D65" s="180" t="s">
        <v>1354</v>
      </c>
      <c r="E65" s="180" t="s">
        <v>1396</v>
      </c>
      <c r="F65" s="177"/>
      <c r="G65" s="180" t="s">
        <v>1397</v>
      </c>
      <c r="H65" s="177"/>
      <c r="I65" s="177"/>
      <c r="J65" s="177"/>
      <c r="K65" s="270">
        <v>44835.0</v>
      </c>
      <c r="L65" s="180">
        <v>39.0</v>
      </c>
      <c r="M65" s="180">
        <v>1.0</v>
      </c>
      <c r="N65" s="228" t="s">
        <v>1398</v>
      </c>
      <c r="O65" s="218" t="s">
        <v>1399</v>
      </c>
      <c r="P65" s="177"/>
      <c r="Q65" s="177"/>
      <c r="R65" s="177"/>
      <c r="S65" s="177"/>
      <c r="T65" s="177"/>
      <c r="U65" s="180" t="s">
        <v>4446</v>
      </c>
      <c r="V65" s="177"/>
      <c r="W65" s="177"/>
      <c r="X65" s="177"/>
      <c r="Y65" s="177"/>
      <c r="Z65" s="177"/>
      <c r="AA65" s="177"/>
    </row>
    <row r="66">
      <c r="A66" s="180" t="s">
        <v>4314</v>
      </c>
      <c r="B66" s="182" t="s">
        <v>1401</v>
      </c>
      <c r="C66" s="213">
        <v>2022.0</v>
      </c>
      <c r="D66" s="223" t="s">
        <v>1402</v>
      </c>
      <c r="E66" s="180" t="s">
        <v>1403</v>
      </c>
      <c r="F66" s="103" t="s">
        <v>1093</v>
      </c>
      <c r="G66" s="180" t="s">
        <v>1404</v>
      </c>
      <c r="H66" s="180"/>
      <c r="I66" s="180"/>
      <c r="J66" s="180" t="s">
        <v>1179</v>
      </c>
      <c r="K66" s="270">
        <v>44810.0</v>
      </c>
      <c r="L66" s="180">
        <v>948.0</v>
      </c>
      <c r="M66" s="177"/>
      <c r="N66" s="180" t="s">
        <v>1405</v>
      </c>
      <c r="O66" s="218" t="s">
        <v>1406</v>
      </c>
      <c r="P66" s="180" t="s">
        <v>1407</v>
      </c>
      <c r="Q66" s="180" t="s">
        <v>1408</v>
      </c>
      <c r="R66" s="180" t="s">
        <v>1409</v>
      </c>
      <c r="S66" s="177"/>
      <c r="T66" s="177"/>
      <c r="U66" s="180" t="s">
        <v>4447</v>
      </c>
      <c r="V66" s="177"/>
      <c r="W66" s="177"/>
      <c r="X66" s="177"/>
      <c r="Y66" s="177"/>
      <c r="Z66" s="177"/>
      <c r="AA66" s="177"/>
    </row>
    <row r="67">
      <c r="A67" s="180" t="s">
        <v>4326</v>
      </c>
      <c r="B67" s="182" t="s">
        <v>1411</v>
      </c>
      <c r="C67" s="213">
        <v>2022.0</v>
      </c>
      <c r="D67" s="180" t="s">
        <v>1412</v>
      </c>
      <c r="E67" s="180" t="s">
        <v>1413</v>
      </c>
      <c r="F67" s="180" t="s">
        <v>1414</v>
      </c>
      <c r="G67" s="177"/>
      <c r="H67" s="177"/>
      <c r="I67" s="177"/>
      <c r="J67" s="177"/>
      <c r="K67" s="270">
        <v>44761.0</v>
      </c>
      <c r="L67" s="177"/>
      <c r="M67" s="177"/>
      <c r="N67" s="177"/>
      <c r="O67" s="218" t="s">
        <v>1415</v>
      </c>
      <c r="P67" s="177"/>
      <c r="Q67" s="177"/>
      <c r="R67" s="177"/>
      <c r="S67" s="177"/>
      <c r="T67" s="177"/>
      <c r="U67" s="180" t="s">
        <v>4448</v>
      </c>
      <c r="V67" s="177"/>
      <c r="W67" s="177"/>
      <c r="X67" s="177"/>
      <c r="Y67" s="177"/>
      <c r="Z67" s="177"/>
      <c r="AA67" s="177"/>
    </row>
    <row r="68">
      <c r="A68" s="180" t="s">
        <v>4314</v>
      </c>
      <c r="B68" s="182" t="s">
        <v>1417</v>
      </c>
      <c r="C68" s="213">
        <v>2022.0</v>
      </c>
      <c r="D68" s="180" t="s">
        <v>1418</v>
      </c>
      <c r="E68" s="103" t="s">
        <v>1419</v>
      </c>
      <c r="F68" s="103" t="s">
        <v>1420</v>
      </c>
      <c r="G68" s="103" t="s">
        <v>1421</v>
      </c>
      <c r="H68" s="103"/>
      <c r="I68" s="103"/>
      <c r="J68" s="103" t="s">
        <v>1422</v>
      </c>
      <c r="K68" s="274">
        <v>44593.0</v>
      </c>
      <c r="L68" s="180">
        <v>151.0</v>
      </c>
      <c r="M68" s="180">
        <v>2.0</v>
      </c>
      <c r="N68" s="180" t="s">
        <v>1423</v>
      </c>
      <c r="O68" s="103"/>
      <c r="P68" s="177"/>
      <c r="Q68" s="180"/>
      <c r="R68" s="103" t="s">
        <v>1425</v>
      </c>
      <c r="S68" s="177"/>
      <c r="T68" s="177"/>
      <c r="U68" s="180" t="s">
        <v>4449</v>
      </c>
      <c r="V68" s="177"/>
      <c r="W68" s="177"/>
      <c r="X68" s="177"/>
      <c r="Y68" s="177"/>
      <c r="Z68" s="177"/>
      <c r="AA68" s="177"/>
    </row>
    <row r="69">
      <c r="A69" s="180" t="s">
        <v>4314</v>
      </c>
      <c r="B69" s="182" t="s">
        <v>1427</v>
      </c>
      <c r="C69" s="213">
        <v>2022.0</v>
      </c>
      <c r="D69" s="103" t="s">
        <v>1428</v>
      </c>
      <c r="E69" s="103" t="s">
        <v>1429</v>
      </c>
      <c r="F69" s="103" t="s">
        <v>1430</v>
      </c>
      <c r="G69" s="180" t="s">
        <v>1431</v>
      </c>
      <c r="H69" s="103"/>
      <c r="I69" s="103"/>
      <c r="J69" s="103" t="s">
        <v>1432</v>
      </c>
      <c r="K69" s="274">
        <v>44781.0</v>
      </c>
      <c r="L69" s="103">
        <v>380.0</v>
      </c>
      <c r="M69" s="177"/>
      <c r="N69" s="103" t="s">
        <v>1433</v>
      </c>
      <c r="O69" s="227" t="s">
        <v>1434</v>
      </c>
      <c r="P69" s="180" t="s">
        <v>1435</v>
      </c>
      <c r="Q69" s="180" t="s">
        <v>1436</v>
      </c>
      <c r="R69" s="177"/>
      <c r="S69" s="103" t="s">
        <v>1437</v>
      </c>
      <c r="T69" s="177"/>
      <c r="U69" s="180" t="s">
        <v>4450</v>
      </c>
      <c r="V69" s="177"/>
      <c r="W69" s="177"/>
      <c r="X69" s="177"/>
      <c r="Y69" s="177"/>
      <c r="Z69" s="177"/>
      <c r="AA69" s="177"/>
    </row>
    <row r="70">
      <c r="A70" s="180" t="s">
        <v>4314</v>
      </c>
      <c r="B70" s="230" t="s">
        <v>1439</v>
      </c>
      <c r="C70" s="213">
        <v>2022.0</v>
      </c>
      <c r="D70" s="206" t="s">
        <v>1440</v>
      </c>
      <c r="E70" s="103" t="s">
        <v>1441</v>
      </c>
      <c r="F70" s="180" t="s">
        <v>1442</v>
      </c>
      <c r="G70" s="180" t="s">
        <v>1443</v>
      </c>
      <c r="H70" s="177"/>
      <c r="I70" s="177"/>
      <c r="J70" s="177" t="s">
        <v>1444</v>
      </c>
      <c r="K70" s="270">
        <v>44698.0</v>
      </c>
      <c r="L70" s="180">
        <v>62.0</v>
      </c>
      <c r="M70" s="180">
        <v>6.0</v>
      </c>
      <c r="N70" s="180" t="s">
        <v>1445</v>
      </c>
      <c r="O70" s="227" t="s">
        <v>1446</v>
      </c>
      <c r="P70" s="177" t="s">
        <v>1197</v>
      </c>
      <c r="Q70" s="180" t="s">
        <v>1447</v>
      </c>
      <c r="R70" s="177" t="s">
        <v>1448</v>
      </c>
      <c r="S70" s="177" t="s">
        <v>1449</v>
      </c>
      <c r="T70" s="177"/>
      <c r="U70" s="180" t="s">
        <v>4451</v>
      </c>
      <c r="V70" s="177"/>
      <c r="W70" s="177"/>
      <c r="X70" s="177"/>
      <c r="Y70" s="177"/>
      <c r="Z70" s="177"/>
      <c r="AA70" s="177"/>
    </row>
    <row r="71">
      <c r="A71" s="180" t="s">
        <v>4326</v>
      </c>
      <c r="B71" s="230" t="s">
        <v>1451</v>
      </c>
      <c r="C71" s="213">
        <v>2022.0</v>
      </c>
      <c r="D71" s="206" t="s">
        <v>1133</v>
      </c>
      <c r="E71" s="103" t="s">
        <v>1452</v>
      </c>
      <c r="F71" s="180"/>
      <c r="G71" s="180" t="s">
        <v>1453</v>
      </c>
      <c r="H71" s="177"/>
      <c r="I71" s="177"/>
      <c r="J71" s="177" t="s">
        <v>1123</v>
      </c>
      <c r="K71" s="270">
        <v>44739.0</v>
      </c>
      <c r="L71" s="180"/>
      <c r="M71" s="180"/>
      <c r="N71" s="103" t="s">
        <v>1454</v>
      </c>
      <c r="O71" s="227" t="s">
        <v>1455</v>
      </c>
      <c r="P71" s="180"/>
      <c r="Q71" s="180"/>
      <c r="R71" s="177" t="s">
        <v>1456</v>
      </c>
      <c r="S71" s="180"/>
      <c r="T71" s="177"/>
      <c r="U71" s="180" t="s">
        <v>4452</v>
      </c>
      <c r="V71" s="177"/>
      <c r="W71" s="177"/>
      <c r="X71" s="177"/>
      <c r="Y71" s="177"/>
      <c r="Z71" s="177"/>
      <c r="AA71" s="177"/>
    </row>
    <row r="72">
      <c r="A72" s="180" t="s">
        <v>4326</v>
      </c>
      <c r="B72" s="230" t="s">
        <v>1458</v>
      </c>
      <c r="C72" s="213">
        <v>2022.0</v>
      </c>
      <c r="D72" s="206" t="s">
        <v>1459</v>
      </c>
      <c r="E72" s="103" t="s">
        <v>980</v>
      </c>
      <c r="F72" s="180"/>
      <c r="G72" s="180" t="s">
        <v>1460</v>
      </c>
      <c r="H72" s="177"/>
      <c r="I72" s="177"/>
      <c r="J72" s="177" t="s">
        <v>1123</v>
      </c>
      <c r="K72" s="270">
        <v>44732.0</v>
      </c>
      <c r="L72" s="180"/>
      <c r="M72" s="180"/>
      <c r="N72" s="103" t="s">
        <v>1461</v>
      </c>
      <c r="O72" s="227" t="s">
        <v>1462</v>
      </c>
      <c r="P72" s="180"/>
      <c r="Q72" s="180"/>
      <c r="R72" s="177" t="s">
        <v>1463</v>
      </c>
      <c r="S72" s="180"/>
      <c r="T72" s="177"/>
      <c r="U72" s="180" t="s">
        <v>4453</v>
      </c>
      <c r="V72" s="177"/>
      <c r="W72" s="177"/>
      <c r="X72" s="177"/>
      <c r="Y72" s="177"/>
      <c r="Z72" s="177"/>
      <c r="AA72" s="177"/>
    </row>
    <row r="73">
      <c r="A73" s="180" t="s">
        <v>4326</v>
      </c>
      <c r="B73" s="230" t="s">
        <v>1465</v>
      </c>
      <c r="C73" s="213">
        <v>2022.0</v>
      </c>
      <c r="D73" s="180" t="s">
        <v>1466</v>
      </c>
      <c r="E73" s="103" t="s">
        <v>1467</v>
      </c>
      <c r="F73" s="180"/>
      <c r="G73" s="180" t="s">
        <v>1468</v>
      </c>
      <c r="H73" s="177"/>
      <c r="I73" s="177"/>
      <c r="J73" s="177" t="s">
        <v>1123</v>
      </c>
      <c r="K73" s="270">
        <v>44713.0</v>
      </c>
      <c r="L73" s="180"/>
      <c r="M73" s="180"/>
      <c r="N73" s="103" t="s">
        <v>1469</v>
      </c>
      <c r="O73" s="227" t="s">
        <v>1470</v>
      </c>
      <c r="P73" s="180"/>
      <c r="Q73" s="180"/>
      <c r="R73" s="177" t="s">
        <v>1471</v>
      </c>
      <c r="S73" s="180"/>
      <c r="T73" s="177"/>
      <c r="U73" s="180" t="s">
        <v>4454</v>
      </c>
      <c r="V73" s="177"/>
      <c r="W73" s="177"/>
      <c r="X73" s="177"/>
      <c r="Y73" s="177"/>
      <c r="Z73" s="177"/>
      <c r="AA73" s="177"/>
    </row>
    <row r="74">
      <c r="A74" s="180" t="s">
        <v>4314</v>
      </c>
      <c r="B74" s="230" t="s">
        <v>1473</v>
      </c>
      <c r="C74" s="213">
        <v>2022.0</v>
      </c>
      <c r="D74" s="180" t="s">
        <v>1475</v>
      </c>
      <c r="E74" s="103" t="s">
        <v>1476</v>
      </c>
      <c r="F74" s="177" t="s">
        <v>1067</v>
      </c>
      <c r="G74" s="180" t="s">
        <v>1477</v>
      </c>
      <c r="H74" s="180"/>
      <c r="I74" s="180"/>
      <c r="J74" s="180"/>
      <c r="K74" s="270">
        <v>44599.0</v>
      </c>
      <c r="L74" s="180"/>
      <c r="M74" s="180"/>
      <c r="N74" s="180"/>
      <c r="O74" s="227" t="s">
        <v>1478</v>
      </c>
      <c r="P74" s="177" t="s">
        <v>1479</v>
      </c>
      <c r="Q74" s="177" t="s">
        <v>1480</v>
      </c>
      <c r="R74" s="180"/>
      <c r="S74" s="180"/>
      <c r="T74" s="177"/>
      <c r="U74" s="177"/>
      <c r="V74" s="177"/>
      <c r="W74" s="177"/>
      <c r="X74" s="177"/>
      <c r="Y74" s="177"/>
      <c r="Z74" s="177"/>
      <c r="AA74" s="177"/>
    </row>
    <row r="75">
      <c r="A75" s="180" t="s">
        <v>4314</v>
      </c>
      <c r="B75" s="230" t="s">
        <v>1482</v>
      </c>
      <c r="C75" s="213">
        <v>2022.0</v>
      </c>
      <c r="D75" s="180" t="s">
        <v>1483</v>
      </c>
      <c r="E75" s="103" t="s">
        <v>1484</v>
      </c>
      <c r="F75" s="103" t="s">
        <v>1485</v>
      </c>
      <c r="G75" s="180" t="s">
        <v>1486</v>
      </c>
      <c r="H75" s="180"/>
      <c r="I75" s="180"/>
      <c r="J75" s="180" t="s">
        <v>1487</v>
      </c>
      <c r="K75" s="270">
        <v>44621.0</v>
      </c>
      <c r="L75" s="180">
        <v>36.0</v>
      </c>
      <c r="M75" s="180">
        <v>7.0</v>
      </c>
      <c r="N75" s="180" t="s">
        <v>1488</v>
      </c>
      <c r="O75" s="227" t="s">
        <v>1489</v>
      </c>
      <c r="P75" s="180" t="s">
        <v>802</v>
      </c>
      <c r="Q75" s="177" t="s">
        <v>1490</v>
      </c>
      <c r="R75" s="177" t="s">
        <v>1491</v>
      </c>
      <c r="S75" s="177" t="s">
        <v>1492</v>
      </c>
      <c r="T75" s="177"/>
      <c r="U75" s="180" t="s">
        <v>4455</v>
      </c>
      <c r="V75" s="177"/>
      <c r="W75" s="177"/>
      <c r="X75" s="177"/>
      <c r="Y75" s="177"/>
      <c r="Z75" s="177"/>
      <c r="AA75" s="177"/>
    </row>
    <row r="76">
      <c r="A76" s="180" t="s">
        <v>4314</v>
      </c>
      <c r="B76" s="230" t="s">
        <v>1494</v>
      </c>
      <c r="C76" s="213">
        <v>2022.0</v>
      </c>
      <c r="D76" s="180" t="s">
        <v>1495</v>
      </c>
      <c r="E76" s="103" t="s">
        <v>1496</v>
      </c>
      <c r="F76" s="103" t="s">
        <v>1071</v>
      </c>
      <c r="G76" s="180" t="s">
        <v>1497</v>
      </c>
      <c r="H76" s="177"/>
      <c r="I76" s="177"/>
      <c r="J76" s="177" t="s">
        <v>1085</v>
      </c>
      <c r="K76" s="270">
        <v>44727.0</v>
      </c>
      <c r="L76" s="180">
        <v>459.0</v>
      </c>
      <c r="M76" s="180"/>
      <c r="N76" s="103" t="s">
        <v>1498</v>
      </c>
      <c r="O76" s="227" t="s">
        <v>1499</v>
      </c>
      <c r="P76" s="180" t="s">
        <v>1500</v>
      </c>
      <c r="Q76" s="180" t="s">
        <v>1501</v>
      </c>
      <c r="R76" s="177" t="s">
        <v>1502</v>
      </c>
      <c r="S76" s="177" t="s">
        <v>1503</v>
      </c>
      <c r="T76" s="177"/>
      <c r="U76" s="180" t="s">
        <v>4456</v>
      </c>
      <c r="V76" s="177"/>
      <c r="W76" s="177"/>
      <c r="X76" s="177"/>
      <c r="Y76" s="177"/>
      <c r="Z76" s="177"/>
      <c r="AA76" s="177"/>
    </row>
    <row r="77">
      <c r="A77" s="182" t="s">
        <v>4333</v>
      </c>
      <c r="B77" s="200" t="s">
        <v>1505</v>
      </c>
      <c r="C77" s="199">
        <v>2021.0</v>
      </c>
      <c r="D77" s="201" t="s">
        <v>1506</v>
      </c>
      <c r="E77" s="203" t="s">
        <v>1507</v>
      </c>
      <c r="F77" s="178"/>
      <c r="G77" s="203" t="s">
        <v>1508</v>
      </c>
      <c r="H77" s="178"/>
      <c r="I77" s="182" t="s">
        <v>4357</v>
      </c>
      <c r="J77" s="178"/>
      <c r="K77" s="267"/>
      <c r="L77" s="178"/>
      <c r="M77" s="178"/>
      <c r="N77" s="178"/>
      <c r="O77" s="202" t="s">
        <v>1509</v>
      </c>
      <c r="P77" s="178"/>
      <c r="Q77" s="178"/>
      <c r="R77" s="178"/>
      <c r="S77" s="178"/>
      <c r="T77" s="182"/>
      <c r="U77" s="182" t="s">
        <v>4457</v>
      </c>
      <c r="V77" s="178"/>
      <c r="W77" s="178"/>
      <c r="X77" s="178"/>
      <c r="Y77" s="178"/>
      <c r="Z77" s="178"/>
      <c r="AA77" s="178"/>
    </row>
    <row r="78">
      <c r="A78" s="182" t="s">
        <v>4333</v>
      </c>
      <c r="B78" s="200" t="s">
        <v>1511</v>
      </c>
      <c r="C78" s="199">
        <v>2021.0</v>
      </c>
      <c r="D78" s="201" t="s">
        <v>1512</v>
      </c>
      <c r="E78" s="201" t="s">
        <v>1513</v>
      </c>
      <c r="F78" s="182"/>
      <c r="G78" s="182" t="s">
        <v>1514</v>
      </c>
      <c r="H78" s="178"/>
      <c r="I78" s="182" t="s">
        <v>4357</v>
      </c>
      <c r="J78" s="178"/>
      <c r="K78" s="267"/>
      <c r="L78" s="178"/>
      <c r="M78" s="178"/>
      <c r="N78" s="178"/>
      <c r="O78" s="202" t="s">
        <v>1515</v>
      </c>
      <c r="P78" s="178"/>
      <c r="Q78" s="178"/>
      <c r="R78" s="178"/>
      <c r="S78" s="178"/>
      <c r="T78" s="182"/>
      <c r="U78" s="182" t="s">
        <v>4458</v>
      </c>
      <c r="V78" s="178"/>
      <c r="W78" s="178"/>
      <c r="X78" s="178"/>
      <c r="Y78" s="178"/>
      <c r="Z78" s="178"/>
      <c r="AA78" s="178"/>
    </row>
    <row r="79">
      <c r="A79" s="180" t="s">
        <v>4314</v>
      </c>
      <c r="B79" s="182" t="s">
        <v>1517</v>
      </c>
      <c r="C79" s="232">
        <v>2021.0</v>
      </c>
      <c r="D79" s="177" t="s">
        <v>1518</v>
      </c>
      <c r="E79" s="177" t="s">
        <v>1519</v>
      </c>
      <c r="F79" s="177" t="s">
        <v>1420</v>
      </c>
      <c r="G79" s="177" t="s">
        <v>1520</v>
      </c>
      <c r="H79" s="177"/>
      <c r="I79" s="177"/>
      <c r="J79" s="177" t="s">
        <v>1422</v>
      </c>
      <c r="K79" s="275">
        <v>44531.0</v>
      </c>
      <c r="L79" s="232">
        <v>150.0</v>
      </c>
      <c r="M79" s="232">
        <v>6.0</v>
      </c>
      <c r="N79" s="177" t="s">
        <v>1521</v>
      </c>
      <c r="O79" s="234" t="s">
        <v>1522</v>
      </c>
      <c r="P79" s="177" t="s">
        <v>1523</v>
      </c>
      <c r="Q79" s="177" t="s">
        <v>1524</v>
      </c>
      <c r="R79" s="177" t="s">
        <v>1525</v>
      </c>
      <c r="S79" s="177" t="s">
        <v>1526</v>
      </c>
      <c r="T79" s="177"/>
      <c r="U79" s="180" t="s">
        <v>4459</v>
      </c>
      <c r="V79" s="177"/>
      <c r="W79" s="177"/>
      <c r="X79" s="177"/>
      <c r="Y79" s="177"/>
      <c r="Z79" s="177"/>
      <c r="AA79" s="177"/>
    </row>
    <row r="80">
      <c r="A80" s="180" t="s">
        <v>4314</v>
      </c>
      <c r="B80" s="182" t="s">
        <v>1528</v>
      </c>
      <c r="C80" s="232">
        <v>2021.0</v>
      </c>
      <c r="D80" s="177" t="s">
        <v>1529</v>
      </c>
      <c r="E80" s="177" t="s">
        <v>1530</v>
      </c>
      <c r="F80" s="177" t="s">
        <v>1420</v>
      </c>
      <c r="G80" s="177" t="s">
        <v>1531</v>
      </c>
      <c r="H80" s="177"/>
      <c r="I80" s="177"/>
      <c r="J80" s="177" t="s">
        <v>1422</v>
      </c>
      <c r="K80" s="275">
        <v>44470.0</v>
      </c>
      <c r="L80" s="232">
        <v>150.0</v>
      </c>
      <c r="M80" s="232">
        <v>4.0</v>
      </c>
      <c r="N80" s="177" t="s">
        <v>1532</v>
      </c>
      <c r="O80" s="234" t="s">
        <v>1533</v>
      </c>
      <c r="P80" s="177" t="s">
        <v>1534</v>
      </c>
      <c r="Q80" s="177" t="s">
        <v>1535</v>
      </c>
      <c r="R80" s="177" t="s">
        <v>1536</v>
      </c>
      <c r="S80" s="177" t="s">
        <v>1526</v>
      </c>
      <c r="T80" s="177"/>
      <c r="U80" s="180" t="s">
        <v>4460</v>
      </c>
      <c r="V80" s="177"/>
      <c r="W80" s="177"/>
      <c r="X80" s="177"/>
      <c r="Y80" s="177"/>
      <c r="Z80" s="177"/>
      <c r="AA80" s="177"/>
    </row>
    <row r="81">
      <c r="A81" s="180" t="s">
        <v>4314</v>
      </c>
      <c r="B81" s="182" t="s">
        <v>1538</v>
      </c>
      <c r="C81" s="232">
        <v>2021.0</v>
      </c>
      <c r="D81" s="177" t="s">
        <v>1539</v>
      </c>
      <c r="E81" s="177" t="s">
        <v>1540</v>
      </c>
      <c r="F81" s="177" t="s">
        <v>1099</v>
      </c>
      <c r="G81" s="177" t="s">
        <v>1541</v>
      </c>
      <c r="H81" s="177"/>
      <c r="I81" s="177"/>
      <c r="J81" s="177" t="s">
        <v>1085</v>
      </c>
      <c r="K81" s="275">
        <v>44440.0</v>
      </c>
      <c r="L81" s="232">
        <v>266.0</v>
      </c>
      <c r="M81" s="177"/>
      <c r="N81" s="177" t="s">
        <v>1542</v>
      </c>
      <c r="O81" s="234" t="s">
        <v>1543</v>
      </c>
      <c r="P81" s="177" t="s">
        <v>1544</v>
      </c>
      <c r="Q81" s="177" t="s">
        <v>1490</v>
      </c>
      <c r="R81" s="177" t="s">
        <v>1545</v>
      </c>
      <c r="S81" s="177" t="s">
        <v>1546</v>
      </c>
      <c r="T81" s="177"/>
      <c r="U81" s="180" t="s">
        <v>4461</v>
      </c>
      <c r="V81" s="177"/>
      <c r="W81" s="177"/>
      <c r="X81" s="177"/>
      <c r="Y81" s="177"/>
      <c r="Z81" s="177"/>
      <c r="AA81" s="177"/>
    </row>
    <row r="82">
      <c r="A82" s="180" t="s">
        <v>4326</v>
      </c>
      <c r="B82" s="182" t="s">
        <v>1548</v>
      </c>
      <c r="C82" s="232">
        <v>2021.0</v>
      </c>
      <c r="D82" s="177" t="s">
        <v>1549</v>
      </c>
      <c r="E82" s="177" t="s">
        <v>1550</v>
      </c>
      <c r="F82" s="177"/>
      <c r="G82" s="177" t="s">
        <v>1551</v>
      </c>
      <c r="H82" s="177"/>
      <c r="I82" s="177"/>
      <c r="J82" s="177" t="s">
        <v>1123</v>
      </c>
      <c r="K82" s="275">
        <v>44410.0</v>
      </c>
      <c r="L82" s="177"/>
      <c r="M82" s="177"/>
      <c r="N82" s="177" t="s">
        <v>1552</v>
      </c>
      <c r="O82" s="234" t="s">
        <v>1553</v>
      </c>
      <c r="P82" s="177"/>
      <c r="Q82" s="177"/>
      <c r="R82" s="177" t="s">
        <v>1554</v>
      </c>
      <c r="S82" s="177"/>
      <c r="T82" s="177"/>
      <c r="U82" s="180" t="s">
        <v>4462</v>
      </c>
      <c r="V82" s="177"/>
      <c r="W82" s="177"/>
      <c r="X82" s="177"/>
      <c r="Y82" s="177"/>
      <c r="Z82" s="177"/>
      <c r="AA82" s="177"/>
    </row>
    <row r="83">
      <c r="A83" s="180" t="s">
        <v>4326</v>
      </c>
      <c r="B83" s="182" t="s">
        <v>1556</v>
      </c>
      <c r="C83" s="232">
        <v>2021.0</v>
      </c>
      <c r="D83" s="177" t="s">
        <v>1557</v>
      </c>
      <c r="E83" s="177" t="s">
        <v>1558</v>
      </c>
      <c r="F83" s="177"/>
      <c r="G83" s="177" t="s">
        <v>1559</v>
      </c>
      <c r="H83" s="177"/>
      <c r="I83" s="177"/>
      <c r="J83" s="177" t="s">
        <v>1123</v>
      </c>
      <c r="K83" s="275">
        <v>44410.0</v>
      </c>
      <c r="L83" s="177"/>
      <c r="M83" s="177"/>
      <c r="N83" s="177" t="s">
        <v>1560</v>
      </c>
      <c r="O83" s="234" t="s">
        <v>1561</v>
      </c>
      <c r="P83" s="177"/>
      <c r="Q83" s="177" t="s">
        <v>1562</v>
      </c>
      <c r="R83" s="177" t="s">
        <v>1562</v>
      </c>
      <c r="S83" s="177"/>
      <c r="T83" s="177"/>
      <c r="U83" s="180" t="s">
        <v>4463</v>
      </c>
      <c r="V83" s="177"/>
      <c r="W83" s="177"/>
      <c r="X83" s="177"/>
      <c r="Y83" s="177"/>
      <c r="Z83" s="177"/>
      <c r="AA83" s="177"/>
    </row>
    <row r="84">
      <c r="A84" s="180" t="s">
        <v>4326</v>
      </c>
      <c r="B84" s="182" t="s">
        <v>1564</v>
      </c>
      <c r="C84" s="232">
        <v>2021.0</v>
      </c>
      <c r="D84" s="177" t="s">
        <v>1565</v>
      </c>
      <c r="E84" s="177" t="s">
        <v>1566</v>
      </c>
      <c r="F84" s="177"/>
      <c r="G84" s="177" t="s">
        <v>1567</v>
      </c>
      <c r="H84" s="177"/>
      <c r="I84" s="177"/>
      <c r="J84" s="177" t="s">
        <v>1123</v>
      </c>
      <c r="K84" s="275">
        <v>44409.0</v>
      </c>
      <c r="L84" s="177"/>
      <c r="M84" s="177"/>
      <c r="N84" s="177" t="s">
        <v>1568</v>
      </c>
      <c r="O84" s="234" t="s">
        <v>1569</v>
      </c>
      <c r="P84" s="177" t="s">
        <v>1570</v>
      </c>
      <c r="Q84" s="177" t="s">
        <v>1571</v>
      </c>
      <c r="R84" s="177" t="s">
        <v>1572</v>
      </c>
      <c r="S84" s="177"/>
      <c r="T84" s="177"/>
      <c r="U84" s="180" t="s">
        <v>4464</v>
      </c>
      <c r="V84" s="177"/>
      <c r="W84" s="177"/>
      <c r="X84" s="177"/>
      <c r="Y84" s="177"/>
      <c r="Z84" s="177"/>
      <c r="AA84" s="177"/>
    </row>
    <row r="85">
      <c r="A85" s="180" t="s">
        <v>4314</v>
      </c>
      <c r="B85" s="182" t="s">
        <v>1574</v>
      </c>
      <c r="C85" s="232">
        <v>2021.0</v>
      </c>
      <c r="D85" s="177" t="s">
        <v>1575</v>
      </c>
      <c r="E85" s="177" t="s">
        <v>1576</v>
      </c>
      <c r="F85" s="177" t="s">
        <v>1577</v>
      </c>
      <c r="G85" s="177" t="s">
        <v>1578</v>
      </c>
      <c r="H85" s="177"/>
      <c r="I85" s="177"/>
      <c r="J85" s="177" t="s">
        <v>1444</v>
      </c>
      <c r="K85" s="275">
        <v>44409.0</v>
      </c>
      <c r="L85" s="232">
        <v>35.0</v>
      </c>
      <c r="M85" s="232">
        <v>4.0</v>
      </c>
      <c r="N85" s="177" t="s">
        <v>1579</v>
      </c>
      <c r="O85" s="234" t="s">
        <v>1580</v>
      </c>
      <c r="P85" s="177" t="s">
        <v>1581</v>
      </c>
      <c r="Q85" s="177" t="s">
        <v>1582</v>
      </c>
      <c r="R85" s="177" t="s">
        <v>1583</v>
      </c>
      <c r="S85" s="177" t="s">
        <v>1584</v>
      </c>
      <c r="T85" s="177"/>
      <c r="U85" s="180" t="s">
        <v>4465</v>
      </c>
      <c r="V85" s="177"/>
      <c r="W85" s="177"/>
      <c r="X85" s="177"/>
      <c r="Y85" s="177"/>
      <c r="Z85" s="177"/>
      <c r="AA85" s="177"/>
    </row>
    <row r="86">
      <c r="A86" s="180" t="s">
        <v>4314</v>
      </c>
      <c r="B86" s="182" t="s">
        <v>1586</v>
      </c>
      <c r="C86" s="232">
        <v>2021.0</v>
      </c>
      <c r="D86" s="177" t="s">
        <v>1587</v>
      </c>
      <c r="E86" s="177" t="s">
        <v>1588</v>
      </c>
      <c r="F86" s="177" t="s">
        <v>1589</v>
      </c>
      <c r="G86" s="177" t="s">
        <v>1590</v>
      </c>
      <c r="H86" s="177"/>
      <c r="I86" s="177"/>
      <c r="J86" s="177" t="s">
        <v>1085</v>
      </c>
      <c r="K86" s="275">
        <v>44378.0</v>
      </c>
      <c r="L86" s="232">
        <v>152.0</v>
      </c>
      <c r="M86" s="177"/>
      <c r="N86" s="177" t="s">
        <v>1591</v>
      </c>
      <c r="O86" s="234" t="s">
        <v>1592</v>
      </c>
      <c r="P86" s="177" t="s">
        <v>1593</v>
      </c>
      <c r="Q86" s="177" t="s">
        <v>1594</v>
      </c>
      <c r="R86" s="177" t="s">
        <v>1595</v>
      </c>
      <c r="S86" s="177" t="s">
        <v>1596</v>
      </c>
      <c r="T86" s="177"/>
      <c r="U86" s="180" t="s">
        <v>4466</v>
      </c>
      <c r="V86" s="177"/>
      <c r="W86" s="177"/>
      <c r="X86" s="177"/>
      <c r="Y86" s="177"/>
      <c r="Z86" s="177"/>
      <c r="AA86" s="177"/>
    </row>
    <row r="87">
      <c r="A87" s="180" t="s">
        <v>4314</v>
      </c>
      <c r="B87" s="182" t="s">
        <v>1598</v>
      </c>
      <c r="C87" s="232">
        <v>2021.0</v>
      </c>
      <c r="D87" s="177" t="s">
        <v>1599</v>
      </c>
      <c r="E87" s="177" t="s">
        <v>1600</v>
      </c>
      <c r="F87" s="177" t="s">
        <v>1093</v>
      </c>
      <c r="G87" s="177" t="s">
        <v>1601</v>
      </c>
      <c r="H87" s="177"/>
      <c r="I87" s="177"/>
      <c r="J87" s="177" t="s">
        <v>1179</v>
      </c>
      <c r="K87" s="275">
        <v>44372.0</v>
      </c>
      <c r="L87" s="232">
        <v>917.0</v>
      </c>
      <c r="M87" s="177"/>
      <c r="N87" s="177" t="s">
        <v>1602</v>
      </c>
      <c r="O87" s="234" t="s">
        <v>1603</v>
      </c>
      <c r="P87" s="177" t="s">
        <v>1604</v>
      </c>
      <c r="Q87" s="177" t="s">
        <v>1605</v>
      </c>
      <c r="R87" s="177" t="s">
        <v>1606</v>
      </c>
      <c r="S87" s="177" t="s">
        <v>1369</v>
      </c>
      <c r="T87" s="177"/>
      <c r="U87" s="180" t="s">
        <v>4467</v>
      </c>
      <c r="V87" s="177"/>
      <c r="W87" s="177"/>
      <c r="X87" s="177"/>
      <c r="Y87" s="177"/>
      <c r="Z87" s="177"/>
      <c r="AA87" s="177"/>
    </row>
    <row r="88">
      <c r="A88" s="180" t="s">
        <v>4314</v>
      </c>
      <c r="B88" s="182" t="s">
        <v>1608</v>
      </c>
      <c r="C88" s="232">
        <v>2021.0</v>
      </c>
      <c r="D88" s="177" t="s">
        <v>1609</v>
      </c>
      <c r="E88" s="177" t="s">
        <v>1610</v>
      </c>
      <c r="F88" s="177" t="s">
        <v>1093</v>
      </c>
      <c r="G88" s="177" t="s">
        <v>1611</v>
      </c>
      <c r="H88" s="177"/>
      <c r="I88" s="177"/>
      <c r="J88" s="177" t="s">
        <v>1179</v>
      </c>
      <c r="K88" s="275">
        <v>44341.0</v>
      </c>
      <c r="L88" s="232">
        <v>915.0</v>
      </c>
      <c r="M88" s="177"/>
      <c r="N88" s="177" t="s">
        <v>1612</v>
      </c>
      <c r="O88" s="234" t="s">
        <v>1613</v>
      </c>
      <c r="P88" s="177" t="s">
        <v>1614</v>
      </c>
      <c r="Q88" s="177" t="s">
        <v>1615</v>
      </c>
      <c r="R88" s="177" t="s">
        <v>1616</v>
      </c>
      <c r="S88" s="177" t="s">
        <v>1369</v>
      </c>
      <c r="T88" s="177"/>
      <c r="U88" s="180" t="s">
        <v>4468</v>
      </c>
      <c r="V88" s="177"/>
      <c r="W88" s="177"/>
      <c r="X88" s="177"/>
      <c r="Y88" s="177"/>
      <c r="Z88" s="177"/>
      <c r="AA88" s="177"/>
    </row>
    <row r="89">
      <c r="A89" s="180" t="s">
        <v>4326</v>
      </c>
      <c r="B89" s="182" t="s">
        <v>1618</v>
      </c>
      <c r="C89" s="232">
        <v>2021.0</v>
      </c>
      <c r="D89" s="177" t="s">
        <v>1619</v>
      </c>
      <c r="E89" s="177" t="s">
        <v>1620</v>
      </c>
      <c r="F89" s="177" t="s">
        <v>1420</v>
      </c>
      <c r="G89" s="177" t="s">
        <v>1621</v>
      </c>
      <c r="H89" s="177"/>
      <c r="I89" s="177"/>
      <c r="J89" s="177" t="s">
        <v>1422</v>
      </c>
      <c r="K89" s="275">
        <v>44287.0</v>
      </c>
      <c r="L89" s="232">
        <v>149.0</v>
      </c>
      <c r="M89" s="232">
        <v>4.0</v>
      </c>
      <c r="N89" s="177" t="s">
        <v>1622</v>
      </c>
      <c r="O89" s="234" t="s">
        <v>1623</v>
      </c>
      <c r="P89" s="177"/>
      <c r="Q89" s="177"/>
      <c r="R89" s="177" t="s">
        <v>1624</v>
      </c>
      <c r="S89" s="177" t="s">
        <v>1526</v>
      </c>
      <c r="T89" s="177"/>
      <c r="U89" s="180" t="s">
        <v>4469</v>
      </c>
      <c r="V89" s="177"/>
      <c r="W89" s="177"/>
      <c r="X89" s="177"/>
      <c r="Y89" s="177"/>
      <c r="Z89" s="177"/>
      <c r="AA89" s="177"/>
    </row>
    <row r="90">
      <c r="A90" s="180" t="s">
        <v>4314</v>
      </c>
      <c r="B90" s="182" t="s">
        <v>1626</v>
      </c>
      <c r="C90" s="232">
        <v>2021.0</v>
      </c>
      <c r="D90" s="177" t="s">
        <v>1627</v>
      </c>
      <c r="E90" s="177" t="s">
        <v>1628</v>
      </c>
      <c r="F90" s="177" t="s">
        <v>1093</v>
      </c>
      <c r="G90" s="177" t="s">
        <v>1629</v>
      </c>
      <c r="H90" s="177"/>
      <c r="I90" s="177"/>
      <c r="J90" s="177" t="s">
        <v>1179</v>
      </c>
      <c r="K90" s="275">
        <v>44280.0</v>
      </c>
      <c r="L90" s="232">
        <v>911.0</v>
      </c>
      <c r="M90" s="177"/>
      <c r="N90" s="177" t="s">
        <v>1180</v>
      </c>
      <c r="O90" s="234" t="s">
        <v>1630</v>
      </c>
      <c r="P90" s="177" t="s">
        <v>1631</v>
      </c>
      <c r="Q90" s="177" t="s">
        <v>1070</v>
      </c>
      <c r="R90" s="177" t="s">
        <v>1632</v>
      </c>
      <c r="S90" s="177" t="s">
        <v>1369</v>
      </c>
      <c r="T90" s="177"/>
      <c r="U90" s="180" t="s">
        <v>4470</v>
      </c>
      <c r="V90" s="177"/>
      <c r="W90" s="177"/>
      <c r="X90" s="177"/>
      <c r="Y90" s="177"/>
      <c r="Z90" s="177"/>
      <c r="AA90" s="177"/>
    </row>
    <row r="91">
      <c r="A91" s="180" t="s">
        <v>4314</v>
      </c>
      <c r="B91" s="182" t="s">
        <v>1634</v>
      </c>
      <c r="C91" s="232">
        <v>2021.0</v>
      </c>
      <c r="D91" s="177" t="s">
        <v>1635</v>
      </c>
      <c r="E91" s="177" t="s">
        <v>1636</v>
      </c>
      <c r="F91" s="177" t="s">
        <v>1637</v>
      </c>
      <c r="G91" s="177" t="s">
        <v>1638</v>
      </c>
      <c r="H91" s="177"/>
      <c r="I91" s="177"/>
      <c r="J91" s="177" t="s">
        <v>1639</v>
      </c>
      <c r="K91" s="275">
        <v>44269.0</v>
      </c>
      <c r="L91" s="232">
        <v>17.0</v>
      </c>
      <c r="M91" s="232">
        <v>10.0</v>
      </c>
      <c r="N91" s="177" t="s">
        <v>1640</v>
      </c>
      <c r="O91" s="234" t="s">
        <v>1641</v>
      </c>
      <c r="P91" s="177" t="s">
        <v>1642</v>
      </c>
      <c r="Q91" s="177" t="s">
        <v>1643</v>
      </c>
      <c r="R91" s="177" t="s">
        <v>1644</v>
      </c>
      <c r="S91" s="177" t="s">
        <v>1645</v>
      </c>
      <c r="T91" s="177"/>
      <c r="U91" s="180" t="s">
        <v>4471</v>
      </c>
      <c r="V91" s="177"/>
      <c r="W91" s="177"/>
      <c r="X91" s="177"/>
      <c r="Y91" s="177"/>
      <c r="Z91" s="177"/>
      <c r="AA91" s="177"/>
    </row>
    <row r="92">
      <c r="A92" s="180" t="s">
        <v>4314</v>
      </c>
      <c r="B92" s="182" t="s">
        <v>1647</v>
      </c>
      <c r="C92" s="232">
        <v>2021.0</v>
      </c>
      <c r="D92" s="177" t="s">
        <v>1648</v>
      </c>
      <c r="E92" s="177" t="s">
        <v>1649</v>
      </c>
      <c r="F92" s="177" t="s">
        <v>1093</v>
      </c>
      <c r="G92" s="177" t="s">
        <v>1650</v>
      </c>
      <c r="H92" s="177"/>
      <c r="I92" s="177"/>
      <c r="J92" s="177" t="s">
        <v>1179</v>
      </c>
      <c r="K92" s="275">
        <v>44252.0</v>
      </c>
      <c r="L92" s="232">
        <v>909.0</v>
      </c>
      <c r="M92" s="177"/>
      <c r="N92" s="177" t="s">
        <v>1651</v>
      </c>
      <c r="O92" s="234" t="s">
        <v>1652</v>
      </c>
      <c r="P92" s="177" t="s">
        <v>1653</v>
      </c>
      <c r="Q92" s="177" t="s">
        <v>1654</v>
      </c>
      <c r="R92" s="177" t="s">
        <v>1655</v>
      </c>
      <c r="S92" s="177" t="s">
        <v>1369</v>
      </c>
      <c r="T92" s="177"/>
      <c r="U92" s="180" t="s">
        <v>4472</v>
      </c>
      <c r="V92" s="177"/>
      <c r="W92" s="177"/>
      <c r="X92" s="177"/>
      <c r="Y92" s="177"/>
      <c r="Z92" s="177"/>
      <c r="AA92" s="177"/>
    </row>
    <row r="93">
      <c r="A93" s="180" t="s">
        <v>4314</v>
      </c>
      <c r="B93" s="182" t="s">
        <v>1657</v>
      </c>
      <c r="C93" s="232">
        <v>2021.0</v>
      </c>
      <c r="D93" s="177" t="s">
        <v>1658</v>
      </c>
      <c r="E93" s="177" t="s">
        <v>1659</v>
      </c>
      <c r="F93" s="177" t="s">
        <v>1135</v>
      </c>
      <c r="G93" s="177" t="s">
        <v>1660</v>
      </c>
      <c r="H93" s="177"/>
      <c r="I93" s="177"/>
      <c r="J93" s="177" t="s">
        <v>1661</v>
      </c>
      <c r="K93" s="275">
        <v>44228.0</v>
      </c>
      <c r="L93" s="232">
        <v>59.0</v>
      </c>
      <c r="M93" s="232">
        <v>2.0</v>
      </c>
      <c r="N93" s="177" t="s">
        <v>1662</v>
      </c>
      <c r="O93" s="234" t="s">
        <v>1663</v>
      </c>
      <c r="P93" s="177" t="s">
        <v>1664</v>
      </c>
      <c r="Q93" s="177" t="s">
        <v>1665</v>
      </c>
      <c r="R93" s="177" t="s">
        <v>1666</v>
      </c>
      <c r="S93" s="177" t="s">
        <v>1667</v>
      </c>
      <c r="T93" s="177"/>
      <c r="U93" s="180" t="s">
        <v>4473</v>
      </c>
      <c r="V93" s="177"/>
      <c r="W93" s="177"/>
      <c r="X93" s="177"/>
      <c r="Y93" s="177"/>
      <c r="Z93" s="177"/>
      <c r="AA93" s="177"/>
    </row>
    <row r="94">
      <c r="A94" s="180" t="s">
        <v>4314</v>
      </c>
      <c r="B94" s="182" t="s">
        <v>1669</v>
      </c>
      <c r="C94" s="232">
        <v>2021.0</v>
      </c>
      <c r="D94" s="177" t="s">
        <v>1670</v>
      </c>
      <c r="E94" s="177" t="s">
        <v>1671</v>
      </c>
      <c r="F94" s="177" t="s">
        <v>1093</v>
      </c>
      <c r="G94" s="177" t="s">
        <v>1672</v>
      </c>
      <c r="H94" s="177"/>
      <c r="I94" s="177"/>
      <c r="J94" s="177" t="s">
        <v>1179</v>
      </c>
      <c r="K94" s="275">
        <v>44221.0</v>
      </c>
      <c r="L94" s="232">
        <v>907.0</v>
      </c>
      <c r="M94" s="177"/>
      <c r="N94" s="177" t="s">
        <v>1673</v>
      </c>
      <c r="O94" s="234" t="s">
        <v>1674</v>
      </c>
      <c r="P94" s="177" t="s">
        <v>1675</v>
      </c>
      <c r="Q94" s="177" t="s">
        <v>1676</v>
      </c>
      <c r="R94" s="177" t="s">
        <v>1677</v>
      </c>
      <c r="S94" s="177" t="s">
        <v>1369</v>
      </c>
      <c r="T94" s="177"/>
      <c r="U94" s="180" t="s">
        <v>4474</v>
      </c>
      <c r="V94" s="177"/>
      <c r="W94" s="177"/>
      <c r="X94" s="177"/>
      <c r="Y94" s="177"/>
      <c r="Z94" s="177"/>
      <c r="AA94" s="177"/>
    </row>
    <row r="95">
      <c r="A95" s="180" t="s">
        <v>4314</v>
      </c>
      <c r="B95" s="182" t="s">
        <v>1679</v>
      </c>
      <c r="C95" s="232">
        <v>2021.0</v>
      </c>
      <c r="D95" s="177" t="s">
        <v>1680</v>
      </c>
      <c r="E95" s="177" t="s">
        <v>1681</v>
      </c>
      <c r="F95" s="177" t="s">
        <v>1682</v>
      </c>
      <c r="G95" s="177" t="s">
        <v>1683</v>
      </c>
      <c r="H95" s="177"/>
      <c r="I95" s="177"/>
      <c r="J95" s="177" t="s">
        <v>1444</v>
      </c>
      <c r="K95" s="275">
        <v>44197.0</v>
      </c>
      <c r="L95" s="232">
        <v>62.0</v>
      </c>
      <c r="M95" s="232">
        <v>1.0</v>
      </c>
      <c r="N95" s="177" t="s">
        <v>1684</v>
      </c>
      <c r="O95" s="234" t="s">
        <v>1685</v>
      </c>
      <c r="P95" s="177" t="s">
        <v>1686</v>
      </c>
      <c r="Q95" s="177" t="s">
        <v>1687</v>
      </c>
      <c r="R95" s="177" t="s">
        <v>1688</v>
      </c>
      <c r="S95" s="177" t="s">
        <v>1689</v>
      </c>
      <c r="T95" s="177"/>
      <c r="U95" s="180" t="s">
        <v>4475</v>
      </c>
      <c r="V95" s="177"/>
      <c r="W95" s="177"/>
      <c r="X95" s="177"/>
      <c r="Y95" s="177"/>
      <c r="Z95" s="177"/>
      <c r="AA95" s="177"/>
    </row>
    <row r="96">
      <c r="A96" s="180" t="s">
        <v>4314</v>
      </c>
      <c r="B96" s="182" t="s">
        <v>1691</v>
      </c>
      <c r="C96" s="213">
        <v>2020.0</v>
      </c>
      <c r="D96" s="180" t="s">
        <v>1692</v>
      </c>
      <c r="E96" s="180" t="s">
        <v>1693</v>
      </c>
      <c r="F96" s="180" t="s">
        <v>1135</v>
      </c>
      <c r="G96" s="180" t="s">
        <v>1694</v>
      </c>
      <c r="H96" s="180"/>
      <c r="I96" s="180"/>
      <c r="J96" s="180" t="s">
        <v>1661</v>
      </c>
      <c r="K96" s="276">
        <v>43857.0</v>
      </c>
      <c r="L96" s="213">
        <v>58.0</v>
      </c>
      <c r="M96" s="180">
        <v>3.0</v>
      </c>
      <c r="N96" s="180" t="s">
        <v>1695</v>
      </c>
      <c r="O96" s="216" t="s">
        <v>1696</v>
      </c>
      <c r="P96" s="180" t="s">
        <v>1697</v>
      </c>
      <c r="Q96" s="238" t="s">
        <v>1605</v>
      </c>
      <c r="R96" s="180" t="s">
        <v>1698</v>
      </c>
      <c r="S96" s="177"/>
      <c r="T96" s="177"/>
      <c r="U96" s="180" t="s">
        <v>4476</v>
      </c>
      <c r="V96" s="177"/>
      <c r="W96" s="177"/>
      <c r="X96" s="177"/>
      <c r="Y96" s="177"/>
      <c r="Z96" s="177"/>
      <c r="AA96" s="177"/>
    </row>
    <row r="97">
      <c r="A97" s="180" t="s">
        <v>4314</v>
      </c>
      <c r="B97" s="182" t="s">
        <v>1700</v>
      </c>
      <c r="C97" s="232">
        <v>2020.0</v>
      </c>
      <c r="D97" s="177" t="s">
        <v>1701</v>
      </c>
      <c r="E97" s="177" t="s">
        <v>1702</v>
      </c>
      <c r="F97" s="177" t="s">
        <v>1093</v>
      </c>
      <c r="G97" s="177" t="s">
        <v>1703</v>
      </c>
      <c r="H97" s="177"/>
      <c r="I97" s="177"/>
      <c r="J97" s="177" t="s">
        <v>1179</v>
      </c>
      <c r="K97" s="275">
        <v>44175.0</v>
      </c>
      <c r="L97" s="232">
        <v>904.0</v>
      </c>
      <c r="M97" s="177"/>
      <c r="N97" s="177" t="s">
        <v>1651</v>
      </c>
      <c r="O97" s="234" t="s">
        <v>1704</v>
      </c>
      <c r="P97" s="177" t="s">
        <v>1705</v>
      </c>
      <c r="Q97" s="177" t="s">
        <v>1706</v>
      </c>
      <c r="R97" s="177" t="s">
        <v>1707</v>
      </c>
      <c r="S97" s="177" t="s">
        <v>1369</v>
      </c>
      <c r="T97" s="177"/>
      <c r="U97" s="180" t="s">
        <v>4477</v>
      </c>
      <c r="V97" s="177"/>
      <c r="W97" s="177"/>
      <c r="X97" s="177"/>
      <c r="Y97" s="177"/>
      <c r="Z97" s="177"/>
      <c r="AA97" s="177"/>
    </row>
    <row r="98">
      <c r="A98" s="180" t="s">
        <v>4314</v>
      </c>
      <c r="B98" s="182" t="s">
        <v>1709</v>
      </c>
      <c r="C98" s="232">
        <v>2020.0</v>
      </c>
      <c r="D98" s="177" t="s">
        <v>1710</v>
      </c>
      <c r="E98" s="177" t="s">
        <v>1711</v>
      </c>
      <c r="F98" s="177" t="s">
        <v>1093</v>
      </c>
      <c r="G98" s="177" t="s">
        <v>1712</v>
      </c>
      <c r="H98" s="177"/>
      <c r="I98" s="177"/>
      <c r="J98" s="177" t="s">
        <v>1179</v>
      </c>
      <c r="K98" s="275">
        <v>44114.0</v>
      </c>
      <c r="L98" s="232">
        <v>900.0</v>
      </c>
      <c r="M98" s="177"/>
      <c r="N98" s="177" t="s">
        <v>1186</v>
      </c>
      <c r="O98" s="234" t="s">
        <v>1713</v>
      </c>
      <c r="P98" s="177" t="s">
        <v>1714</v>
      </c>
      <c r="Q98" s="232">
        <v>785303.0</v>
      </c>
      <c r="R98" s="177" t="s">
        <v>1715</v>
      </c>
      <c r="S98" s="177" t="s">
        <v>1369</v>
      </c>
      <c r="T98" s="177"/>
      <c r="U98" s="180" t="s">
        <v>4478</v>
      </c>
      <c r="V98" s="177"/>
      <c r="W98" s="177"/>
      <c r="X98" s="177"/>
      <c r="Y98" s="177"/>
      <c r="Z98" s="177"/>
      <c r="AA98" s="177"/>
    </row>
    <row r="99">
      <c r="A99" s="180" t="s">
        <v>4314</v>
      </c>
      <c r="B99" s="182" t="s">
        <v>1717</v>
      </c>
      <c r="C99" s="232">
        <v>2020.0</v>
      </c>
      <c r="D99" s="177" t="s">
        <v>1718</v>
      </c>
      <c r="E99" s="177" t="s">
        <v>1719</v>
      </c>
      <c r="F99" s="177" t="s">
        <v>1093</v>
      </c>
      <c r="G99" s="177" t="s">
        <v>1720</v>
      </c>
      <c r="H99" s="177"/>
      <c r="I99" s="177"/>
      <c r="J99" s="177" t="s">
        <v>1179</v>
      </c>
      <c r="K99" s="275">
        <v>44099.0</v>
      </c>
      <c r="L99" s="232">
        <v>899.0</v>
      </c>
      <c r="M99" s="177"/>
      <c r="N99" s="177" t="s">
        <v>1276</v>
      </c>
      <c r="O99" s="234" t="s">
        <v>1721</v>
      </c>
      <c r="P99" s="177" t="s">
        <v>1722</v>
      </c>
      <c r="Q99" s="177" t="s">
        <v>1723</v>
      </c>
      <c r="R99" s="177" t="s">
        <v>1724</v>
      </c>
      <c r="S99" s="177" t="s">
        <v>1369</v>
      </c>
      <c r="T99" s="177"/>
      <c r="U99" s="180" t="s">
        <v>4479</v>
      </c>
      <c r="V99" s="177"/>
      <c r="W99" s="177"/>
      <c r="X99" s="177"/>
      <c r="Y99" s="177"/>
      <c r="Z99" s="177"/>
      <c r="AA99" s="177"/>
    </row>
    <row r="100">
      <c r="A100" s="180" t="s">
        <v>4314</v>
      </c>
      <c r="B100" s="182" t="s">
        <v>1726</v>
      </c>
      <c r="C100" s="232">
        <v>2020.0</v>
      </c>
      <c r="D100" s="177" t="s">
        <v>1727</v>
      </c>
      <c r="E100" s="177" t="s">
        <v>1728</v>
      </c>
      <c r="F100" s="177" t="s">
        <v>1093</v>
      </c>
      <c r="G100" s="177" t="s">
        <v>1729</v>
      </c>
      <c r="H100" s="177"/>
      <c r="I100" s="177"/>
      <c r="J100" s="177" t="s">
        <v>1179</v>
      </c>
      <c r="K100" s="275">
        <v>44053.0</v>
      </c>
      <c r="L100" s="232">
        <v>896.0</v>
      </c>
      <c r="M100" s="177"/>
      <c r="N100" s="177" t="s">
        <v>1730</v>
      </c>
      <c r="O100" s="234" t="s">
        <v>1731</v>
      </c>
      <c r="P100" s="177" t="s">
        <v>1604</v>
      </c>
      <c r="Q100" s="177" t="s">
        <v>1605</v>
      </c>
      <c r="R100" s="177" t="s">
        <v>1732</v>
      </c>
      <c r="S100" s="177" t="s">
        <v>1369</v>
      </c>
      <c r="T100" s="177"/>
      <c r="U100" s="180" t="s">
        <v>4480</v>
      </c>
      <c r="V100" s="177"/>
      <c r="W100" s="177"/>
      <c r="X100" s="177"/>
      <c r="Y100" s="177"/>
      <c r="Z100" s="177"/>
      <c r="AA100" s="177"/>
    </row>
    <row r="101">
      <c r="A101" s="180" t="s">
        <v>4314</v>
      </c>
      <c r="B101" s="182" t="s">
        <v>1734</v>
      </c>
      <c r="C101" s="232">
        <v>2020.0</v>
      </c>
      <c r="D101" s="177" t="s">
        <v>1735</v>
      </c>
      <c r="E101" s="177" t="s">
        <v>1736</v>
      </c>
      <c r="F101" s="177" t="s">
        <v>1577</v>
      </c>
      <c r="G101" s="177" t="s">
        <v>1737</v>
      </c>
      <c r="H101" s="177"/>
      <c r="I101" s="177"/>
      <c r="J101" s="177" t="s">
        <v>1444</v>
      </c>
      <c r="K101" s="275">
        <v>44044.0</v>
      </c>
      <c r="L101" s="232">
        <v>34.0</v>
      </c>
      <c r="M101" s="232">
        <v>4.0</v>
      </c>
      <c r="N101" s="177" t="s">
        <v>1738</v>
      </c>
      <c r="O101" s="234" t="s">
        <v>1739</v>
      </c>
      <c r="P101" s="177" t="s">
        <v>1479</v>
      </c>
      <c r="Q101" s="177" t="s">
        <v>1480</v>
      </c>
      <c r="R101" s="177" t="s">
        <v>1740</v>
      </c>
      <c r="S101" s="177" t="s">
        <v>1584</v>
      </c>
      <c r="T101" s="177"/>
      <c r="U101" s="180" t="s">
        <v>4481</v>
      </c>
      <c r="V101" s="177"/>
      <c r="W101" s="177"/>
      <c r="X101" s="177"/>
      <c r="Y101" s="177"/>
      <c r="Z101" s="177"/>
      <c r="AA101" s="177"/>
    </row>
    <row r="102">
      <c r="A102" s="180" t="s">
        <v>4314</v>
      </c>
      <c r="B102" s="182" t="s">
        <v>1749</v>
      </c>
      <c r="C102" s="232">
        <v>2020.0</v>
      </c>
      <c r="D102" s="177" t="s">
        <v>1750</v>
      </c>
      <c r="E102" s="177" t="s">
        <v>1751</v>
      </c>
      <c r="F102" s="177" t="s">
        <v>1752</v>
      </c>
      <c r="G102" s="177" t="s">
        <v>1753</v>
      </c>
      <c r="H102" s="177"/>
      <c r="I102" s="177"/>
      <c r="J102" s="177" t="s">
        <v>1085</v>
      </c>
      <c r="K102" s="275">
        <v>44013.0</v>
      </c>
      <c r="L102" s="232">
        <v>12.0</v>
      </c>
      <c r="M102" s="177"/>
      <c r="N102" s="177" t="s">
        <v>1754</v>
      </c>
      <c r="O102" s="234" t="s">
        <v>1755</v>
      </c>
      <c r="P102" s="177" t="s">
        <v>1756</v>
      </c>
      <c r="Q102" s="177" t="s">
        <v>1757</v>
      </c>
      <c r="R102" s="177" t="s">
        <v>1758</v>
      </c>
      <c r="S102" s="177" t="s">
        <v>1759</v>
      </c>
      <c r="T102" s="177"/>
      <c r="U102" s="180" t="s">
        <v>4482</v>
      </c>
      <c r="V102" s="177"/>
      <c r="W102" s="177"/>
      <c r="X102" s="177"/>
      <c r="Y102" s="177"/>
      <c r="Z102" s="177"/>
      <c r="AA102" s="177"/>
    </row>
    <row r="103">
      <c r="A103" s="180" t="s">
        <v>4326</v>
      </c>
      <c r="B103" s="182" t="s">
        <v>1761</v>
      </c>
      <c r="C103" s="232">
        <v>2020.0</v>
      </c>
      <c r="D103" s="177" t="s">
        <v>1762</v>
      </c>
      <c r="E103" s="177" t="s">
        <v>1763</v>
      </c>
      <c r="F103" s="177"/>
      <c r="G103" s="177" t="s">
        <v>1764</v>
      </c>
      <c r="H103" s="177"/>
      <c r="I103" s="177"/>
      <c r="J103" s="177" t="s">
        <v>1123</v>
      </c>
      <c r="K103" s="275">
        <v>43983.0</v>
      </c>
      <c r="L103" s="177"/>
      <c r="M103" s="177"/>
      <c r="N103" s="177" t="s">
        <v>1765</v>
      </c>
      <c r="O103" s="234" t="s">
        <v>1766</v>
      </c>
      <c r="P103" s="177" t="s">
        <v>1767</v>
      </c>
      <c r="Q103" s="177" t="s">
        <v>1768</v>
      </c>
      <c r="R103" s="177" t="s">
        <v>1769</v>
      </c>
      <c r="S103" s="177"/>
      <c r="T103" s="177"/>
      <c r="U103" s="180" t="s">
        <v>4483</v>
      </c>
      <c r="V103" s="177"/>
      <c r="W103" s="177"/>
      <c r="X103" s="177"/>
      <c r="Y103" s="177"/>
      <c r="Z103" s="177"/>
      <c r="AA103" s="177"/>
    </row>
    <row r="104">
      <c r="A104" s="180" t="s">
        <v>4314</v>
      </c>
      <c r="B104" s="182" t="s">
        <v>1771</v>
      </c>
      <c r="C104" s="232">
        <v>2020.0</v>
      </c>
      <c r="D104" s="177" t="s">
        <v>1772</v>
      </c>
      <c r="E104" s="177" t="s">
        <v>1773</v>
      </c>
      <c r="F104" s="177" t="s">
        <v>1135</v>
      </c>
      <c r="G104" s="177" t="s">
        <v>1774</v>
      </c>
      <c r="H104" s="177"/>
      <c r="I104" s="177"/>
      <c r="J104" s="177" t="s">
        <v>1661</v>
      </c>
      <c r="K104" s="275">
        <v>43983.0</v>
      </c>
      <c r="L104" s="232">
        <v>58.0</v>
      </c>
      <c r="M104" s="232">
        <v>6.0</v>
      </c>
      <c r="N104" s="177" t="s">
        <v>1775</v>
      </c>
      <c r="O104" s="234" t="s">
        <v>1776</v>
      </c>
      <c r="P104" s="177" t="s">
        <v>1777</v>
      </c>
      <c r="Q104" s="177" t="s">
        <v>1778</v>
      </c>
      <c r="R104" s="177" t="s">
        <v>1779</v>
      </c>
      <c r="S104" s="177" t="s">
        <v>1667</v>
      </c>
      <c r="T104" s="177"/>
      <c r="U104" s="180" t="s">
        <v>4484</v>
      </c>
      <c r="V104" s="177"/>
      <c r="W104" s="177"/>
      <c r="X104" s="177"/>
      <c r="Y104" s="177"/>
      <c r="Z104" s="177"/>
      <c r="AA104" s="177"/>
    </row>
    <row r="105">
      <c r="A105" s="180" t="s">
        <v>4328</v>
      </c>
      <c r="B105" s="182" t="s">
        <v>1781</v>
      </c>
      <c r="C105" s="232">
        <v>2020.0</v>
      </c>
      <c r="D105" s="177" t="s">
        <v>1782</v>
      </c>
      <c r="E105" s="177" t="s">
        <v>1783</v>
      </c>
      <c r="F105" s="177"/>
      <c r="G105" s="177" t="s">
        <v>1784</v>
      </c>
      <c r="H105" s="177"/>
      <c r="I105" s="177"/>
      <c r="J105" s="177" t="s">
        <v>1444</v>
      </c>
      <c r="K105" s="275">
        <v>43967.0</v>
      </c>
      <c r="L105" s="177"/>
      <c r="M105" s="177"/>
      <c r="N105" s="177" t="s">
        <v>1785</v>
      </c>
      <c r="O105" s="234" t="s">
        <v>1786</v>
      </c>
      <c r="P105" s="177" t="s">
        <v>1787</v>
      </c>
      <c r="Q105" s="177" t="s">
        <v>1788</v>
      </c>
      <c r="R105" s="177" t="s">
        <v>1789</v>
      </c>
      <c r="S105" s="177" t="s">
        <v>1790</v>
      </c>
      <c r="T105" s="177"/>
      <c r="U105" s="180" t="s">
        <v>4485</v>
      </c>
      <c r="V105" s="177"/>
      <c r="W105" s="177"/>
      <c r="X105" s="177"/>
      <c r="Y105" s="177"/>
      <c r="Z105" s="177"/>
      <c r="AA105" s="177"/>
    </row>
    <row r="106">
      <c r="A106" s="180" t="s">
        <v>4314</v>
      </c>
      <c r="B106" s="182" t="s">
        <v>1792</v>
      </c>
      <c r="C106" s="232">
        <v>2020.0</v>
      </c>
      <c r="D106" s="177" t="s">
        <v>1793</v>
      </c>
      <c r="E106" s="177" t="s">
        <v>1794</v>
      </c>
      <c r="F106" s="177" t="s">
        <v>1093</v>
      </c>
      <c r="G106" s="177" t="s">
        <v>1795</v>
      </c>
      <c r="H106" s="177"/>
      <c r="I106" s="177"/>
      <c r="J106" s="177" t="s">
        <v>1179</v>
      </c>
      <c r="K106" s="275">
        <v>43961.0</v>
      </c>
      <c r="L106" s="232">
        <v>890.0</v>
      </c>
      <c r="M106" s="177"/>
      <c r="N106" s="177" t="s">
        <v>1796</v>
      </c>
      <c r="O106" s="234" t="s">
        <v>1797</v>
      </c>
      <c r="P106" s="177" t="s">
        <v>1798</v>
      </c>
      <c r="Q106" s="177" t="s">
        <v>1799</v>
      </c>
      <c r="R106" s="177" t="s">
        <v>1800</v>
      </c>
      <c r="S106" s="177" t="s">
        <v>1369</v>
      </c>
      <c r="T106" s="177"/>
      <c r="U106" s="180" t="s">
        <v>4486</v>
      </c>
      <c r="V106" s="177"/>
      <c r="W106" s="177"/>
      <c r="X106" s="177"/>
      <c r="Y106" s="177"/>
      <c r="Z106" s="177"/>
      <c r="AA106" s="177"/>
    </row>
    <row r="107">
      <c r="A107" s="180" t="s">
        <v>4314</v>
      </c>
      <c r="B107" s="182" t="s">
        <v>1802</v>
      </c>
      <c r="C107" s="232">
        <v>2020.0</v>
      </c>
      <c r="D107" s="177" t="s">
        <v>1803</v>
      </c>
      <c r="E107" s="177" t="s">
        <v>1804</v>
      </c>
      <c r="F107" s="177" t="s">
        <v>1071</v>
      </c>
      <c r="G107" s="177" t="s">
        <v>1805</v>
      </c>
      <c r="H107" s="177"/>
      <c r="I107" s="177"/>
      <c r="J107" s="177" t="s">
        <v>1085</v>
      </c>
      <c r="K107" s="275">
        <v>43936.0</v>
      </c>
      <c r="L107" s="232">
        <v>407.0</v>
      </c>
      <c r="M107" s="177"/>
      <c r="N107" s="177" t="s">
        <v>1806</v>
      </c>
      <c r="O107" s="234" t="s">
        <v>1807</v>
      </c>
      <c r="P107" s="177" t="s">
        <v>1787</v>
      </c>
      <c r="Q107" s="177" t="s">
        <v>1788</v>
      </c>
      <c r="R107" s="177" t="s">
        <v>1808</v>
      </c>
      <c r="S107" s="177" t="s">
        <v>1503</v>
      </c>
      <c r="T107" s="177"/>
      <c r="U107" s="180" t="s">
        <v>4487</v>
      </c>
      <c r="V107" s="177"/>
      <c r="W107" s="177"/>
      <c r="X107" s="177"/>
      <c r="Y107" s="177"/>
      <c r="Z107" s="177"/>
      <c r="AA107" s="177"/>
    </row>
    <row r="108">
      <c r="A108" s="180" t="s">
        <v>4314</v>
      </c>
      <c r="B108" s="182" t="s">
        <v>1810</v>
      </c>
      <c r="C108" s="232">
        <v>2020.0</v>
      </c>
      <c r="D108" s="177" t="s">
        <v>1811</v>
      </c>
      <c r="E108" s="177" t="s">
        <v>1812</v>
      </c>
      <c r="F108" s="177" t="s">
        <v>1071</v>
      </c>
      <c r="G108" s="177" t="s">
        <v>1813</v>
      </c>
      <c r="H108" s="177"/>
      <c r="I108" s="177"/>
      <c r="J108" s="177" t="s">
        <v>1085</v>
      </c>
      <c r="K108" s="275">
        <v>43862.0</v>
      </c>
      <c r="L108" s="232">
        <v>402.0</v>
      </c>
      <c r="M108" s="177"/>
      <c r="N108" s="177" t="s">
        <v>1814</v>
      </c>
      <c r="O108" s="234" t="s">
        <v>1815</v>
      </c>
      <c r="P108" s="177" t="s">
        <v>1816</v>
      </c>
      <c r="Q108" s="177" t="s">
        <v>1817</v>
      </c>
      <c r="R108" s="177" t="s">
        <v>1818</v>
      </c>
      <c r="S108" s="177" t="s">
        <v>1503</v>
      </c>
      <c r="T108" s="177"/>
      <c r="U108" s="180" t="s">
        <v>4488</v>
      </c>
      <c r="V108" s="177"/>
      <c r="W108" s="177"/>
      <c r="X108" s="177"/>
      <c r="Y108" s="177"/>
      <c r="Z108" s="177"/>
      <c r="AA108" s="177"/>
    </row>
    <row r="109">
      <c r="A109" s="180" t="s">
        <v>4314</v>
      </c>
      <c r="B109" s="182" t="s">
        <v>1820</v>
      </c>
      <c r="C109" s="232">
        <v>2020.0</v>
      </c>
      <c r="D109" s="177" t="s">
        <v>1619</v>
      </c>
      <c r="E109" s="177" t="s">
        <v>1821</v>
      </c>
      <c r="F109" s="177" t="s">
        <v>1420</v>
      </c>
      <c r="G109" s="177" t="s">
        <v>1822</v>
      </c>
      <c r="H109" s="177"/>
      <c r="I109" s="177"/>
      <c r="J109" s="177" t="s">
        <v>1422</v>
      </c>
      <c r="K109" s="275">
        <v>43862.0</v>
      </c>
      <c r="L109" s="232">
        <v>147.0</v>
      </c>
      <c r="M109" s="232">
        <v>2.0</v>
      </c>
      <c r="N109" s="177" t="s">
        <v>1823</v>
      </c>
      <c r="O109" s="234" t="s">
        <v>1824</v>
      </c>
      <c r="P109" s="177" t="s">
        <v>1825</v>
      </c>
      <c r="Q109" s="177" t="s">
        <v>1826</v>
      </c>
      <c r="R109" s="177" t="s">
        <v>1827</v>
      </c>
      <c r="S109" s="177" t="s">
        <v>1526</v>
      </c>
      <c r="T109" s="177"/>
      <c r="U109" s="180" t="s">
        <v>4489</v>
      </c>
      <c r="V109" s="177"/>
      <c r="W109" s="177"/>
      <c r="X109" s="177"/>
      <c r="Y109" s="177"/>
      <c r="Z109" s="177"/>
      <c r="AA109" s="177"/>
    </row>
    <row r="110">
      <c r="A110" s="180" t="s">
        <v>4326</v>
      </c>
      <c r="B110" s="182" t="s">
        <v>1829</v>
      </c>
      <c r="C110" s="232">
        <v>2020.0</v>
      </c>
      <c r="D110" s="177" t="s">
        <v>1830</v>
      </c>
      <c r="E110" s="177" t="s">
        <v>1831</v>
      </c>
      <c r="F110" s="177"/>
      <c r="G110" s="177" t="s">
        <v>1832</v>
      </c>
      <c r="H110" s="177"/>
      <c r="I110" s="177"/>
      <c r="J110" s="177" t="s">
        <v>1123</v>
      </c>
      <c r="K110" s="275">
        <v>43831.0</v>
      </c>
      <c r="L110" s="177"/>
      <c r="M110" s="177"/>
      <c r="N110" s="177" t="s">
        <v>1833</v>
      </c>
      <c r="O110" s="234" t="s">
        <v>1834</v>
      </c>
      <c r="P110" s="177" t="s">
        <v>1835</v>
      </c>
      <c r="Q110" s="177" t="s">
        <v>1605</v>
      </c>
      <c r="R110" s="177" t="s">
        <v>1836</v>
      </c>
      <c r="S110" s="177"/>
      <c r="T110" s="177"/>
      <c r="U110" s="180" t="s">
        <v>4490</v>
      </c>
      <c r="V110" s="177"/>
      <c r="W110" s="177"/>
      <c r="X110" s="177"/>
      <c r="Y110" s="177"/>
      <c r="Z110" s="177"/>
      <c r="AA110" s="177"/>
    </row>
    <row r="111">
      <c r="A111" s="182" t="s">
        <v>4333</v>
      </c>
      <c r="B111" s="200" t="s">
        <v>1838</v>
      </c>
      <c r="C111" s="199">
        <v>2019.0</v>
      </c>
      <c r="D111" s="209" t="s">
        <v>1839</v>
      </c>
      <c r="E111" s="201" t="s">
        <v>1840</v>
      </c>
      <c r="F111" s="178"/>
      <c r="G111" s="182" t="s">
        <v>1841</v>
      </c>
      <c r="H111" s="178"/>
      <c r="I111" s="182" t="s">
        <v>4357</v>
      </c>
      <c r="J111" s="178"/>
      <c r="K111" s="267"/>
      <c r="L111" s="178"/>
      <c r="M111" s="178"/>
      <c r="N111" s="178"/>
      <c r="O111" s="202" t="s">
        <v>1842</v>
      </c>
      <c r="P111" s="178"/>
      <c r="Q111" s="178"/>
      <c r="R111" s="178"/>
      <c r="S111" s="178"/>
      <c r="T111" s="182"/>
      <c r="U111" s="182" t="s">
        <v>4491</v>
      </c>
      <c r="V111" s="178"/>
      <c r="W111" s="178"/>
      <c r="X111" s="178"/>
      <c r="Y111" s="178"/>
      <c r="Z111" s="178"/>
      <c r="AA111" s="178"/>
    </row>
    <row r="112">
      <c r="A112" s="182" t="s">
        <v>4333</v>
      </c>
      <c r="B112" s="200" t="s">
        <v>1844</v>
      </c>
      <c r="C112" s="199">
        <v>2019.0</v>
      </c>
      <c r="D112" s="201" t="s">
        <v>1845</v>
      </c>
      <c r="E112" s="203" t="s">
        <v>1846</v>
      </c>
      <c r="F112" s="178"/>
      <c r="G112" s="182" t="s">
        <v>1847</v>
      </c>
      <c r="H112" s="178"/>
      <c r="I112" s="182" t="s">
        <v>4357</v>
      </c>
      <c r="J112" s="178"/>
      <c r="K112" s="267"/>
      <c r="L112" s="178"/>
      <c r="M112" s="178"/>
      <c r="N112" s="178"/>
      <c r="O112" s="202" t="s">
        <v>1848</v>
      </c>
      <c r="P112" s="178"/>
      <c r="Q112" s="178"/>
      <c r="R112" s="178"/>
      <c r="S112" s="178"/>
      <c r="T112" s="182"/>
      <c r="U112" s="182" t="s">
        <v>4492</v>
      </c>
      <c r="V112" s="178"/>
      <c r="W112" s="178"/>
      <c r="X112" s="178"/>
      <c r="Y112" s="178"/>
      <c r="Z112" s="178"/>
      <c r="AA112" s="178"/>
    </row>
    <row r="113">
      <c r="A113" s="180" t="s">
        <v>4314</v>
      </c>
      <c r="B113" s="182" t="s">
        <v>1850</v>
      </c>
      <c r="C113" s="232">
        <v>2019.0</v>
      </c>
      <c r="D113" s="177" t="s">
        <v>1851</v>
      </c>
      <c r="E113" s="177" t="s">
        <v>1852</v>
      </c>
      <c r="F113" s="177" t="s">
        <v>1093</v>
      </c>
      <c r="G113" s="177" t="s">
        <v>1853</v>
      </c>
      <c r="H113" s="177"/>
      <c r="I113" s="177"/>
      <c r="J113" s="177" t="s">
        <v>1179</v>
      </c>
      <c r="K113" s="275">
        <v>43748.0</v>
      </c>
      <c r="L113" s="232">
        <v>876.0</v>
      </c>
      <c r="M113" s="177"/>
      <c r="N113" s="177" t="s">
        <v>1854</v>
      </c>
      <c r="O113" s="234" t="s">
        <v>1855</v>
      </c>
      <c r="P113" s="177" t="s">
        <v>1856</v>
      </c>
      <c r="Q113" s="177" t="s">
        <v>1857</v>
      </c>
      <c r="R113" s="177" t="s">
        <v>1858</v>
      </c>
      <c r="S113" s="177" t="s">
        <v>1369</v>
      </c>
      <c r="T113" s="177"/>
      <c r="U113" s="180" t="s">
        <v>4493</v>
      </c>
      <c r="V113" s="177"/>
      <c r="W113" s="177"/>
      <c r="X113" s="177"/>
      <c r="Y113" s="177"/>
      <c r="Z113" s="177"/>
      <c r="AA113" s="177"/>
    </row>
    <row r="114">
      <c r="A114" s="180" t="s">
        <v>4326</v>
      </c>
      <c r="B114" s="182" t="s">
        <v>1860</v>
      </c>
      <c r="C114" s="232">
        <v>2019.0</v>
      </c>
      <c r="D114" s="177" t="s">
        <v>1619</v>
      </c>
      <c r="E114" s="177" t="s">
        <v>1861</v>
      </c>
      <c r="F114" s="177" t="s">
        <v>1420</v>
      </c>
      <c r="G114" s="177" t="s">
        <v>1862</v>
      </c>
      <c r="H114" s="177"/>
      <c r="I114" s="177"/>
      <c r="J114" s="177" t="s">
        <v>1422</v>
      </c>
      <c r="K114" s="275">
        <v>43739.0</v>
      </c>
      <c r="L114" s="232">
        <v>146.0</v>
      </c>
      <c r="M114" s="232">
        <v>4.0</v>
      </c>
      <c r="N114" s="232">
        <v>2771.0</v>
      </c>
      <c r="O114" s="234" t="s">
        <v>1863</v>
      </c>
      <c r="P114" s="177"/>
      <c r="Q114" s="177"/>
      <c r="R114" s="177" t="s">
        <v>1864</v>
      </c>
      <c r="S114" s="177" t="s">
        <v>1526</v>
      </c>
      <c r="T114" s="177"/>
      <c r="U114" s="180" t="s">
        <v>4494</v>
      </c>
      <c r="V114" s="177"/>
      <c r="W114" s="177"/>
      <c r="X114" s="177"/>
      <c r="Y114" s="177"/>
      <c r="Z114" s="177"/>
      <c r="AA114" s="177"/>
    </row>
    <row r="115">
      <c r="A115" s="180" t="s">
        <v>4326</v>
      </c>
      <c r="B115" s="182" t="s">
        <v>1866</v>
      </c>
      <c r="C115" s="232">
        <v>2019.0</v>
      </c>
      <c r="D115" s="177" t="s">
        <v>1867</v>
      </c>
      <c r="E115" s="177" t="s">
        <v>1868</v>
      </c>
      <c r="F115" s="177" t="s">
        <v>1420</v>
      </c>
      <c r="G115" s="177" t="s">
        <v>1869</v>
      </c>
      <c r="H115" s="177"/>
      <c r="I115" s="177"/>
      <c r="J115" s="177" t="s">
        <v>1422</v>
      </c>
      <c r="K115" s="275">
        <v>43739.0</v>
      </c>
      <c r="L115" s="232">
        <v>146.0</v>
      </c>
      <c r="M115" s="232">
        <v>4.0</v>
      </c>
      <c r="N115" s="232">
        <v>3043.0</v>
      </c>
      <c r="O115" s="234" t="s">
        <v>1870</v>
      </c>
      <c r="P115" s="177"/>
      <c r="Q115" s="177"/>
      <c r="R115" s="177" t="s">
        <v>1871</v>
      </c>
      <c r="S115" s="177" t="s">
        <v>1526</v>
      </c>
      <c r="T115" s="177"/>
      <c r="U115" s="180" t="s">
        <v>4495</v>
      </c>
      <c r="V115" s="177"/>
      <c r="W115" s="177"/>
      <c r="X115" s="177"/>
      <c r="Y115" s="177"/>
      <c r="Z115" s="177"/>
      <c r="AA115" s="177"/>
    </row>
    <row r="116">
      <c r="A116" s="180" t="s">
        <v>4314</v>
      </c>
      <c r="B116" s="182" t="s">
        <v>1873</v>
      </c>
      <c r="C116" s="232">
        <v>2019.0</v>
      </c>
      <c r="D116" s="177" t="s">
        <v>1874</v>
      </c>
      <c r="E116" s="177" t="s">
        <v>1875</v>
      </c>
      <c r="F116" s="177" t="s">
        <v>1876</v>
      </c>
      <c r="G116" s="177" t="s">
        <v>1877</v>
      </c>
      <c r="H116" s="177"/>
      <c r="I116" s="177"/>
      <c r="J116" s="177" t="s">
        <v>1085</v>
      </c>
      <c r="K116" s="275">
        <v>43678.0</v>
      </c>
      <c r="L116" s="232">
        <v>89.0</v>
      </c>
      <c r="M116" s="177"/>
      <c r="N116" s="177" t="s">
        <v>1878</v>
      </c>
      <c r="O116" s="234" t="s">
        <v>1879</v>
      </c>
      <c r="P116" s="177" t="s">
        <v>1880</v>
      </c>
      <c r="Q116" s="177" t="s">
        <v>1881</v>
      </c>
      <c r="R116" s="177" t="s">
        <v>1882</v>
      </c>
      <c r="S116" s="177" t="s">
        <v>1883</v>
      </c>
      <c r="T116" s="177"/>
      <c r="U116" s="180" t="s">
        <v>4496</v>
      </c>
      <c r="V116" s="177"/>
      <c r="W116" s="177"/>
      <c r="X116" s="177"/>
      <c r="Y116" s="177"/>
      <c r="Z116" s="177"/>
      <c r="AA116" s="177"/>
    </row>
    <row r="117">
      <c r="A117" s="180" t="s">
        <v>4314</v>
      </c>
      <c r="B117" s="182" t="s">
        <v>1885</v>
      </c>
      <c r="C117" s="232">
        <v>2019.0</v>
      </c>
      <c r="D117" s="177" t="s">
        <v>1886</v>
      </c>
      <c r="E117" s="177" t="s">
        <v>1887</v>
      </c>
      <c r="F117" s="177" t="s">
        <v>1577</v>
      </c>
      <c r="G117" s="177" t="s">
        <v>1888</v>
      </c>
      <c r="H117" s="177"/>
      <c r="I117" s="177"/>
      <c r="J117" s="177" t="s">
        <v>1444</v>
      </c>
      <c r="K117" s="275">
        <v>43678.0</v>
      </c>
      <c r="L117" s="232">
        <v>33.0</v>
      </c>
      <c r="M117" s="239">
        <v>44624.0</v>
      </c>
      <c r="N117" s="177" t="s">
        <v>1889</v>
      </c>
      <c r="O117" s="234" t="s">
        <v>1890</v>
      </c>
      <c r="P117" s="177" t="s">
        <v>1891</v>
      </c>
      <c r="Q117" s="177" t="s">
        <v>1892</v>
      </c>
      <c r="R117" s="177" t="s">
        <v>1893</v>
      </c>
      <c r="S117" s="177" t="s">
        <v>1584</v>
      </c>
      <c r="T117" s="177"/>
      <c r="U117" s="180" t="s">
        <v>4497</v>
      </c>
      <c r="V117" s="177"/>
      <c r="W117" s="177"/>
      <c r="X117" s="177"/>
      <c r="Y117" s="177"/>
      <c r="Z117" s="177"/>
      <c r="AA117" s="177"/>
    </row>
    <row r="118">
      <c r="A118" s="180" t="s">
        <v>4314</v>
      </c>
      <c r="C118" s="232">
        <v>2019.0</v>
      </c>
      <c r="D118" s="177" t="s">
        <v>1895</v>
      </c>
      <c r="E118" s="177" t="s">
        <v>1896</v>
      </c>
      <c r="F118" s="177" t="s">
        <v>1420</v>
      </c>
      <c r="G118" s="177" t="s">
        <v>1897</v>
      </c>
      <c r="H118" s="177"/>
      <c r="I118" s="177"/>
      <c r="J118" s="177" t="s">
        <v>1422</v>
      </c>
      <c r="K118" s="275">
        <v>43647.0</v>
      </c>
      <c r="L118" s="232">
        <v>146.0</v>
      </c>
      <c r="M118" s="232">
        <v>1.0</v>
      </c>
      <c r="N118" s="177" t="s">
        <v>1898</v>
      </c>
      <c r="O118" s="234" t="s">
        <v>1899</v>
      </c>
      <c r="P118" s="177" t="s">
        <v>1900</v>
      </c>
      <c r="Q118" s="177" t="s">
        <v>1901</v>
      </c>
      <c r="R118" s="177" t="s">
        <v>1902</v>
      </c>
      <c r="S118" s="177" t="s">
        <v>1526</v>
      </c>
      <c r="T118" s="177"/>
      <c r="U118" s="180" t="s">
        <v>4498</v>
      </c>
      <c r="V118" s="177"/>
      <c r="W118" s="177"/>
      <c r="X118" s="177"/>
      <c r="Y118" s="177"/>
      <c r="Z118" s="177"/>
      <c r="AA118" s="177"/>
    </row>
    <row r="119">
      <c r="A119" s="180" t="s">
        <v>4314</v>
      </c>
      <c r="B119" s="182" t="s">
        <v>1904</v>
      </c>
      <c r="C119" s="232">
        <v>2019.0</v>
      </c>
      <c r="D119" s="177" t="s">
        <v>1905</v>
      </c>
      <c r="E119" s="177" t="s">
        <v>1906</v>
      </c>
      <c r="F119" s="177" t="s">
        <v>1083</v>
      </c>
      <c r="G119" s="177" t="s">
        <v>1907</v>
      </c>
      <c r="H119" s="177"/>
      <c r="I119" s="177"/>
      <c r="J119" s="177" t="s">
        <v>1085</v>
      </c>
      <c r="K119" s="275">
        <v>43617.0</v>
      </c>
      <c r="L119" s="232">
        <v>115.0</v>
      </c>
      <c r="M119" s="177"/>
      <c r="N119" s="177" t="s">
        <v>1908</v>
      </c>
      <c r="O119" s="234" t="s">
        <v>1909</v>
      </c>
      <c r="P119" s="177" t="s">
        <v>1642</v>
      </c>
      <c r="Q119" s="177" t="s">
        <v>1303</v>
      </c>
      <c r="R119" s="177" t="s">
        <v>1910</v>
      </c>
      <c r="S119" s="177" t="s">
        <v>1911</v>
      </c>
      <c r="T119" s="177"/>
      <c r="U119" s="180" t="s">
        <v>4499</v>
      </c>
      <c r="V119" s="177"/>
      <c r="W119" s="177"/>
      <c r="X119" s="177"/>
      <c r="Y119" s="177"/>
      <c r="Z119" s="177"/>
      <c r="AA119" s="177"/>
    </row>
    <row r="120">
      <c r="A120" s="180" t="s">
        <v>4326</v>
      </c>
      <c r="B120" s="182" t="s">
        <v>1913</v>
      </c>
      <c r="C120" s="232">
        <v>2019.0</v>
      </c>
      <c r="D120" s="177" t="s">
        <v>1914</v>
      </c>
      <c r="E120" s="177" t="s">
        <v>1915</v>
      </c>
      <c r="F120" s="177"/>
      <c r="G120" s="177" t="s">
        <v>1916</v>
      </c>
      <c r="H120" s="177"/>
      <c r="I120" s="177"/>
      <c r="J120" s="177" t="s">
        <v>1123</v>
      </c>
      <c r="K120" s="275">
        <v>43603.0</v>
      </c>
      <c r="L120" s="177"/>
      <c r="M120" s="177"/>
      <c r="N120" s="177"/>
      <c r="O120" s="234" t="s">
        <v>1917</v>
      </c>
      <c r="P120" s="177" t="s">
        <v>1918</v>
      </c>
      <c r="Q120" s="177" t="s">
        <v>1605</v>
      </c>
      <c r="R120" s="177" t="s">
        <v>1919</v>
      </c>
      <c r="S120" s="177"/>
      <c r="T120" s="177"/>
      <c r="U120" s="180" t="s">
        <v>4500</v>
      </c>
      <c r="V120" s="177"/>
      <c r="W120" s="177"/>
      <c r="X120" s="177"/>
      <c r="Y120" s="177"/>
      <c r="Z120" s="177"/>
      <c r="AA120" s="177"/>
    </row>
    <row r="121">
      <c r="A121" s="180" t="s">
        <v>4326</v>
      </c>
      <c r="B121" s="182" t="s">
        <v>1921</v>
      </c>
      <c r="C121" s="232">
        <v>2019.0</v>
      </c>
      <c r="D121" s="177" t="s">
        <v>1922</v>
      </c>
      <c r="E121" s="177" t="s">
        <v>1923</v>
      </c>
      <c r="F121" s="177"/>
      <c r="G121" s="177" t="s">
        <v>1924</v>
      </c>
      <c r="H121" s="177"/>
      <c r="I121" s="177"/>
      <c r="J121" s="177" t="s">
        <v>1123</v>
      </c>
      <c r="K121" s="275">
        <v>43603.0</v>
      </c>
      <c r="L121" s="177"/>
      <c r="M121" s="177"/>
      <c r="N121" s="177"/>
      <c r="O121" s="234" t="s">
        <v>1925</v>
      </c>
      <c r="P121" s="177" t="s">
        <v>1926</v>
      </c>
      <c r="Q121" s="177" t="s">
        <v>1927</v>
      </c>
      <c r="R121" s="177" t="s">
        <v>1928</v>
      </c>
      <c r="S121" s="177"/>
      <c r="T121" s="177"/>
      <c r="U121" s="180" t="s">
        <v>4501</v>
      </c>
      <c r="V121" s="177"/>
      <c r="W121" s="177"/>
      <c r="X121" s="177"/>
      <c r="Y121" s="177"/>
      <c r="Z121" s="177"/>
      <c r="AA121" s="177"/>
    </row>
    <row r="122">
      <c r="A122" s="180" t="s">
        <v>4326</v>
      </c>
      <c r="B122" s="182" t="s">
        <v>1930</v>
      </c>
      <c r="C122" s="232">
        <v>2019.0</v>
      </c>
      <c r="D122" s="177" t="s">
        <v>1931</v>
      </c>
      <c r="E122" s="177" t="s">
        <v>1932</v>
      </c>
      <c r="F122" s="177"/>
      <c r="G122" s="177" t="s">
        <v>1933</v>
      </c>
      <c r="H122" s="177"/>
      <c r="I122" s="177"/>
      <c r="J122" s="177" t="s">
        <v>1123</v>
      </c>
      <c r="K122" s="275">
        <v>43603.0</v>
      </c>
      <c r="L122" s="177"/>
      <c r="M122" s="177"/>
      <c r="N122" s="177"/>
      <c r="O122" s="234" t="s">
        <v>1934</v>
      </c>
      <c r="P122" s="177" t="s">
        <v>1935</v>
      </c>
      <c r="Q122" s="177" t="s">
        <v>1936</v>
      </c>
      <c r="R122" s="177" t="s">
        <v>1937</v>
      </c>
      <c r="S122" s="177"/>
      <c r="T122" s="177"/>
      <c r="U122" s="180" t="s">
        <v>4502</v>
      </c>
      <c r="V122" s="177"/>
      <c r="W122" s="177"/>
      <c r="X122" s="177"/>
      <c r="Y122" s="177"/>
      <c r="Z122" s="177"/>
      <c r="AA122" s="177"/>
    </row>
    <row r="123">
      <c r="A123" s="180" t="s">
        <v>4326</v>
      </c>
      <c r="B123" s="182" t="s">
        <v>1939</v>
      </c>
      <c r="C123" s="232">
        <v>2019.0</v>
      </c>
      <c r="D123" s="177" t="s">
        <v>1940</v>
      </c>
      <c r="E123" s="177" t="s">
        <v>1941</v>
      </c>
      <c r="F123" s="177"/>
      <c r="G123" s="177" t="s">
        <v>1942</v>
      </c>
      <c r="H123" s="177"/>
      <c r="I123" s="177"/>
      <c r="J123" s="177"/>
      <c r="K123" s="275">
        <v>43586.0</v>
      </c>
      <c r="L123" s="177"/>
      <c r="M123" s="177"/>
      <c r="N123" s="177"/>
      <c r="O123" s="234" t="s">
        <v>1943</v>
      </c>
      <c r="P123" s="177" t="s">
        <v>1642</v>
      </c>
      <c r="Q123" s="177" t="s">
        <v>1944</v>
      </c>
      <c r="R123" s="177"/>
      <c r="S123" s="177"/>
      <c r="T123" s="177"/>
      <c r="U123" s="180" t="s">
        <v>4503</v>
      </c>
      <c r="V123" s="177"/>
      <c r="W123" s="177"/>
      <c r="X123" s="177"/>
      <c r="Y123" s="177"/>
      <c r="Z123" s="177"/>
      <c r="AA123" s="177"/>
    </row>
    <row r="124">
      <c r="A124" s="180" t="s">
        <v>4326</v>
      </c>
      <c r="B124" s="182" t="s">
        <v>1946</v>
      </c>
      <c r="C124" s="232">
        <v>2019.0</v>
      </c>
      <c r="D124" s="177" t="s">
        <v>1619</v>
      </c>
      <c r="E124" s="177" t="s">
        <v>1947</v>
      </c>
      <c r="F124" s="177"/>
      <c r="G124" s="180" t="s">
        <v>1948</v>
      </c>
      <c r="H124" s="177"/>
      <c r="I124" s="177"/>
      <c r="J124" s="177"/>
      <c r="K124" s="275">
        <v>43586.0</v>
      </c>
      <c r="L124" s="177"/>
      <c r="M124" s="177"/>
      <c r="N124" s="177"/>
      <c r="O124" s="234" t="s">
        <v>1949</v>
      </c>
      <c r="P124" s="177" t="s">
        <v>1642</v>
      </c>
      <c r="Q124" s="177" t="s">
        <v>1303</v>
      </c>
      <c r="R124" s="177"/>
      <c r="S124" s="177"/>
      <c r="T124" s="177"/>
      <c r="U124" s="180" t="s">
        <v>4504</v>
      </c>
      <c r="V124" s="177"/>
      <c r="W124" s="177"/>
      <c r="X124" s="177"/>
      <c r="Y124" s="177"/>
      <c r="Z124" s="177"/>
      <c r="AA124" s="177"/>
    </row>
    <row r="125">
      <c r="A125" s="180" t="s">
        <v>4314</v>
      </c>
      <c r="B125" s="182" t="s">
        <v>1951</v>
      </c>
      <c r="C125" s="232">
        <v>2019.0</v>
      </c>
      <c r="D125" s="177" t="s">
        <v>1952</v>
      </c>
      <c r="E125" s="177" t="s">
        <v>1953</v>
      </c>
      <c r="F125" s="177" t="s">
        <v>1954</v>
      </c>
      <c r="G125" s="177" t="s">
        <v>1955</v>
      </c>
      <c r="H125" s="177"/>
      <c r="I125" s="177"/>
      <c r="J125" s="177" t="s">
        <v>1956</v>
      </c>
      <c r="K125" s="275">
        <v>43556.0</v>
      </c>
      <c r="L125" s="232">
        <v>99.0</v>
      </c>
      <c r="M125" s="232">
        <v>4.0</v>
      </c>
      <c r="N125" s="177" t="s">
        <v>1957</v>
      </c>
      <c r="O125" s="234" t="s">
        <v>1958</v>
      </c>
      <c r="P125" s="177" t="s">
        <v>1959</v>
      </c>
      <c r="Q125" s="177" t="s">
        <v>1960</v>
      </c>
      <c r="R125" s="177" t="s">
        <v>1961</v>
      </c>
      <c r="S125" s="177" t="s">
        <v>1962</v>
      </c>
      <c r="T125" s="177"/>
      <c r="U125" s="180" t="s">
        <v>4505</v>
      </c>
      <c r="V125" s="177"/>
      <c r="W125" s="177"/>
      <c r="X125" s="177"/>
      <c r="Y125" s="177"/>
      <c r="Z125" s="177"/>
      <c r="AA125" s="177"/>
    </row>
    <row r="126">
      <c r="A126" s="180" t="s">
        <v>4314</v>
      </c>
      <c r="B126" s="182" t="s">
        <v>1972</v>
      </c>
      <c r="C126" s="232">
        <v>2019.0</v>
      </c>
      <c r="D126" s="177" t="s">
        <v>1973</v>
      </c>
      <c r="E126" s="177" t="s">
        <v>1974</v>
      </c>
      <c r="F126" s="177" t="s">
        <v>1093</v>
      </c>
      <c r="G126" s="177" t="s">
        <v>1975</v>
      </c>
      <c r="H126" s="177"/>
      <c r="I126" s="177"/>
      <c r="J126" s="177" t="s">
        <v>1179</v>
      </c>
      <c r="K126" s="275">
        <v>43534.0</v>
      </c>
      <c r="L126" s="232">
        <v>862.0</v>
      </c>
      <c r="M126" s="177"/>
      <c r="N126" s="177" t="s">
        <v>1976</v>
      </c>
      <c r="O126" s="234" t="s">
        <v>1977</v>
      </c>
      <c r="P126" s="177" t="s">
        <v>1978</v>
      </c>
      <c r="Q126" s="177" t="s">
        <v>1979</v>
      </c>
      <c r="R126" s="177" t="s">
        <v>1980</v>
      </c>
      <c r="S126" s="177" t="s">
        <v>1369</v>
      </c>
      <c r="T126" s="177"/>
      <c r="U126" s="180" t="s">
        <v>4506</v>
      </c>
      <c r="V126" s="177"/>
      <c r="W126" s="177"/>
      <c r="X126" s="177"/>
      <c r="Y126" s="177"/>
      <c r="Z126" s="177"/>
      <c r="AA126" s="177"/>
    </row>
    <row r="127">
      <c r="A127" s="182" t="s">
        <v>4333</v>
      </c>
      <c r="B127" s="200" t="s">
        <v>1982</v>
      </c>
      <c r="C127" s="199">
        <v>2018.0</v>
      </c>
      <c r="D127" s="201" t="s">
        <v>1983</v>
      </c>
      <c r="E127" s="203" t="s">
        <v>1984</v>
      </c>
      <c r="F127" s="178"/>
      <c r="G127" s="203" t="s">
        <v>1985</v>
      </c>
      <c r="H127" s="178"/>
      <c r="I127" s="182" t="s">
        <v>4357</v>
      </c>
      <c r="J127" s="178"/>
      <c r="K127" s="267"/>
      <c r="L127" s="178"/>
      <c r="M127" s="178"/>
      <c r="N127" s="178"/>
      <c r="O127" s="202" t="s">
        <v>1986</v>
      </c>
      <c r="P127" s="178"/>
      <c r="Q127" s="178"/>
      <c r="R127" s="178"/>
      <c r="S127" s="178"/>
      <c r="T127" s="182"/>
      <c r="U127" s="182" t="s">
        <v>4507</v>
      </c>
      <c r="V127" s="178"/>
      <c r="W127" s="178"/>
      <c r="X127" s="178"/>
      <c r="Y127" s="178"/>
      <c r="Z127" s="178"/>
      <c r="AA127" s="178"/>
    </row>
    <row r="128">
      <c r="A128" s="182" t="s">
        <v>4333</v>
      </c>
      <c r="B128" s="200" t="s">
        <v>1988</v>
      </c>
      <c r="C128" s="199">
        <v>2018.0</v>
      </c>
      <c r="D128" s="201" t="s">
        <v>1989</v>
      </c>
      <c r="E128" s="203" t="s">
        <v>1990</v>
      </c>
      <c r="F128" s="178"/>
      <c r="G128" s="203" t="s">
        <v>1991</v>
      </c>
      <c r="H128" s="178"/>
      <c r="I128" s="182" t="s">
        <v>4357</v>
      </c>
      <c r="J128" s="178"/>
      <c r="K128" s="267"/>
      <c r="L128" s="178"/>
      <c r="M128" s="178"/>
      <c r="N128" s="178"/>
      <c r="O128" s="202" t="s">
        <v>1992</v>
      </c>
      <c r="P128" s="178"/>
      <c r="Q128" s="178"/>
      <c r="R128" s="178"/>
      <c r="S128" s="178"/>
      <c r="T128" s="182"/>
      <c r="U128" s="182" t="s">
        <v>4508</v>
      </c>
      <c r="V128" s="178"/>
      <c r="W128" s="178"/>
      <c r="X128" s="178"/>
      <c r="Y128" s="178"/>
      <c r="Z128" s="178"/>
      <c r="AA128" s="178"/>
    </row>
    <row r="129">
      <c r="A129" s="180" t="s">
        <v>4314</v>
      </c>
      <c r="B129" s="182" t="s">
        <v>1994</v>
      </c>
      <c r="C129" s="232">
        <v>2018.0</v>
      </c>
      <c r="D129" s="177" t="s">
        <v>1995</v>
      </c>
      <c r="E129" s="177" t="s">
        <v>1996</v>
      </c>
      <c r="F129" s="177" t="s">
        <v>1093</v>
      </c>
      <c r="G129" s="177" t="s">
        <v>1997</v>
      </c>
      <c r="H129" s="177"/>
      <c r="I129" s="177"/>
      <c r="J129" s="177" t="s">
        <v>1179</v>
      </c>
      <c r="K129" s="275">
        <v>43459.0</v>
      </c>
      <c r="L129" s="232">
        <v>857.0</v>
      </c>
      <c r="M129" s="177"/>
      <c r="N129" s="177" t="s">
        <v>1998</v>
      </c>
      <c r="O129" s="234" t="s">
        <v>1999</v>
      </c>
      <c r="P129" s="177" t="s">
        <v>2000</v>
      </c>
      <c r="Q129" s="177" t="s">
        <v>2001</v>
      </c>
      <c r="R129" s="177" t="s">
        <v>2002</v>
      </c>
      <c r="S129" s="177" t="s">
        <v>1369</v>
      </c>
      <c r="T129" s="177"/>
      <c r="U129" s="180" t="s">
        <v>4509</v>
      </c>
      <c r="V129" s="177"/>
      <c r="W129" s="177"/>
      <c r="X129" s="177"/>
      <c r="Y129" s="177"/>
      <c r="Z129" s="177"/>
      <c r="AA129" s="177"/>
    </row>
    <row r="130">
      <c r="A130" s="180" t="s">
        <v>4314</v>
      </c>
      <c r="B130" s="182" t="s">
        <v>2004</v>
      </c>
      <c r="C130" s="232">
        <v>2018.0</v>
      </c>
      <c r="D130" s="177" t="s">
        <v>2005</v>
      </c>
      <c r="E130" s="177" t="s">
        <v>2006</v>
      </c>
      <c r="F130" s="177" t="s">
        <v>1112</v>
      </c>
      <c r="G130" s="177" t="s">
        <v>2007</v>
      </c>
      <c r="H130" s="177"/>
      <c r="I130" s="177"/>
      <c r="J130" s="177" t="s">
        <v>1956</v>
      </c>
      <c r="K130" s="275">
        <v>43435.0</v>
      </c>
      <c r="L130" s="232">
        <v>3.0</v>
      </c>
      <c r="M130" s="232">
        <v>12.0</v>
      </c>
      <c r="N130" s="177" t="s">
        <v>2008</v>
      </c>
      <c r="O130" s="234" t="s">
        <v>2009</v>
      </c>
      <c r="P130" s="177" t="s">
        <v>1798</v>
      </c>
      <c r="Q130" s="177" t="s">
        <v>1799</v>
      </c>
      <c r="R130" s="177" t="s">
        <v>2010</v>
      </c>
      <c r="S130" s="177" t="s">
        <v>2011</v>
      </c>
      <c r="T130" s="177"/>
      <c r="U130" s="180" t="s">
        <v>4510</v>
      </c>
      <c r="V130" s="177"/>
      <c r="W130" s="177"/>
      <c r="X130" s="177"/>
      <c r="Y130" s="177"/>
      <c r="Z130" s="177"/>
      <c r="AA130" s="177"/>
    </row>
    <row r="131">
      <c r="A131" s="180" t="s">
        <v>4314</v>
      </c>
      <c r="B131" s="182" t="s">
        <v>2013</v>
      </c>
      <c r="C131" s="232">
        <v>2018.0</v>
      </c>
      <c r="D131" s="177" t="s">
        <v>2014</v>
      </c>
      <c r="E131" s="177" t="s">
        <v>2015</v>
      </c>
      <c r="F131" s="177" t="s">
        <v>1093</v>
      </c>
      <c r="G131" s="177" t="s">
        <v>2016</v>
      </c>
      <c r="H131" s="177"/>
      <c r="I131" s="177"/>
      <c r="J131" s="177" t="s">
        <v>1179</v>
      </c>
      <c r="K131" s="275">
        <v>43429.0</v>
      </c>
      <c r="L131" s="232">
        <v>855.0</v>
      </c>
      <c r="M131" s="177"/>
      <c r="N131" s="177" t="s">
        <v>2017</v>
      </c>
      <c r="O131" s="234" t="s">
        <v>2018</v>
      </c>
      <c r="P131" s="177" t="s">
        <v>2019</v>
      </c>
      <c r="Q131" s="177" t="s">
        <v>1605</v>
      </c>
      <c r="R131" s="177" t="s">
        <v>2020</v>
      </c>
      <c r="S131" s="177" t="s">
        <v>1369</v>
      </c>
      <c r="T131" s="177"/>
      <c r="U131" s="180" t="s">
        <v>4511</v>
      </c>
      <c r="V131" s="177"/>
      <c r="W131" s="177"/>
      <c r="X131" s="177"/>
      <c r="Y131" s="177"/>
      <c r="Z131" s="177"/>
      <c r="AA131" s="177"/>
    </row>
    <row r="132">
      <c r="A132" s="180" t="s">
        <v>4314</v>
      </c>
      <c r="B132" s="182" t="s">
        <v>2022</v>
      </c>
      <c r="C132" s="232">
        <v>2018.0</v>
      </c>
      <c r="D132" s="177" t="s">
        <v>2023</v>
      </c>
      <c r="E132" s="177" t="s">
        <v>2024</v>
      </c>
      <c r="F132" s="177" t="s">
        <v>2025</v>
      </c>
      <c r="G132" s="177" t="s">
        <v>2026</v>
      </c>
      <c r="H132" s="177"/>
      <c r="I132" s="177"/>
      <c r="J132" s="177" t="s">
        <v>1422</v>
      </c>
      <c r="K132" s="275">
        <v>43409.0</v>
      </c>
      <c r="L132" s="232">
        <v>35.0</v>
      </c>
      <c r="M132" s="232">
        <v>1.0</v>
      </c>
      <c r="N132" s="177" t="s">
        <v>2027</v>
      </c>
      <c r="O132" s="234" t="s">
        <v>2028</v>
      </c>
      <c r="P132" s="177" t="s">
        <v>1593</v>
      </c>
      <c r="Q132" s="177" t="s">
        <v>2029</v>
      </c>
      <c r="R132" s="177" t="s">
        <v>2030</v>
      </c>
      <c r="S132" s="177" t="s">
        <v>2031</v>
      </c>
      <c r="T132" s="177"/>
      <c r="U132" s="180" t="s">
        <v>4512</v>
      </c>
      <c r="V132" s="177"/>
      <c r="W132" s="177"/>
      <c r="X132" s="177"/>
      <c r="Y132" s="177"/>
      <c r="Z132" s="177"/>
      <c r="AA132" s="177"/>
    </row>
    <row r="133">
      <c r="A133" s="180" t="s">
        <v>4314</v>
      </c>
      <c r="B133" s="182" t="s">
        <v>2033</v>
      </c>
      <c r="C133" s="232">
        <v>2018.0</v>
      </c>
      <c r="D133" s="177" t="s">
        <v>2034</v>
      </c>
      <c r="E133" s="177" t="s">
        <v>2035</v>
      </c>
      <c r="F133" s="177" t="s">
        <v>2025</v>
      </c>
      <c r="G133" s="177" t="s">
        <v>2036</v>
      </c>
      <c r="H133" s="177"/>
      <c r="I133" s="177"/>
      <c r="J133" s="177" t="s">
        <v>1422</v>
      </c>
      <c r="K133" s="275">
        <v>43409.0</v>
      </c>
      <c r="L133" s="232">
        <v>35.0</v>
      </c>
      <c r="M133" s="232">
        <v>1.0</v>
      </c>
      <c r="N133" s="177" t="s">
        <v>2037</v>
      </c>
      <c r="O133" s="234" t="s">
        <v>2038</v>
      </c>
      <c r="P133" s="177" t="s">
        <v>2039</v>
      </c>
      <c r="Q133" s="177" t="s">
        <v>2040</v>
      </c>
      <c r="R133" s="177" t="s">
        <v>2041</v>
      </c>
      <c r="S133" s="177" t="s">
        <v>2031</v>
      </c>
      <c r="T133" s="177"/>
      <c r="U133" s="180" t="s">
        <v>4513</v>
      </c>
      <c r="V133" s="177"/>
      <c r="W133" s="177"/>
      <c r="X133" s="177"/>
      <c r="Y133" s="177"/>
      <c r="Z133" s="177"/>
      <c r="AA133" s="177"/>
    </row>
    <row r="134">
      <c r="A134" s="180" t="s">
        <v>4314</v>
      </c>
      <c r="B134" s="182" t="s">
        <v>2043</v>
      </c>
      <c r="C134" s="232">
        <v>2018.0</v>
      </c>
      <c r="D134" s="177" t="s">
        <v>2044</v>
      </c>
      <c r="E134" s="177" t="s">
        <v>2045</v>
      </c>
      <c r="F134" s="177" t="s">
        <v>1420</v>
      </c>
      <c r="G134" s="177" t="s">
        <v>2046</v>
      </c>
      <c r="H134" s="177"/>
      <c r="I134" s="177"/>
      <c r="J134" s="177" t="s">
        <v>1422</v>
      </c>
      <c r="K134" s="275">
        <v>43405.0</v>
      </c>
      <c r="L134" s="232">
        <v>144.0</v>
      </c>
      <c r="M134" s="232">
        <v>5.0</v>
      </c>
      <c r="N134" s="177" t="s">
        <v>2047</v>
      </c>
      <c r="O134" s="234" t="s">
        <v>2048</v>
      </c>
      <c r="P134" s="177" t="s">
        <v>2049</v>
      </c>
      <c r="Q134" s="177" t="s">
        <v>2050</v>
      </c>
      <c r="R134" s="177" t="s">
        <v>2051</v>
      </c>
      <c r="S134" s="177" t="s">
        <v>1526</v>
      </c>
      <c r="T134" s="177"/>
      <c r="U134" s="180" t="s">
        <v>4514</v>
      </c>
      <c r="V134" s="177"/>
      <c r="W134" s="177"/>
      <c r="X134" s="177"/>
      <c r="Y134" s="177"/>
      <c r="Z134" s="177"/>
      <c r="AA134" s="177"/>
    </row>
    <row r="135">
      <c r="A135" s="180" t="s">
        <v>4314</v>
      </c>
      <c r="B135" s="182" t="s">
        <v>2053</v>
      </c>
      <c r="C135" s="232">
        <v>2018.0</v>
      </c>
      <c r="D135" s="177" t="s">
        <v>2054</v>
      </c>
      <c r="E135" s="177" t="s">
        <v>2055</v>
      </c>
      <c r="F135" s="177" t="s">
        <v>1093</v>
      </c>
      <c r="G135" s="177" t="s">
        <v>2056</v>
      </c>
      <c r="H135" s="177"/>
      <c r="I135" s="177"/>
      <c r="J135" s="177" t="s">
        <v>1179</v>
      </c>
      <c r="K135" s="275">
        <v>43398.0</v>
      </c>
      <c r="L135" s="232">
        <v>853.0</v>
      </c>
      <c r="M135" s="177"/>
      <c r="N135" s="177" t="s">
        <v>2057</v>
      </c>
      <c r="O135" s="234" t="s">
        <v>2058</v>
      </c>
      <c r="P135" s="177" t="s">
        <v>2059</v>
      </c>
      <c r="Q135" s="177" t="s">
        <v>2060</v>
      </c>
      <c r="R135" s="177" t="s">
        <v>2061</v>
      </c>
      <c r="S135" s="177" t="s">
        <v>1369</v>
      </c>
      <c r="T135" s="177"/>
      <c r="U135" s="180" t="s">
        <v>4515</v>
      </c>
      <c r="V135" s="177"/>
      <c r="W135" s="177"/>
      <c r="X135" s="177"/>
      <c r="Y135" s="177"/>
      <c r="Z135" s="177"/>
      <c r="AA135" s="177"/>
    </row>
    <row r="136">
      <c r="A136" s="180" t="s">
        <v>4326</v>
      </c>
      <c r="B136" s="182" t="s">
        <v>2022</v>
      </c>
      <c r="C136" s="232">
        <v>2018.0</v>
      </c>
      <c r="D136" s="177" t="s">
        <v>2063</v>
      </c>
      <c r="E136" s="177" t="s">
        <v>2064</v>
      </c>
      <c r="F136" s="177" t="s">
        <v>1420</v>
      </c>
      <c r="G136" s="177" t="s">
        <v>2065</v>
      </c>
      <c r="H136" s="177"/>
      <c r="I136" s="177"/>
      <c r="J136" s="177" t="s">
        <v>1422</v>
      </c>
      <c r="K136" s="275">
        <v>43392.0</v>
      </c>
      <c r="L136" s="232">
        <v>144.0</v>
      </c>
      <c r="M136" s="232">
        <v>3.0</v>
      </c>
      <c r="N136" s="232">
        <v>1781.0</v>
      </c>
      <c r="O136" s="234" t="s">
        <v>2066</v>
      </c>
      <c r="P136" s="177"/>
      <c r="Q136" s="177"/>
      <c r="R136" s="177" t="s">
        <v>2067</v>
      </c>
      <c r="S136" s="177" t="s">
        <v>1526</v>
      </c>
      <c r="T136" s="177"/>
      <c r="U136" s="180" t="s">
        <v>4516</v>
      </c>
      <c r="V136" s="177"/>
      <c r="W136" s="177"/>
      <c r="X136" s="177"/>
      <c r="Y136" s="177"/>
      <c r="Z136" s="177"/>
      <c r="AA136" s="177"/>
    </row>
    <row r="137">
      <c r="A137" s="180" t="s">
        <v>4314</v>
      </c>
      <c r="B137" s="182" t="s">
        <v>2069</v>
      </c>
      <c r="C137" s="232">
        <v>2018.0</v>
      </c>
      <c r="D137" s="177" t="s">
        <v>1973</v>
      </c>
      <c r="E137" s="177" t="s">
        <v>2070</v>
      </c>
      <c r="F137" s="177" t="s">
        <v>1071</v>
      </c>
      <c r="G137" s="177" t="s">
        <v>2071</v>
      </c>
      <c r="H137" s="177"/>
      <c r="I137" s="177"/>
      <c r="J137" s="177" t="s">
        <v>1085</v>
      </c>
      <c r="K137" s="275">
        <v>43388.0</v>
      </c>
      <c r="L137" s="232">
        <v>371.0</v>
      </c>
      <c r="M137" s="177"/>
      <c r="N137" s="177" t="s">
        <v>2072</v>
      </c>
      <c r="O137" s="234" t="s">
        <v>2073</v>
      </c>
      <c r="P137" s="177" t="s">
        <v>1978</v>
      </c>
      <c r="Q137" s="177" t="s">
        <v>2074</v>
      </c>
      <c r="R137" s="177" t="s">
        <v>2075</v>
      </c>
      <c r="S137" s="177" t="s">
        <v>1503</v>
      </c>
      <c r="T137" s="177"/>
      <c r="U137" s="180" t="s">
        <v>4517</v>
      </c>
      <c r="V137" s="177"/>
      <c r="W137" s="177"/>
      <c r="X137" s="177"/>
      <c r="Y137" s="177"/>
      <c r="Z137" s="177"/>
      <c r="AA137" s="177"/>
    </row>
    <row r="138">
      <c r="A138" s="180" t="s">
        <v>4314</v>
      </c>
      <c r="B138" s="182" t="s">
        <v>2077</v>
      </c>
      <c r="C138" s="232">
        <v>2018.0</v>
      </c>
      <c r="D138" s="177" t="s">
        <v>2078</v>
      </c>
      <c r="E138" s="177" t="s">
        <v>2079</v>
      </c>
      <c r="F138" s="177" t="s">
        <v>1093</v>
      </c>
      <c r="G138" s="177" t="s">
        <v>2080</v>
      </c>
      <c r="H138" s="177"/>
      <c r="I138" s="177"/>
      <c r="J138" s="177"/>
      <c r="K138" s="275">
        <v>43368.0</v>
      </c>
      <c r="L138" s="232">
        <v>851.0</v>
      </c>
      <c r="M138" s="177"/>
      <c r="N138" s="177" t="s">
        <v>2081</v>
      </c>
      <c r="O138" s="234" t="s">
        <v>2082</v>
      </c>
      <c r="P138" s="177" t="s">
        <v>2083</v>
      </c>
      <c r="Q138" s="177" t="s">
        <v>2084</v>
      </c>
      <c r="R138" s="177" t="s">
        <v>2085</v>
      </c>
      <c r="S138" s="177" t="s">
        <v>1369</v>
      </c>
      <c r="T138" s="177"/>
      <c r="U138" s="180" t="s">
        <v>4518</v>
      </c>
      <c r="V138" s="177"/>
      <c r="W138" s="177"/>
      <c r="X138" s="177"/>
      <c r="Y138" s="177"/>
      <c r="Z138" s="177"/>
      <c r="AA138" s="177"/>
    </row>
    <row r="139">
      <c r="A139" s="180" t="s">
        <v>4326</v>
      </c>
      <c r="B139" s="182" t="s">
        <v>2033</v>
      </c>
      <c r="C139" s="232">
        <v>2018.0</v>
      </c>
      <c r="D139" s="177" t="s">
        <v>2087</v>
      </c>
      <c r="E139" s="177" t="s">
        <v>2035</v>
      </c>
      <c r="F139" s="177" t="s">
        <v>1420</v>
      </c>
      <c r="G139" s="177" t="s">
        <v>2036</v>
      </c>
      <c r="H139" s="177"/>
      <c r="I139" s="177"/>
      <c r="J139" s="177" t="s">
        <v>1422</v>
      </c>
      <c r="K139" s="275">
        <v>43344.0</v>
      </c>
      <c r="L139" s="232">
        <v>144.0</v>
      </c>
      <c r="M139" s="232">
        <v>3.0</v>
      </c>
      <c r="N139" s="177" t="s">
        <v>2088</v>
      </c>
      <c r="O139" s="234" t="s">
        <v>2089</v>
      </c>
      <c r="P139" s="177" t="s">
        <v>2039</v>
      </c>
      <c r="Q139" s="177" t="s">
        <v>2040</v>
      </c>
      <c r="R139" s="177" t="s">
        <v>2090</v>
      </c>
      <c r="S139" s="177" t="s">
        <v>1526</v>
      </c>
      <c r="T139" s="177"/>
      <c r="U139" s="180" t="s">
        <v>4519</v>
      </c>
      <c r="V139" s="177"/>
      <c r="W139" s="177"/>
      <c r="X139" s="177"/>
      <c r="Y139" s="177"/>
      <c r="Z139" s="177"/>
      <c r="AA139" s="177"/>
    </row>
    <row r="140">
      <c r="A140" s="180" t="s">
        <v>4326</v>
      </c>
      <c r="B140" s="182" t="s">
        <v>2092</v>
      </c>
      <c r="C140" s="232">
        <v>2018.0</v>
      </c>
      <c r="D140" s="177" t="s">
        <v>2093</v>
      </c>
      <c r="E140" s="177" t="s">
        <v>2094</v>
      </c>
      <c r="F140" s="177" t="s">
        <v>1420</v>
      </c>
      <c r="G140" s="177" t="s">
        <v>2095</v>
      </c>
      <c r="H140" s="177"/>
      <c r="I140" s="177"/>
      <c r="J140" s="177" t="s">
        <v>1422</v>
      </c>
      <c r="K140" s="275">
        <v>43344.0</v>
      </c>
      <c r="L140" s="232">
        <v>144.0</v>
      </c>
      <c r="M140" s="232">
        <v>3.0</v>
      </c>
      <c r="N140" s="177" t="s">
        <v>2096</v>
      </c>
      <c r="O140" s="234" t="s">
        <v>2097</v>
      </c>
      <c r="P140" s="177" t="s">
        <v>1604</v>
      </c>
      <c r="Q140" s="177" t="s">
        <v>1605</v>
      </c>
      <c r="R140" s="177" t="s">
        <v>2098</v>
      </c>
      <c r="S140" s="177" t="s">
        <v>1526</v>
      </c>
      <c r="T140" s="177"/>
      <c r="U140" s="180" t="s">
        <v>4520</v>
      </c>
      <c r="V140" s="177"/>
      <c r="W140" s="177"/>
      <c r="X140" s="177"/>
      <c r="Y140" s="177"/>
      <c r="Z140" s="177"/>
      <c r="AA140" s="177"/>
    </row>
    <row r="141">
      <c r="A141" s="180" t="s">
        <v>4326</v>
      </c>
      <c r="B141" s="182" t="s">
        <v>2100</v>
      </c>
      <c r="C141" s="232">
        <v>2018.0</v>
      </c>
      <c r="D141" s="177" t="s">
        <v>2101</v>
      </c>
      <c r="E141" s="177" t="s">
        <v>2102</v>
      </c>
      <c r="F141" s="177" t="s">
        <v>1420</v>
      </c>
      <c r="G141" s="177" t="s">
        <v>2103</v>
      </c>
      <c r="H141" s="177"/>
      <c r="I141" s="177"/>
      <c r="J141" s="177" t="s">
        <v>1422</v>
      </c>
      <c r="K141" s="275">
        <v>43344.0</v>
      </c>
      <c r="L141" s="232">
        <v>144.0</v>
      </c>
      <c r="M141" s="232">
        <v>3.0</v>
      </c>
      <c r="N141" s="177" t="s">
        <v>2104</v>
      </c>
      <c r="O141" s="234" t="s">
        <v>2105</v>
      </c>
      <c r="P141" s="177"/>
      <c r="Q141" s="177"/>
      <c r="R141" s="177" t="s">
        <v>2106</v>
      </c>
      <c r="S141" s="177" t="s">
        <v>1526</v>
      </c>
      <c r="T141" s="177"/>
      <c r="U141" s="180" t="s">
        <v>4521</v>
      </c>
      <c r="V141" s="177"/>
      <c r="W141" s="177"/>
      <c r="X141" s="177"/>
      <c r="Y141" s="177"/>
      <c r="Z141" s="177"/>
      <c r="AA141" s="177"/>
    </row>
    <row r="142">
      <c r="A142" s="180" t="s">
        <v>4314</v>
      </c>
      <c r="B142" s="182" t="s">
        <v>2108</v>
      </c>
      <c r="C142" s="232">
        <v>2018.0</v>
      </c>
      <c r="D142" s="177" t="s">
        <v>2109</v>
      </c>
      <c r="E142" s="177" t="s">
        <v>2110</v>
      </c>
      <c r="F142" s="177" t="s">
        <v>1876</v>
      </c>
      <c r="G142" s="177" t="s">
        <v>2111</v>
      </c>
      <c r="H142" s="177"/>
      <c r="I142" s="177"/>
      <c r="J142" s="177" t="s">
        <v>1085</v>
      </c>
      <c r="K142" s="275">
        <v>43313.0</v>
      </c>
      <c r="L142" s="232">
        <v>81.0</v>
      </c>
      <c r="M142" s="177"/>
      <c r="N142" s="177" t="s">
        <v>2112</v>
      </c>
      <c r="O142" s="234" t="s">
        <v>2113</v>
      </c>
      <c r="P142" s="177" t="s">
        <v>2114</v>
      </c>
      <c r="Q142" s="177" t="s">
        <v>1582</v>
      </c>
      <c r="R142" s="177" t="s">
        <v>2115</v>
      </c>
      <c r="S142" s="177" t="s">
        <v>1883</v>
      </c>
      <c r="T142" s="177"/>
      <c r="U142" s="180" t="s">
        <v>4522</v>
      </c>
      <c r="V142" s="177"/>
      <c r="W142" s="177"/>
      <c r="X142" s="177"/>
      <c r="Y142" s="177"/>
      <c r="Z142" s="177"/>
      <c r="AA142" s="177"/>
    </row>
    <row r="143">
      <c r="A143" s="180" t="s">
        <v>4314</v>
      </c>
      <c r="B143" s="182" t="s">
        <v>2117</v>
      </c>
      <c r="C143" s="232">
        <v>2018.0</v>
      </c>
      <c r="D143" s="177" t="s">
        <v>2118</v>
      </c>
      <c r="E143" s="177" t="s">
        <v>2119</v>
      </c>
      <c r="F143" s="177" t="s">
        <v>1093</v>
      </c>
      <c r="G143" s="177" t="s">
        <v>2120</v>
      </c>
      <c r="H143" s="177"/>
      <c r="I143" s="177"/>
      <c r="J143" s="177" t="s">
        <v>1179</v>
      </c>
      <c r="K143" s="275">
        <v>43306.0</v>
      </c>
      <c r="L143" s="232">
        <v>847.0</v>
      </c>
      <c r="M143" s="177"/>
      <c r="N143" s="177" t="s">
        <v>2121</v>
      </c>
      <c r="O143" s="234" t="s">
        <v>2122</v>
      </c>
      <c r="P143" s="177" t="s">
        <v>2123</v>
      </c>
      <c r="Q143" s="177" t="s">
        <v>2124</v>
      </c>
      <c r="R143" s="177" t="s">
        <v>2125</v>
      </c>
      <c r="S143" s="177" t="s">
        <v>1369</v>
      </c>
      <c r="T143" s="177"/>
      <c r="U143" s="180" t="s">
        <v>4523</v>
      </c>
      <c r="V143" s="177"/>
      <c r="W143" s="177"/>
      <c r="X143" s="177"/>
      <c r="Y143" s="177"/>
      <c r="Z143" s="177"/>
      <c r="AA143" s="177"/>
    </row>
    <row r="144">
      <c r="A144" s="180" t="s">
        <v>4314</v>
      </c>
      <c r="B144" s="182" t="s">
        <v>2127</v>
      </c>
      <c r="C144" s="232">
        <v>2018.0</v>
      </c>
      <c r="D144" s="177" t="s">
        <v>2128</v>
      </c>
      <c r="E144" s="177" t="s">
        <v>2129</v>
      </c>
      <c r="F144" s="177" t="s">
        <v>1135</v>
      </c>
      <c r="G144" s="177" t="s">
        <v>2130</v>
      </c>
      <c r="H144" s="177"/>
      <c r="I144" s="177"/>
      <c r="J144" s="177" t="s">
        <v>1661</v>
      </c>
      <c r="K144" s="275">
        <v>43282.0</v>
      </c>
      <c r="L144" s="232">
        <v>56.0</v>
      </c>
      <c r="M144" s="232">
        <v>7.0</v>
      </c>
      <c r="N144" s="177" t="s">
        <v>2131</v>
      </c>
      <c r="O144" s="234" t="s">
        <v>2132</v>
      </c>
      <c r="P144" s="177" t="s">
        <v>1798</v>
      </c>
      <c r="Q144" s="177" t="s">
        <v>1799</v>
      </c>
      <c r="R144" s="177" t="s">
        <v>2133</v>
      </c>
      <c r="S144" s="177" t="s">
        <v>1667</v>
      </c>
      <c r="T144" s="177"/>
      <c r="U144" s="180" t="s">
        <v>4524</v>
      </c>
      <c r="V144" s="177"/>
      <c r="W144" s="177"/>
      <c r="X144" s="177"/>
      <c r="Y144" s="177"/>
      <c r="Z144" s="177"/>
      <c r="AA144" s="177"/>
    </row>
    <row r="145">
      <c r="A145" s="180" t="s">
        <v>4326</v>
      </c>
      <c r="B145" s="182" t="s">
        <v>2135</v>
      </c>
      <c r="C145" s="232">
        <v>2018.0</v>
      </c>
      <c r="D145" s="177" t="s">
        <v>1658</v>
      </c>
      <c r="E145" s="177" t="s">
        <v>2136</v>
      </c>
      <c r="F145" s="177"/>
      <c r="G145" s="177" t="s">
        <v>2137</v>
      </c>
      <c r="H145" s="177"/>
      <c r="I145" s="177"/>
      <c r="J145" s="177" t="s">
        <v>2138</v>
      </c>
      <c r="K145" s="275">
        <v>43275.0</v>
      </c>
      <c r="L145" s="177"/>
      <c r="M145" s="177"/>
      <c r="N145" s="177"/>
      <c r="O145" s="234" t="s">
        <v>2139</v>
      </c>
      <c r="P145" s="177"/>
      <c r="Q145" s="177"/>
      <c r="R145" s="177" t="s">
        <v>2140</v>
      </c>
      <c r="S145" s="177"/>
      <c r="T145" s="177"/>
      <c r="U145" s="180" t="s">
        <v>4525</v>
      </c>
      <c r="V145" s="177"/>
      <c r="W145" s="177"/>
      <c r="X145" s="177"/>
      <c r="Y145" s="177"/>
      <c r="Z145" s="177"/>
      <c r="AA145" s="177"/>
    </row>
    <row r="146">
      <c r="A146" s="180" t="s">
        <v>4326</v>
      </c>
      <c r="B146" s="182" t="s">
        <v>2142</v>
      </c>
      <c r="C146" s="232">
        <v>2018.0</v>
      </c>
      <c r="D146" s="177" t="s">
        <v>2143</v>
      </c>
      <c r="E146" s="177" t="s">
        <v>2144</v>
      </c>
      <c r="F146" s="177"/>
      <c r="G146" s="177" t="s">
        <v>2145</v>
      </c>
      <c r="H146" s="177"/>
      <c r="I146" s="177"/>
      <c r="J146" s="177" t="s">
        <v>2138</v>
      </c>
      <c r="K146" s="275">
        <v>43275.0</v>
      </c>
      <c r="L146" s="177"/>
      <c r="M146" s="177"/>
      <c r="N146" s="177"/>
      <c r="O146" s="234" t="s">
        <v>2146</v>
      </c>
      <c r="P146" s="177" t="s">
        <v>1798</v>
      </c>
      <c r="Q146" s="177" t="s">
        <v>1799</v>
      </c>
      <c r="R146" s="177"/>
      <c r="S146" s="177"/>
      <c r="T146" s="177"/>
      <c r="U146" s="180" t="s">
        <v>4526</v>
      </c>
      <c r="V146" s="177"/>
      <c r="W146" s="177"/>
      <c r="X146" s="177"/>
      <c r="Y146" s="177"/>
      <c r="Z146" s="177"/>
      <c r="AA146" s="177"/>
    </row>
    <row r="147">
      <c r="A147" s="180" t="s">
        <v>4326</v>
      </c>
      <c r="B147" s="182" t="s">
        <v>2148</v>
      </c>
      <c r="C147" s="232">
        <v>2018.0</v>
      </c>
      <c r="D147" s="177" t="s">
        <v>2149</v>
      </c>
      <c r="E147" s="177" t="s">
        <v>2150</v>
      </c>
      <c r="F147" s="177"/>
      <c r="G147" s="177" t="s">
        <v>2151</v>
      </c>
      <c r="H147" s="177"/>
      <c r="I147" s="177"/>
      <c r="J147" s="177" t="s">
        <v>2138</v>
      </c>
      <c r="K147" s="275">
        <v>43275.0</v>
      </c>
      <c r="L147" s="177"/>
      <c r="M147" s="177"/>
      <c r="N147" s="177"/>
      <c r="O147" s="234" t="s">
        <v>2152</v>
      </c>
      <c r="P147" s="177" t="s">
        <v>1642</v>
      </c>
      <c r="Q147" s="177" t="s">
        <v>1605</v>
      </c>
      <c r="R147" s="177" t="s">
        <v>2153</v>
      </c>
      <c r="S147" s="177"/>
      <c r="T147" s="177"/>
      <c r="U147" s="180" t="s">
        <v>4527</v>
      </c>
      <c r="V147" s="177"/>
      <c r="W147" s="177"/>
      <c r="X147" s="177"/>
      <c r="Y147" s="177"/>
      <c r="Z147" s="177"/>
      <c r="AA147" s="177"/>
    </row>
    <row r="148">
      <c r="A148" s="180" t="s">
        <v>4314</v>
      </c>
      <c r="B148" s="182" t="s">
        <v>2155</v>
      </c>
      <c r="C148" s="232">
        <v>2018.0</v>
      </c>
      <c r="D148" s="177" t="s">
        <v>2156</v>
      </c>
      <c r="E148" s="177" t="s">
        <v>2157</v>
      </c>
      <c r="F148" s="177" t="s">
        <v>2158</v>
      </c>
      <c r="G148" s="177" t="s">
        <v>2159</v>
      </c>
      <c r="H148" s="177"/>
      <c r="I148" s="177"/>
      <c r="J148" s="177" t="s">
        <v>2160</v>
      </c>
      <c r="K148" s="275">
        <v>43252.0</v>
      </c>
      <c r="L148" s="232">
        <v>15.0</v>
      </c>
      <c r="M148" s="232">
        <v>143.0</v>
      </c>
      <c r="N148" s="177" t="s">
        <v>2161</v>
      </c>
      <c r="O148" s="234" t="s">
        <v>2162</v>
      </c>
      <c r="P148" s="177" t="s">
        <v>2163</v>
      </c>
      <c r="Q148" s="177" t="s">
        <v>2164</v>
      </c>
      <c r="R148" s="177"/>
      <c r="S148" s="177" t="s">
        <v>2165</v>
      </c>
      <c r="T148" s="177"/>
      <c r="U148" s="180" t="s">
        <v>4528</v>
      </c>
      <c r="V148" s="177"/>
      <c r="W148" s="177"/>
      <c r="X148" s="177"/>
      <c r="Y148" s="177"/>
      <c r="Z148" s="177"/>
      <c r="AA148" s="177"/>
    </row>
    <row r="149">
      <c r="A149" s="180" t="s">
        <v>4326</v>
      </c>
      <c r="B149" s="182" t="s">
        <v>2167</v>
      </c>
      <c r="C149" s="232">
        <v>2018.0</v>
      </c>
      <c r="D149" s="177" t="s">
        <v>2168</v>
      </c>
      <c r="E149" s="177" t="s">
        <v>2169</v>
      </c>
      <c r="F149" s="177"/>
      <c r="G149" s="177" t="s">
        <v>2170</v>
      </c>
      <c r="H149" s="177"/>
      <c r="I149" s="177"/>
      <c r="J149" s="177" t="s">
        <v>2171</v>
      </c>
      <c r="K149" s="275">
        <v>43221.0</v>
      </c>
      <c r="L149" s="177"/>
      <c r="M149" s="177"/>
      <c r="N149" s="177" t="s">
        <v>2172</v>
      </c>
      <c r="O149" s="234" t="s">
        <v>2173</v>
      </c>
      <c r="P149" s="177" t="s">
        <v>2174</v>
      </c>
      <c r="Q149" s="177"/>
      <c r="R149" s="177" t="s">
        <v>2175</v>
      </c>
      <c r="S149" s="177"/>
      <c r="T149" s="177"/>
      <c r="U149" s="180" t="s">
        <v>4529</v>
      </c>
      <c r="V149" s="177"/>
      <c r="W149" s="177"/>
      <c r="X149" s="177"/>
      <c r="Y149" s="177"/>
      <c r="Z149" s="177"/>
      <c r="AA149" s="177"/>
    </row>
    <row r="150">
      <c r="A150" s="180" t="s">
        <v>4326</v>
      </c>
      <c r="B150" s="182" t="s">
        <v>2177</v>
      </c>
      <c r="C150" s="232">
        <v>2018.0</v>
      </c>
      <c r="D150" s="177" t="s">
        <v>2178</v>
      </c>
      <c r="E150" s="177" t="s">
        <v>2179</v>
      </c>
      <c r="F150" s="177"/>
      <c r="G150" s="177" t="s">
        <v>2180</v>
      </c>
      <c r="H150" s="177"/>
      <c r="I150" s="177"/>
      <c r="J150" s="177" t="s">
        <v>2171</v>
      </c>
      <c r="K150" s="275">
        <v>43221.0</v>
      </c>
      <c r="L150" s="177"/>
      <c r="M150" s="177"/>
      <c r="N150" s="177" t="s">
        <v>2181</v>
      </c>
      <c r="O150" s="234" t="s">
        <v>2182</v>
      </c>
      <c r="P150" s="177" t="s">
        <v>2183</v>
      </c>
      <c r="Q150" s="177" t="s">
        <v>2050</v>
      </c>
      <c r="R150" s="177" t="s">
        <v>2184</v>
      </c>
      <c r="S150" s="177"/>
      <c r="T150" s="177"/>
      <c r="U150" s="180" t="s">
        <v>4530</v>
      </c>
      <c r="V150" s="177"/>
      <c r="W150" s="177"/>
      <c r="X150" s="177"/>
      <c r="Y150" s="177"/>
      <c r="Z150" s="177"/>
      <c r="AA150" s="177"/>
    </row>
    <row r="151">
      <c r="A151" s="180" t="s">
        <v>4326</v>
      </c>
      <c r="B151" s="182" t="s">
        <v>2186</v>
      </c>
      <c r="C151" s="232">
        <v>2018.0</v>
      </c>
      <c r="D151" s="177" t="s">
        <v>1973</v>
      </c>
      <c r="E151" s="177" t="s">
        <v>2187</v>
      </c>
      <c r="F151" s="177"/>
      <c r="G151" s="177" t="s">
        <v>2188</v>
      </c>
      <c r="H151" s="177"/>
      <c r="I151" s="177"/>
      <c r="J151" s="177" t="s">
        <v>2171</v>
      </c>
      <c r="K151" s="275">
        <v>43221.0</v>
      </c>
      <c r="L151" s="177"/>
      <c r="M151" s="177"/>
      <c r="N151" s="177" t="s">
        <v>2189</v>
      </c>
      <c r="O151" s="234" t="s">
        <v>2190</v>
      </c>
      <c r="P151" s="177" t="s">
        <v>1978</v>
      </c>
      <c r="Q151" s="177" t="s">
        <v>1979</v>
      </c>
      <c r="R151" s="177" t="s">
        <v>2191</v>
      </c>
      <c r="S151" s="177"/>
      <c r="T151" s="177"/>
      <c r="U151" s="180" t="s">
        <v>4531</v>
      </c>
      <c r="V151" s="177"/>
      <c r="W151" s="177"/>
      <c r="X151" s="177"/>
      <c r="Y151" s="177"/>
      <c r="Z151" s="177"/>
      <c r="AA151" s="177"/>
    </row>
    <row r="152">
      <c r="A152" s="180" t="s">
        <v>4326</v>
      </c>
      <c r="B152" s="182" t="s">
        <v>2193</v>
      </c>
      <c r="C152" s="232">
        <v>2018.0</v>
      </c>
      <c r="D152" s="177" t="s">
        <v>2194</v>
      </c>
      <c r="E152" s="177" t="s">
        <v>2195</v>
      </c>
      <c r="F152" s="177"/>
      <c r="G152" s="177" t="s">
        <v>2196</v>
      </c>
      <c r="H152" s="177"/>
      <c r="I152" s="177"/>
      <c r="J152" s="177" t="s">
        <v>2171</v>
      </c>
      <c r="K152" s="275">
        <v>43221.0</v>
      </c>
      <c r="L152" s="177"/>
      <c r="M152" s="177"/>
      <c r="N152" s="177" t="s">
        <v>2197</v>
      </c>
      <c r="O152" s="234" t="s">
        <v>2198</v>
      </c>
      <c r="P152" s="177"/>
      <c r="Q152" s="177"/>
      <c r="R152" s="177" t="s">
        <v>2199</v>
      </c>
      <c r="S152" s="177"/>
      <c r="T152" s="177"/>
      <c r="U152" s="180" t="s">
        <v>4532</v>
      </c>
      <c r="V152" s="177"/>
      <c r="W152" s="177"/>
      <c r="X152" s="177"/>
      <c r="Y152" s="177"/>
      <c r="Z152" s="177"/>
      <c r="AA152" s="177"/>
    </row>
    <row r="153">
      <c r="A153" s="180" t="s">
        <v>4326</v>
      </c>
      <c r="B153" s="182" t="s">
        <v>2201</v>
      </c>
      <c r="C153" s="232">
        <v>2018.0</v>
      </c>
      <c r="D153" s="177" t="s">
        <v>2202</v>
      </c>
      <c r="E153" s="177" t="s">
        <v>2203</v>
      </c>
      <c r="F153" s="177"/>
      <c r="G153" s="177" t="s">
        <v>2204</v>
      </c>
      <c r="H153" s="177"/>
      <c r="I153" s="177"/>
      <c r="J153" s="177"/>
      <c r="K153" s="275">
        <v>43207.0</v>
      </c>
      <c r="L153" s="232">
        <v>143.0</v>
      </c>
      <c r="M153" s="177"/>
      <c r="N153" s="177"/>
      <c r="O153" s="234" t="s">
        <v>2205</v>
      </c>
      <c r="P153" s="177"/>
      <c r="Q153" s="177"/>
      <c r="R153" s="177" t="s">
        <v>2206</v>
      </c>
      <c r="S153" s="177"/>
      <c r="T153" s="177"/>
      <c r="U153" s="180" t="s">
        <v>4533</v>
      </c>
      <c r="V153" s="177"/>
      <c r="W153" s="177"/>
      <c r="X153" s="177"/>
      <c r="Y153" s="177"/>
      <c r="Z153" s="177"/>
      <c r="AA153" s="177"/>
    </row>
    <row r="154">
      <c r="A154" s="180" t="s">
        <v>4314</v>
      </c>
      <c r="B154" s="182" t="s">
        <v>2208</v>
      </c>
      <c r="C154" s="232">
        <v>2018.0</v>
      </c>
      <c r="D154" s="177" t="s">
        <v>2209</v>
      </c>
      <c r="E154" s="177" t="s">
        <v>2210</v>
      </c>
      <c r="F154" s="177" t="s">
        <v>1135</v>
      </c>
      <c r="G154" s="177" t="s">
        <v>2211</v>
      </c>
      <c r="H154" s="177"/>
      <c r="I154" s="177"/>
      <c r="J154" s="177" t="s">
        <v>1661</v>
      </c>
      <c r="K154" s="275">
        <v>43160.0</v>
      </c>
      <c r="L154" s="232">
        <v>56.0</v>
      </c>
      <c r="M154" s="232">
        <v>3.0</v>
      </c>
      <c r="N154" s="177" t="s">
        <v>2212</v>
      </c>
      <c r="O154" s="234" t="s">
        <v>2213</v>
      </c>
      <c r="P154" s="177" t="s">
        <v>2019</v>
      </c>
      <c r="Q154" s="177" t="s">
        <v>2214</v>
      </c>
      <c r="R154" s="177" t="s">
        <v>2215</v>
      </c>
      <c r="S154" s="177" t="s">
        <v>1667</v>
      </c>
      <c r="T154" s="177"/>
      <c r="U154" s="180" t="s">
        <v>4534</v>
      </c>
      <c r="V154" s="177"/>
      <c r="W154" s="177"/>
      <c r="X154" s="177"/>
      <c r="Y154" s="177"/>
      <c r="Z154" s="177"/>
      <c r="AA154" s="177"/>
    </row>
    <row r="155">
      <c r="A155" s="180" t="s">
        <v>4314</v>
      </c>
      <c r="B155" s="182" t="s">
        <v>2217</v>
      </c>
      <c r="C155" s="232">
        <v>2018.0</v>
      </c>
      <c r="D155" s="177" t="s">
        <v>2218</v>
      </c>
      <c r="E155" s="177" t="s">
        <v>2219</v>
      </c>
      <c r="F155" s="177" t="s">
        <v>1093</v>
      </c>
      <c r="G155" s="177" t="s">
        <v>2220</v>
      </c>
      <c r="H155" s="177"/>
      <c r="I155" s="177"/>
      <c r="J155" s="177" t="s">
        <v>1179</v>
      </c>
      <c r="K155" s="275">
        <v>43125.0</v>
      </c>
      <c r="L155" s="232">
        <v>835.0</v>
      </c>
      <c r="M155" s="177"/>
      <c r="N155" s="177" t="s">
        <v>2221</v>
      </c>
      <c r="O155" s="234" t="s">
        <v>2222</v>
      </c>
      <c r="P155" s="177" t="s">
        <v>2223</v>
      </c>
      <c r="Q155" s="177" t="s">
        <v>2224</v>
      </c>
      <c r="R155" s="177" t="s">
        <v>2225</v>
      </c>
      <c r="S155" s="177" t="s">
        <v>1369</v>
      </c>
      <c r="T155" s="177"/>
      <c r="U155" s="180" t="s">
        <v>4535</v>
      </c>
      <c r="V155" s="177"/>
      <c r="W155" s="177"/>
      <c r="X155" s="177"/>
      <c r="Y155" s="177"/>
      <c r="Z155" s="177"/>
      <c r="AA155" s="177"/>
    </row>
    <row r="156">
      <c r="A156" s="180" t="s">
        <v>4326</v>
      </c>
      <c r="B156" s="182" t="s">
        <v>2227</v>
      </c>
      <c r="C156" s="232">
        <v>2018.0</v>
      </c>
      <c r="D156" s="177" t="s">
        <v>2228</v>
      </c>
      <c r="E156" s="177" t="s">
        <v>2229</v>
      </c>
      <c r="F156" s="177"/>
      <c r="G156" s="177" t="s">
        <v>2230</v>
      </c>
      <c r="H156" s="177"/>
      <c r="I156" s="177"/>
      <c r="J156" s="177" t="s">
        <v>2138</v>
      </c>
      <c r="K156" s="275">
        <v>43107.0</v>
      </c>
      <c r="L156" s="177"/>
      <c r="M156" s="177"/>
      <c r="N156" s="177"/>
      <c r="O156" s="234" t="s">
        <v>2231</v>
      </c>
      <c r="P156" s="177" t="s">
        <v>2232</v>
      </c>
      <c r="Q156" s="177" t="s">
        <v>1582</v>
      </c>
      <c r="R156" s="177" t="s">
        <v>2233</v>
      </c>
      <c r="S156" s="177"/>
      <c r="T156" s="177"/>
      <c r="U156" s="180" t="s">
        <v>4536</v>
      </c>
      <c r="V156" s="177"/>
      <c r="W156" s="177"/>
      <c r="X156" s="177"/>
      <c r="Y156" s="177"/>
      <c r="Z156" s="177"/>
      <c r="AA156" s="177"/>
    </row>
    <row r="157">
      <c r="A157" s="180" t="s">
        <v>4314</v>
      </c>
      <c r="B157" s="182" t="s">
        <v>2235</v>
      </c>
      <c r="C157" s="232">
        <v>2017.0</v>
      </c>
      <c r="D157" s="177" t="s">
        <v>2236</v>
      </c>
      <c r="E157" s="177" t="s">
        <v>2237</v>
      </c>
      <c r="F157" s="177" t="s">
        <v>1112</v>
      </c>
      <c r="G157" s="177" t="s">
        <v>2238</v>
      </c>
      <c r="H157" s="177"/>
      <c r="I157" s="177"/>
      <c r="J157" s="177" t="s">
        <v>1956</v>
      </c>
      <c r="K157" s="275">
        <v>43070.0</v>
      </c>
      <c r="L157" s="232">
        <v>2.0</v>
      </c>
      <c r="M157" s="232">
        <v>12.0</v>
      </c>
      <c r="N157" s="177" t="s">
        <v>2239</v>
      </c>
      <c r="O157" s="234" t="s">
        <v>2240</v>
      </c>
      <c r="P157" s="177" t="s">
        <v>2241</v>
      </c>
      <c r="Q157" s="177" t="s">
        <v>2242</v>
      </c>
      <c r="R157" s="177" t="s">
        <v>2243</v>
      </c>
      <c r="S157" s="177" t="s">
        <v>2011</v>
      </c>
      <c r="T157" s="177"/>
      <c r="U157" s="180" t="s">
        <v>4537</v>
      </c>
      <c r="V157" s="177"/>
      <c r="W157" s="177"/>
      <c r="X157" s="177"/>
      <c r="Y157" s="177"/>
      <c r="Z157" s="177"/>
      <c r="AA157" s="177"/>
    </row>
    <row r="158">
      <c r="A158" s="180" t="s">
        <v>4314</v>
      </c>
      <c r="B158" s="182" t="s">
        <v>2245</v>
      </c>
      <c r="C158" s="232">
        <v>2017.0</v>
      </c>
      <c r="D158" s="177" t="s">
        <v>2246</v>
      </c>
      <c r="E158" s="177" t="s">
        <v>2247</v>
      </c>
      <c r="F158" s="177" t="s">
        <v>1135</v>
      </c>
      <c r="G158" s="177" t="s">
        <v>2248</v>
      </c>
      <c r="H158" s="177"/>
      <c r="I158" s="177"/>
      <c r="J158" s="177" t="s">
        <v>1661</v>
      </c>
      <c r="K158" s="275">
        <v>43070.0</v>
      </c>
      <c r="L158" s="232">
        <v>55.0</v>
      </c>
      <c r="M158" s="232">
        <v>12.0</v>
      </c>
      <c r="N158" s="177" t="s">
        <v>2249</v>
      </c>
      <c r="O158" s="234" t="s">
        <v>2250</v>
      </c>
      <c r="P158" s="177" t="s">
        <v>2251</v>
      </c>
      <c r="Q158" s="177"/>
      <c r="R158" s="177"/>
      <c r="S158" s="177" t="s">
        <v>1667</v>
      </c>
      <c r="T158" s="177"/>
      <c r="U158" s="180" t="s">
        <v>4538</v>
      </c>
      <c r="V158" s="177"/>
      <c r="W158" s="177"/>
      <c r="X158" s="177"/>
      <c r="Y158" s="177"/>
      <c r="Z158" s="177"/>
      <c r="AA158" s="177"/>
    </row>
    <row r="159">
      <c r="A159" s="180" t="s">
        <v>4314</v>
      </c>
      <c r="B159" s="182" t="s">
        <v>2253</v>
      </c>
      <c r="C159" s="232">
        <v>2017.0</v>
      </c>
      <c r="D159" s="177" t="s">
        <v>2254</v>
      </c>
      <c r="E159" s="177" t="s">
        <v>2255</v>
      </c>
      <c r="F159" s="177" t="s">
        <v>1577</v>
      </c>
      <c r="G159" s="177" t="s">
        <v>2256</v>
      </c>
      <c r="H159" s="177"/>
      <c r="I159" s="177"/>
      <c r="J159" s="177" t="s">
        <v>1444</v>
      </c>
      <c r="K159" s="275">
        <v>43070.0</v>
      </c>
      <c r="L159" s="232">
        <v>31.0</v>
      </c>
      <c r="M159" s="239">
        <v>44687.0</v>
      </c>
      <c r="N159" s="177" t="s">
        <v>2257</v>
      </c>
      <c r="O159" s="234" t="s">
        <v>2258</v>
      </c>
      <c r="P159" s="177" t="s">
        <v>2232</v>
      </c>
      <c r="Q159" s="177" t="s">
        <v>2259</v>
      </c>
      <c r="R159" s="177"/>
      <c r="S159" s="177" t="s">
        <v>1584</v>
      </c>
      <c r="T159" s="177"/>
      <c r="U159" s="180" t="s">
        <v>4539</v>
      </c>
      <c r="V159" s="177"/>
      <c r="W159" s="177"/>
      <c r="X159" s="177"/>
      <c r="Y159" s="177"/>
      <c r="Z159" s="177"/>
      <c r="AA159" s="177"/>
    </row>
    <row r="160">
      <c r="A160" s="180" t="s">
        <v>4314</v>
      </c>
      <c r="B160" s="182" t="s">
        <v>2261</v>
      </c>
      <c r="C160" s="232">
        <v>2017.0</v>
      </c>
      <c r="D160" s="177" t="s">
        <v>1973</v>
      </c>
      <c r="E160" s="177" t="s">
        <v>2262</v>
      </c>
      <c r="F160" s="177" t="s">
        <v>2263</v>
      </c>
      <c r="G160" s="177" t="s">
        <v>2264</v>
      </c>
      <c r="H160" s="177"/>
      <c r="I160" s="177"/>
      <c r="J160" s="177" t="s">
        <v>1085</v>
      </c>
      <c r="K160" s="275">
        <v>43070.0</v>
      </c>
      <c r="L160" s="232">
        <v>75.0</v>
      </c>
      <c r="M160" s="177"/>
      <c r="N160" s="177" t="s">
        <v>2265</v>
      </c>
      <c r="O160" s="234" t="s">
        <v>2266</v>
      </c>
      <c r="P160" s="177" t="s">
        <v>2267</v>
      </c>
      <c r="Q160" s="177" t="s">
        <v>2268</v>
      </c>
      <c r="R160" s="177" t="s">
        <v>2269</v>
      </c>
      <c r="S160" s="177" t="s">
        <v>2270</v>
      </c>
      <c r="T160" s="177"/>
      <c r="U160" s="180" t="s">
        <v>4540</v>
      </c>
      <c r="V160" s="177"/>
      <c r="W160" s="177"/>
      <c r="X160" s="177"/>
      <c r="Y160" s="177"/>
      <c r="Z160" s="177"/>
      <c r="AA160" s="177"/>
    </row>
    <row r="161">
      <c r="A161" s="180" t="s">
        <v>4314</v>
      </c>
      <c r="B161" s="182" t="s">
        <v>2272</v>
      </c>
      <c r="C161" s="232">
        <v>2017.0</v>
      </c>
      <c r="D161" s="177" t="s">
        <v>2273</v>
      </c>
      <c r="E161" s="177" t="s">
        <v>2274</v>
      </c>
      <c r="F161" s="177" t="s">
        <v>1093</v>
      </c>
      <c r="G161" s="177" t="s">
        <v>2275</v>
      </c>
      <c r="H161" s="177"/>
      <c r="I161" s="177"/>
      <c r="J161" s="177" t="s">
        <v>1179</v>
      </c>
      <c r="K161" s="275">
        <v>43049.0</v>
      </c>
      <c r="L161" s="232">
        <v>830.0</v>
      </c>
      <c r="M161" s="177"/>
      <c r="N161" s="177" t="s">
        <v>2276</v>
      </c>
      <c r="O161" s="234" t="s">
        <v>2277</v>
      </c>
      <c r="P161" s="177" t="s">
        <v>2278</v>
      </c>
      <c r="Q161" s="177" t="s">
        <v>2279</v>
      </c>
      <c r="R161" s="177" t="s">
        <v>2280</v>
      </c>
      <c r="S161" s="177" t="s">
        <v>1369</v>
      </c>
      <c r="T161" s="177"/>
      <c r="U161" s="180" t="s">
        <v>4541</v>
      </c>
      <c r="V161" s="177"/>
      <c r="W161" s="177"/>
      <c r="X161" s="177"/>
      <c r="Y161" s="177"/>
      <c r="Z161" s="177"/>
      <c r="AA161" s="177"/>
    </row>
    <row r="162">
      <c r="A162" s="180" t="s">
        <v>4314</v>
      </c>
      <c r="B162" s="182" t="s">
        <v>2282</v>
      </c>
      <c r="C162" s="232">
        <v>2017.0</v>
      </c>
      <c r="D162" s="177" t="s">
        <v>2283</v>
      </c>
      <c r="E162" s="177" t="s">
        <v>2284</v>
      </c>
      <c r="F162" s="177" t="s">
        <v>1093</v>
      </c>
      <c r="G162" s="177" t="s">
        <v>2285</v>
      </c>
      <c r="H162" s="177"/>
      <c r="I162" s="177"/>
      <c r="J162" s="177" t="s">
        <v>1179</v>
      </c>
      <c r="K162" s="275">
        <v>42972.0</v>
      </c>
      <c r="L162" s="232">
        <v>825.0</v>
      </c>
      <c r="M162" s="177"/>
      <c r="N162" s="177" t="s">
        <v>2286</v>
      </c>
      <c r="O162" s="234" t="s">
        <v>2287</v>
      </c>
      <c r="P162" s="177" t="s">
        <v>2288</v>
      </c>
      <c r="Q162" s="177" t="s">
        <v>2289</v>
      </c>
      <c r="R162" s="177" t="s">
        <v>2290</v>
      </c>
      <c r="S162" s="177" t="s">
        <v>1369</v>
      </c>
      <c r="T162" s="177"/>
      <c r="U162" s="180" t="s">
        <v>4542</v>
      </c>
      <c r="V162" s="177"/>
      <c r="W162" s="177"/>
      <c r="X162" s="177"/>
      <c r="Y162" s="177"/>
      <c r="Z162" s="177"/>
      <c r="AA162" s="177"/>
    </row>
    <row r="163">
      <c r="A163" s="180" t="s">
        <v>4314</v>
      </c>
      <c r="B163" s="182" t="s">
        <v>2292</v>
      </c>
      <c r="C163" s="232">
        <v>2017.0</v>
      </c>
      <c r="D163" s="177" t="s">
        <v>2293</v>
      </c>
      <c r="E163" s="177" t="s">
        <v>2294</v>
      </c>
      <c r="F163" s="177" t="s">
        <v>1093</v>
      </c>
      <c r="G163" s="177" t="s">
        <v>2295</v>
      </c>
      <c r="H163" s="177"/>
      <c r="I163" s="177"/>
      <c r="J163" s="177" t="s">
        <v>1179</v>
      </c>
      <c r="K163" s="275">
        <v>42972.0</v>
      </c>
      <c r="L163" s="232">
        <v>825.0</v>
      </c>
      <c r="M163" s="177"/>
      <c r="N163" s="177" t="s">
        <v>2296</v>
      </c>
      <c r="O163" s="234" t="s">
        <v>2297</v>
      </c>
      <c r="P163" s="177" t="s">
        <v>2298</v>
      </c>
      <c r="Q163" s="177" t="s">
        <v>2299</v>
      </c>
      <c r="R163" s="177" t="s">
        <v>2300</v>
      </c>
      <c r="S163" s="177" t="s">
        <v>1369</v>
      </c>
      <c r="T163" s="177"/>
      <c r="U163" s="180" t="s">
        <v>4543</v>
      </c>
      <c r="V163" s="177"/>
      <c r="W163" s="177"/>
      <c r="X163" s="177"/>
      <c r="Y163" s="177"/>
      <c r="Z163" s="177"/>
      <c r="AA163" s="177"/>
    </row>
    <row r="164">
      <c r="A164" s="180" t="s">
        <v>4326</v>
      </c>
      <c r="B164" s="182" t="s">
        <v>2302</v>
      </c>
      <c r="C164" s="232">
        <v>2017.0</v>
      </c>
      <c r="D164" s="177" t="s">
        <v>2109</v>
      </c>
      <c r="E164" s="177" t="s">
        <v>2303</v>
      </c>
      <c r="F164" s="177"/>
      <c r="G164" s="177" t="s">
        <v>2304</v>
      </c>
      <c r="H164" s="177"/>
      <c r="I164" s="177"/>
      <c r="J164" s="177" t="s">
        <v>2305</v>
      </c>
      <c r="K164" s="275">
        <v>42917.0</v>
      </c>
      <c r="L164" s="177"/>
      <c r="M164" s="177"/>
      <c r="N164" s="177" t="s">
        <v>2306</v>
      </c>
      <c r="O164" s="234" t="s">
        <v>2307</v>
      </c>
      <c r="P164" s="177" t="s">
        <v>2308</v>
      </c>
      <c r="Q164" s="177" t="s">
        <v>2309</v>
      </c>
      <c r="R164" s="177"/>
      <c r="S164" s="177"/>
      <c r="T164" s="177"/>
      <c r="U164" s="180" t="s">
        <v>4544</v>
      </c>
      <c r="V164" s="177"/>
      <c r="W164" s="177"/>
      <c r="X164" s="177"/>
      <c r="Y164" s="177"/>
      <c r="Z164" s="177"/>
      <c r="AA164" s="177"/>
    </row>
    <row r="165">
      <c r="A165" s="180" t="s">
        <v>4326</v>
      </c>
      <c r="B165" s="182" t="s">
        <v>2311</v>
      </c>
      <c r="C165" s="232">
        <v>2017.0</v>
      </c>
      <c r="D165" s="177" t="s">
        <v>2312</v>
      </c>
      <c r="E165" s="177" t="s">
        <v>2313</v>
      </c>
      <c r="F165" s="177"/>
      <c r="G165" s="177" t="s">
        <v>2314</v>
      </c>
      <c r="H165" s="177"/>
      <c r="I165" s="177"/>
      <c r="J165" s="177" t="s">
        <v>2315</v>
      </c>
      <c r="K165" s="275">
        <v>42896.0</v>
      </c>
      <c r="L165" s="232">
        <v>141.0</v>
      </c>
      <c r="M165" s="177"/>
      <c r="N165" s="177" t="s">
        <v>2316</v>
      </c>
      <c r="O165" s="234" t="s">
        <v>2317</v>
      </c>
      <c r="P165" s="177" t="s">
        <v>802</v>
      </c>
      <c r="Q165" s="177" t="s">
        <v>2318</v>
      </c>
      <c r="R165" s="177" t="s">
        <v>2319</v>
      </c>
      <c r="S165" s="177"/>
      <c r="T165" s="177"/>
      <c r="U165" s="180" t="s">
        <v>4545</v>
      </c>
      <c r="V165" s="177"/>
      <c r="W165" s="177"/>
      <c r="X165" s="177"/>
      <c r="Y165" s="177"/>
      <c r="Z165" s="177"/>
      <c r="AA165" s="177"/>
    </row>
    <row r="166">
      <c r="A166" s="180" t="s">
        <v>4326</v>
      </c>
      <c r="B166" s="182" t="s">
        <v>2321</v>
      </c>
      <c r="C166" s="232">
        <v>2017.0</v>
      </c>
      <c r="D166" s="177" t="s">
        <v>2322</v>
      </c>
      <c r="E166" s="177" t="s">
        <v>2323</v>
      </c>
      <c r="F166" s="177" t="s">
        <v>1420</v>
      </c>
      <c r="G166" s="177" t="s">
        <v>2324</v>
      </c>
      <c r="H166" s="177"/>
      <c r="I166" s="177"/>
      <c r="J166" s="177" t="s">
        <v>1422</v>
      </c>
      <c r="K166" s="275">
        <v>42895.0</v>
      </c>
      <c r="L166" s="232">
        <v>141.0</v>
      </c>
      <c r="M166" s="232">
        <v>5.0</v>
      </c>
      <c r="N166" s="232">
        <v>3673.0</v>
      </c>
      <c r="O166" s="234" t="s">
        <v>2325</v>
      </c>
      <c r="P166" s="177" t="s">
        <v>802</v>
      </c>
      <c r="Q166" s="177" t="s">
        <v>2224</v>
      </c>
      <c r="R166" s="177" t="s">
        <v>2326</v>
      </c>
      <c r="S166" s="177" t="s">
        <v>1526</v>
      </c>
      <c r="T166" s="177"/>
      <c r="U166" s="180" t="s">
        <v>4546</v>
      </c>
      <c r="V166" s="177"/>
      <c r="W166" s="177"/>
      <c r="X166" s="177"/>
      <c r="Y166" s="177"/>
      <c r="Z166" s="177"/>
      <c r="AA166" s="177"/>
    </row>
    <row r="167">
      <c r="A167" s="180" t="s">
        <v>4326</v>
      </c>
      <c r="B167" s="182" t="s">
        <v>2328</v>
      </c>
      <c r="C167" s="232">
        <v>2017.0</v>
      </c>
      <c r="D167" s="177" t="s">
        <v>2128</v>
      </c>
      <c r="E167" s="177" t="s">
        <v>2329</v>
      </c>
      <c r="F167" s="177"/>
      <c r="G167" s="177" t="s">
        <v>2330</v>
      </c>
      <c r="H167" s="177"/>
      <c r="I167" s="177"/>
      <c r="J167" s="177" t="s">
        <v>1123</v>
      </c>
      <c r="K167" s="275">
        <v>42893.0</v>
      </c>
      <c r="L167" s="177"/>
      <c r="M167" s="177"/>
      <c r="N167" s="177"/>
      <c r="O167" s="234" t="s">
        <v>2331</v>
      </c>
      <c r="P167" s="177" t="s">
        <v>1798</v>
      </c>
      <c r="Q167" s="177" t="s">
        <v>1799</v>
      </c>
      <c r="R167" s="177" t="s">
        <v>2332</v>
      </c>
      <c r="S167" s="177"/>
      <c r="T167" s="177"/>
      <c r="U167" s="180" t="s">
        <v>4547</v>
      </c>
      <c r="V167" s="177"/>
      <c r="W167" s="177"/>
      <c r="X167" s="177"/>
      <c r="Y167" s="177"/>
      <c r="Z167" s="177"/>
      <c r="AA167" s="177"/>
    </row>
    <row r="168">
      <c r="A168" s="180" t="s">
        <v>4326</v>
      </c>
      <c r="B168" s="182" t="s">
        <v>2334</v>
      </c>
      <c r="C168" s="232">
        <v>2017.0</v>
      </c>
      <c r="D168" s="177" t="s">
        <v>1518</v>
      </c>
      <c r="E168" s="177" t="s">
        <v>2335</v>
      </c>
      <c r="F168" s="177"/>
      <c r="G168" s="177" t="s">
        <v>2336</v>
      </c>
      <c r="H168" s="177"/>
      <c r="I168" s="177"/>
      <c r="J168" s="177" t="s">
        <v>1123</v>
      </c>
      <c r="K168" s="275">
        <v>42888.0</v>
      </c>
      <c r="L168" s="177"/>
      <c r="M168" s="177"/>
      <c r="N168" s="177"/>
      <c r="O168" s="234" t="s">
        <v>2337</v>
      </c>
      <c r="P168" s="177" t="s">
        <v>1926</v>
      </c>
      <c r="Q168" s="177" t="s">
        <v>2338</v>
      </c>
      <c r="R168" s="177" t="s">
        <v>2339</v>
      </c>
      <c r="S168" s="177"/>
      <c r="T168" s="177"/>
      <c r="U168" s="180" t="s">
        <v>4548</v>
      </c>
      <c r="V168" s="177"/>
      <c r="W168" s="177"/>
      <c r="X168" s="177"/>
      <c r="Y168" s="177"/>
      <c r="Z168" s="177"/>
      <c r="AA168" s="177"/>
    </row>
    <row r="169">
      <c r="A169" s="180" t="s">
        <v>4326</v>
      </c>
      <c r="B169" s="182" t="s">
        <v>2341</v>
      </c>
      <c r="C169" s="232">
        <v>2017.0</v>
      </c>
      <c r="D169" s="177" t="s">
        <v>2342</v>
      </c>
      <c r="E169" s="177" t="s">
        <v>2343</v>
      </c>
      <c r="F169" s="177"/>
      <c r="G169" s="177" t="s">
        <v>2344</v>
      </c>
      <c r="H169" s="177"/>
      <c r="I169" s="177"/>
      <c r="J169" s="177" t="s">
        <v>1123</v>
      </c>
      <c r="K169" s="275">
        <v>42888.0</v>
      </c>
      <c r="L169" s="177"/>
      <c r="M169" s="177"/>
      <c r="N169" s="177"/>
      <c r="O169" s="234" t="s">
        <v>2345</v>
      </c>
      <c r="P169" s="177" t="s">
        <v>1642</v>
      </c>
      <c r="Q169" s="177" t="s">
        <v>2346</v>
      </c>
      <c r="R169" s="177" t="s">
        <v>2347</v>
      </c>
      <c r="S169" s="177"/>
      <c r="T169" s="177"/>
      <c r="U169" s="180" t="s">
        <v>4549</v>
      </c>
      <c r="V169" s="177"/>
      <c r="W169" s="177"/>
      <c r="X169" s="177"/>
      <c r="Y169" s="177"/>
      <c r="Z169" s="177"/>
      <c r="AA169" s="177"/>
    </row>
    <row r="170">
      <c r="A170" s="180" t="s">
        <v>4326</v>
      </c>
      <c r="B170" s="182" t="s">
        <v>2349</v>
      </c>
      <c r="C170" s="232">
        <v>2017.0</v>
      </c>
      <c r="D170" s="177" t="s">
        <v>2350</v>
      </c>
      <c r="E170" s="177" t="s">
        <v>2351</v>
      </c>
      <c r="F170" s="177"/>
      <c r="G170" s="177" t="s">
        <v>2352</v>
      </c>
      <c r="H170" s="177"/>
      <c r="I170" s="177"/>
      <c r="J170" s="177" t="s">
        <v>1123</v>
      </c>
      <c r="K170" s="275">
        <v>42888.0</v>
      </c>
      <c r="L170" s="177"/>
      <c r="M170" s="177"/>
      <c r="N170" s="177"/>
      <c r="O170" s="234" t="s">
        <v>2353</v>
      </c>
      <c r="P170" s="177" t="s">
        <v>2354</v>
      </c>
      <c r="Q170" s="177" t="s">
        <v>2355</v>
      </c>
      <c r="R170" s="177"/>
      <c r="S170" s="177"/>
      <c r="T170" s="177"/>
      <c r="U170" s="180" t="s">
        <v>4550</v>
      </c>
      <c r="V170" s="177"/>
      <c r="W170" s="177"/>
      <c r="X170" s="177"/>
      <c r="Y170" s="177"/>
      <c r="Z170" s="177"/>
      <c r="AA170" s="177"/>
    </row>
    <row r="171">
      <c r="A171" s="180" t="s">
        <v>4326</v>
      </c>
      <c r="B171" s="182" t="s">
        <v>2357</v>
      </c>
      <c r="C171" s="232">
        <v>2017.0</v>
      </c>
      <c r="D171" s="177" t="s">
        <v>2358</v>
      </c>
      <c r="E171" s="177" t="s">
        <v>2359</v>
      </c>
      <c r="F171" s="177"/>
      <c r="G171" s="180" t="s">
        <v>2360</v>
      </c>
      <c r="H171" s="177"/>
      <c r="I171" s="177"/>
      <c r="J171" s="177" t="s">
        <v>2361</v>
      </c>
      <c r="K171" s="275">
        <v>42888.0</v>
      </c>
      <c r="L171" s="177"/>
      <c r="M171" s="177"/>
      <c r="N171" s="177"/>
      <c r="O171" s="234" t="s">
        <v>2362</v>
      </c>
      <c r="P171" s="177" t="s">
        <v>2232</v>
      </c>
      <c r="Q171" s="177" t="s">
        <v>1582</v>
      </c>
      <c r="R171" s="177" t="s">
        <v>2363</v>
      </c>
      <c r="S171" s="177"/>
      <c r="T171" s="177"/>
      <c r="U171" s="180" t="s">
        <v>4551</v>
      </c>
      <c r="V171" s="177"/>
      <c r="W171" s="177"/>
      <c r="X171" s="177"/>
      <c r="Y171" s="177"/>
      <c r="Z171" s="177"/>
      <c r="AA171" s="177"/>
    </row>
    <row r="172">
      <c r="A172" s="180" t="s">
        <v>4314</v>
      </c>
      <c r="B172" s="182" t="s">
        <v>2365</v>
      </c>
      <c r="C172" s="232">
        <v>2017.0</v>
      </c>
      <c r="D172" s="177" t="s">
        <v>2109</v>
      </c>
      <c r="E172" s="177" t="s">
        <v>2366</v>
      </c>
      <c r="F172" s="177" t="s">
        <v>1071</v>
      </c>
      <c r="G172" s="177" t="s">
        <v>2367</v>
      </c>
      <c r="H172" s="177"/>
      <c r="I172" s="177"/>
      <c r="J172" s="177" t="s">
        <v>1085</v>
      </c>
      <c r="K172" s="275">
        <v>42856.0</v>
      </c>
      <c r="L172" s="232">
        <v>336.0</v>
      </c>
      <c r="M172" s="177"/>
      <c r="N172" s="177" t="s">
        <v>2368</v>
      </c>
      <c r="O172" s="234" t="s">
        <v>2369</v>
      </c>
      <c r="P172" s="177" t="s">
        <v>2370</v>
      </c>
      <c r="Q172" s="177" t="s">
        <v>2371</v>
      </c>
      <c r="R172" s="177" t="s">
        <v>2372</v>
      </c>
      <c r="S172" s="177" t="s">
        <v>1503</v>
      </c>
      <c r="T172" s="177"/>
      <c r="U172" s="180" t="s">
        <v>4552</v>
      </c>
      <c r="V172" s="177"/>
      <c r="W172" s="177"/>
      <c r="X172" s="177"/>
      <c r="Y172" s="177"/>
      <c r="Z172" s="177"/>
      <c r="AA172" s="177"/>
    </row>
    <row r="173">
      <c r="A173" s="180" t="s">
        <v>4326</v>
      </c>
      <c r="B173" s="182" t="s">
        <v>2374</v>
      </c>
      <c r="C173" s="232">
        <v>2017.0</v>
      </c>
      <c r="D173" s="177" t="s">
        <v>2375</v>
      </c>
      <c r="E173" s="177" t="s">
        <v>2376</v>
      </c>
      <c r="F173" s="177" t="s">
        <v>1420</v>
      </c>
      <c r="G173" s="177" t="s">
        <v>2377</v>
      </c>
      <c r="H173" s="177"/>
      <c r="I173" s="177"/>
      <c r="J173" s="177" t="s">
        <v>1422</v>
      </c>
      <c r="K173" s="275">
        <v>42856.0</v>
      </c>
      <c r="L173" s="232">
        <v>141.0</v>
      </c>
      <c r="M173" s="232">
        <v>5.0</v>
      </c>
      <c r="N173" s="177" t="s">
        <v>2378</v>
      </c>
      <c r="O173" s="234" t="s">
        <v>2379</v>
      </c>
      <c r="P173" s="177" t="s">
        <v>2380</v>
      </c>
      <c r="Q173" s="177" t="s">
        <v>2381</v>
      </c>
      <c r="R173" s="177" t="s">
        <v>2382</v>
      </c>
      <c r="S173" s="177" t="s">
        <v>1526</v>
      </c>
      <c r="T173" s="177"/>
      <c r="U173" s="180" t="s">
        <v>4553</v>
      </c>
      <c r="V173" s="177"/>
      <c r="W173" s="177"/>
      <c r="X173" s="177"/>
      <c r="Y173" s="177"/>
      <c r="Z173" s="177"/>
      <c r="AA173" s="177"/>
    </row>
    <row r="174">
      <c r="A174" s="180" t="s">
        <v>4314</v>
      </c>
      <c r="B174" s="182" t="s">
        <v>2384</v>
      </c>
      <c r="C174" s="232">
        <v>2017.0</v>
      </c>
      <c r="D174" s="177" t="s">
        <v>2385</v>
      </c>
      <c r="E174" s="177" t="s">
        <v>2386</v>
      </c>
      <c r="F174" s="177" t="s">
        <v>1071</v>
      </c>
      <c r="G174" s="177" t="s">
        <v>2387</v>
      </c>
      <c r="H174" s="177"/>
      <c r="I174" s="177"/>
      <c r="J174" s="177" t="s">
        <v>1085</v>
      </c>
      <c r="K174" s="275">
        <v>42781.0</v>
      </c>
      <c r="L174" s="232">
        <v>331.0</v>
      </c>
      <c r="M174" s="177"/>
      <c r="N174" s="177" t="s">
        <v>2388</v>
      </c>
      <c r="O174" s="234" t="s">
        <v>2389</v>
      </c>
      <c r="P174" s="177" t="s">
        <v>2390</v>
      </c>
      <c r="Q174" s="177" t="s">
        <v>2391</v>
      </c>
      <c r="R174" s="177" t="s">
        <v>2392</v>
      </c>
      <c r="S174" s="177" t="s">
        <v>1503</v>
      </c>
      <c r="T174" s="177"/>
      <c r="U174" s="180" t="s">
        <v>4554</v>
      </c>
      <c r="V174" s="177"/>
      <c r="W174" s="177"/>
      <c r="X174" s="177"/>
      <c r="Y174" s="177"/>
      <c r="Z174" s="177"/>
      <c r="AA174" s="177"/>
    </row>
    <row r="175">
      <c r="A175" s="180" t="s">
        <v>4314</v>
      </c>
      <c r="B175" s="182" t="s">
        <v>2394</v>
      </c>
      <c r="C175" s="232">
        <v>2017.0</v>
      </c>
      <c r="D175" s="177" t="s">
        <v>2395</v>
      </c>
      <c r="E175" s="177" t="s">
        <v>2396</v>
      </c>
      <c r="F175" s="177" t="s">
        <v>1093</v>
      </c>
      <c r="G175" s="180" t="s">
        <v>2397</v>
      </c>
      <c r="H175" s="177"/>
      <c r="I175" s="177"/>
      <c r="J175" s="177" t="s">
        <v>1179</v>
      </c>
      <c r="K175" s="275">
        <v>42767.0</v>
      </c>
      <c r="L175" s="232">
        <v>813.0</v>
      </c>
      <c r="M175" s="177"/>
      <c r="N175" s="177" t="s">
        <v>2398</v>
      </c>
      <c r="O175" s="234" t="s">
        <v>2399</v>
      </c>
      <c r="P175" s="177"/>
      <c r="Q175" s="177"/>
      <c r="R175" s="177" t="s">
        <v>2400</v>
      </c>
      <c r="S175" s="177" t="s">
        <v>1369</v>
      </c>
      <c r="T175" s="177"/>
      <c r="U175" s="180" t="s">
        <v>4555</v>
      </c>
      <c r="V175" s="177"/>
      <c r="W175" s="177"/>
      <c r="X175" s="177"/>
      <c r="Y175" s="177"/>
      <c r="Z175" s="177"/>
      <c r="AA175" s="177"/>
    </row>
    <row r="176">
      <c r="A176" s="180" t="s">
        <v>4326</v>
      </c>
      <c r="B176" s="182" t="s">
        <v>2402</v>
      </c>
      <c r="C176" s="232">
        <v>2017.0</v>
      </c>
      <c r="D176" s="177" t="s">
        <v>2403</v>
      </c>
      <c r="E176" s="177" t="s">
        <v>2404</v>
      </c>
      <c r="F176" s="177"/>
      <c r="G176" s="177" t="s">
        <v>2405</v>
      </c>
      <c r="H176" s="177"/>
      <c r="I176" s="177"/>
      <c r="J176" s="177"/>
      <c r="K176" s="275">
        <v>42740.0</v>
      </c>
      <c r="L176" s="177"/>
      <c r="M176" s="177"/>
      <c r="N176" s="177"/>
      <c r="O176" s="234" t="s">
        <v>2406</v>
      </c>
      <c r="P176" s="177" t="s">
        <v>1631</v>
      </c>
      <c r="Q176" s="177" t="s">
        <v>1070</v>
      </c>
      <c r="R176" s="177" t="s">
        <v>2407</v>
      </c>
      <c r="S176" s="177"/>
      <c r="T176" s="177"/>
      <c r="U176" s="180" t="s">
        <v>4556</v>
      </c>
      <c r="V176" s="177"/>
      <c r="W176" s="177"/>
      <c r="X176" s="177"/>
      <c r="Y176" s="177"/>
      <c r="Z176" s="177"/>
      <c r="AA176" s="177"/>
    </row>
    <row r="177">
      <c r="A177" s="180" t="s">
        <v>4326</v>
      </c>
      <c r="B177" s="182" t="s">
        <v>2409</v>
      </c>
      <c r="C177" s="232">
        <v>2017.0</v>
      </c>
      <c r="D177" s="177" t="s">
        <v>2410</v>
      </c>
      <c r="E177" s="177" t="s">
        <v>2411</v>
      </c>
      <c r="F177" s="177"/>
      <c r="G177" s="177" t="s">
        <v>2412</v>
      </c>
      <c r="H177" s="177"/>
      <c r="I177" s="177"/>
      <c r="J177" s="177"/>
      <c r="K177" s="275">
        <v>42740.0</v>
      </c>
      <c r="L177" s="177"/>
      <c r="M177" s="177"/>
      <c r="N177" s="177"/>
      <c r="O177" s="234" t="s">
        <v>2413</v>
      </c>
      <c r="P177" s="177" t="s">
        <v>2414</v>
      </c>
      <c r="Q177" s="177" t="s">
        <v>2415</v>
      </c>
      <c r="R177" s="177" t="s">
        <v>2416</v>
      </c>
      <c r="S177" s="177"/>
      <c r="T177" s="177"/>
      <c r="U177" s="180" t="s">
        <v>4557</v>
      </c>
      <c r="V177" s="177"/>
      <c r="W177" s="177"/>
      <c r="X177" s="177"/>
      <c r="Y177" s="177"/>
      <c r="Z177" s="177"/>
      <c r="AA177" s="177"/>
    </row>
    <row r="178">
      <c r="A178" s="182" t="s">
        <v>4333</v>
      </c>
      <c r="B178" s="200" t="s">
        <v>2418</v>
      </c>
      <c r="C178" s="199">
        <v>2016.0</v>
      </c>
      <c r="D178" s="201" t="s">
        <v>2419</v>
      </c>
      <c r="E178" s="203" t="s">
        <v>2420</v>
      </c>
      <c r="F178" s="178"/>
      <c r="G178" s="182" t="s">
        <v>2421</v>
      </c>
      <c r="H178" s="178"/>
      <c r="I178" s="182" t="s">
        <v>4357</v>
      </c>
      <c r="J178" s="178"/>
      <c r="K178" s="267"/>
      <c r="L178" s="178"/>
      <c r="M178" s="178"/>
      <c r="N178" s="178"/>
      <c r="O178" s="202" t="s">
        <v>2422</v>
      </c>
      <c r="P178" s="178"/>
      <c r="Q178" s="178"/>
      <c r="R178" s="178"/>
      <c r="S178" s="178"/>
      <c r="T178" s="182"/>
      <c r="U178" s="182" t="s">
        <v>4558</v>
      </c>
      <c r="V178" s="178"/>
      <c r="W178" s="178"/>
      <c r="X178" s="178"/>
      <c r="Y178" s="178"/>
      <c r="Z178" s="178"/>
      <c r="AA178" s="178"/>
    </row>
    <row r="179">
      <c r="A179" s="182" t="s">
        <v>4333</v>
      </c>
      <c r="B179" s="200" t="s">
        <v>2424</v>
      </c>
      <c r="C179" s="199">
        <v>2016.0</v>
      </c>
      <c r="D179" s="201" t="s">
        <v>2425</v>
      </c>
      <c r="E179" s="203" t="s">
        <v>2426</v>
      </c>
      <c r="F179" s="178"/>
      <c r="G179" s="182" t="s">
        <v>2427</v>
      </c>
      <c r="H179" s="178"/>
      <c r="I179" s="182" t="s">
        <v>4357</v>
      </c>
      <c r="J179" s="178"/>
      <c r="K179" s="267"/>
      <c r="L179" s="178"/>
      <c r="M179" s="178"/>
      <c r="N179" s="178"/>
      <c r="O179" s="202" t="s">
        <v>2428</v>
      </c>
      <c r="P179" s="178"/>
      <c r="Q179" s="178"/>
      <c r="R179" s="178"/>
      <c r="S179" s="178"/>
      <c r="T179" s="182"/>
      <c r="U179" s="182" t="s">
        <v>4559</v>
      </c>
      <c r="V179" s="178"/>
      <c r="W179" s="178"/>
      <c r="X179" s="178"/>
      <c r="Y179" s="178"/>
      <c r="Z179" s="178"/>
      <c r="AA179" s="178"/>
    </row>
    <row r="180">
      <c r="A180" s="182" t="s">
        <v>4333</v>
      </c>
      <c r="B180" s="200" t="s">
        <v>2430</v>
      </c>
      <c r="C180" s="199">
        <v>2016.0</v>
      </c>
      <c r="D180" s="201" t="s">
        <v>2431</v>
      </c>
      <c r="E180" s="203" t="s">
        <v>2432</v>
      </c>
      <c r="F180" s="178"/>
      <c r="G180" s="203" t="s">
        <v>2433</v>
      </c>
      <c r="H180" s="178"/>
      <c r="I180" s="182" t="s">
        <v>4357</v>
      </c>
      <c r="J180" s="178"/>
      <c r="K180" s="267"/>
      <c r="L180" s="178"/>
      <c r="M180" s="178"/>
      <c r="N180" s="178"/>
      <c r="O180" s="202" t="s">
        <v>2434</v>
      </c>
      <c r="P180" s="178"/>
      <c r="Q180" s="178"/>
      <c r="R180" s="178"/>
      <c r="S180" s="178"/>
      <c r="T180" s="182"/>
      <c r="U180" s="182" t="s">
        <v>4560</v>
      </c>
      <c r="V180" s="178"/>
      <c r="W180" s="178"/>
      <c r="X180" s="178"/>
      <c r="Y180" s="178"/>
      <c r="Z180" s="178"/>
      <c r="AA180" s="178"/>
    </row>
    <row r="181">
      <c r="A181" s="182" t="s">
        <v>4333</v>
      </c>
      <c r="B181" s="200" t="s">
        <v>2436</v>
      </c>
      <c r="C181" s="199">
        <v>2016.0</v>
      </c>
      <c r="D181" s="201" t="s">
        <v>2437</v>
      </c>
      <c r="E181" s="203" t="s">
        <v>2438</v>
      </c>
      <c r="F181" s="178"/>
      <c r="G181" s="203" t="s">
        <v>2439</v>
      </c>
      <c r="H181" s="178"/>
      <c r="I181" s="182" t="s">
        <v>4357</v>
      </c>
      <c r="J181" s="178"/>
      <c r="K181" s="267"/>
      <c r="L181" s="178"/>
      <c r="M181" s="178"/>
      <c r="N181" s="178"/>
      <c r="O181" s="202" t="s">
        <v>2440</v>
      </c>
      <c r="P181" s="178"/>
      <c r="Q181" s="178"/>
      <c r="R181" s="178"/>
      <c r="S181" s="178"/>
      <c r="T181" s="182"/>
      <c r="U181" s="182" t="s">
        <v>4561</v>
      </c>
      <c r="V181" s="178"/>
      <c r="W181" s="178"/>
      <c r="X181" s="178"/>
      <c r="Y181" s="178"/>
      <c r="Z181" s="178"/>
      <c r="AA181" s="178"/>
    </row>
    <row r="182">
      <c r="A182" s="182" t="s">
        <v>4333</v>
      </c>
      <c r="B182" s="200" t="s">
        <v>2442</v>
      </c>
      <c r="C182" s="199">
        <v>2016.0</v>
      </c>
      <c r="D182" s="201" t="s">
        <v>2443</v>
      </c>
      <c r="E182" s="203" t="s">
        <v>2444</v>
      </c>
      <c r="F182" s="178"/>
      <c r="G182" s="203" t="s">
        <v>2445</v>
      </c>
      <c r="H182" s="178"/>
      <c r="I182" s="182" t="s">
        <v>4357</v>
      </c>
      <c r="J182" s="178"/>
      <c r="K182" s="267"/>
      <c r="L182" s="178"/>
      <c r="M182" s="178"/>
      <c r="N182" s="178"/>
      <c r="O182" s="202" t="s">
        <v>2446</v>
      </c>
      <c r="P182" s="178"/>
      <c r="Q182" s="178"/>
      <c r="R182" s="178"/>
      <c r="S182" s="178"/>
      <c r="T182" s="182"/>
      <c r="U182" s="182" t="s">
        <v>4562</v>
      </c>
      <c r="V182" s="178"/>
      <c r="W182" s="178"/>
      <c r="X182" s="178"/>
      <c r="Y182" s="178"/>
      <c r="Z182" s="178"/>
      <c r="AA182" s="178"/>
    </row>
    <row r="183">
      <c r="A183" s="180" t="s">
        <v>4326</v>
      </c>
      <c r="B183" s="182" t="s">
        <v>2448</v>
      </c>
      <c r="C183" s="232">
        <v>2016.0</v>
      </c>
      <c r="D183" s="177" t="s">
        <v>2449</v>
      </c>
      <c r="E183" s="177" t="s">
        <v>2450</v>
      </c>
      <c r="F183" s="177"/>
      <c r="G183" s="177" t="s">
        <v>2451</v>
      </c>
      <c r="H183" s="177"/>
      <c r="I183" s="177"/>
      <c r="J183" s="177"/>
      <c r="K183" s="275">
        <v>42692.0</v>
      </c>
      <c r="L183" s="232">
        <v>140.0</v>
      </c>
      <c r="M183" s="177"/>
      <c r="N183" s="177" t="s">
        <v>2452</v>
      </c>
      <c r="O183" s="234" t="s">
        <v>2453</v>
      </c>
      <c r="P183" s="177" t="s">
        <v>802</v>
      </c>
      <c r="Q183" s="177" t="s">
        <v>2224</v>
      </c>
      <c r="R183" s="177" t="s">
        <v>2454</v>
      </c>
      <c r="S183" s="177"/>
      <c r="T183" s="177"/>
      <c r="U183" s="180" t="s">
        <v>4563</v>
      </c>
      <c r="V183" s="177"/>
      <c r="W183" s="177"/>
      <c r="X183" s="177"/>
      <c r="Y183" s="177"/>
      <c r="Z183" s="177"/>
      <c r="AA183" s="177"/>
    </row>
    <row r="184">
      <c r="A184" s="180" t="s">
        <v>4326</v>
      </c>
      <c r="B184" s="182" t="s">
        <v>2456</v>
      </c>
      <c r="C184" s="232">
        <v>2016.0</v>
      </c>
      <c r="D184" s="177" t="s">
        <v>2457</v>
      </c>
      <c r="E184" s="177" t="s">
        <v>2458</v>
      </c>
      <c r="F184" s="177"/>
      <c r="G184" s="177" t="s">
        <v>2459</v>
      </c>
      <c r="H184" s="177"/>
      <c r="I184" s="177"/>
      <c r="J184" s="177"/>
      <c r="K184" s="275">
        <v>42692.0</v>
      </c>
      <c r="L184" s="232">
        <v>140.0</v>
      </c>
      <c r="M184" s="177"/>
      <c r="N184" s="177"/>
      <c r="O184" s="234" t="s">
        <v>2460</v>
      </c>
      <c r="P184" s="177"/>
      <c r="Q184" s="177"/>
      <c r="R184" s="177" t="s">
        <v>2461</v>
      </c>
      <c r="S184" s="177"/>
      <c r="T184" s="177"/>
      <c r="U184" s="180" t="s">
        <v>4564</v>
      </c>
      <c r="V184" s="177"/>
      <c r="W184" s="177"/>
      <c r="X184" s="177"/>
      <c r="Y184" s="177"/>
      <c r="Z184" s="177"/>
      <c r="AA184" s="177"/>
    </row>
    <row r="185">
      <c r="A185" s="180" t="s">
        <v>4314</v>
      </c>
      <c r="B185" s="182" t="s">
        <v>2463</v>
      </c>
      <c r="C185" s="232">
        <v>2016.0</v>
      </c>
      <c r="D185" s="177" t="s">
        <v>2464</v>
      </c>
      <c r="E185" s="177" t="s">
        <v>2465</v>
      </c>
      <c r="F185" s="177" t="s">
        <v>1071</v>
      </c>
      <c r="G185" s="177" t="s">
        <v>2466</v>
      </c>
      <c r="H185" s="177"/>
      <c r="I185" s="177"/>
      <c r="J185" s="177" t="s">
        <v>1085</v>
      </c>
      <c r="K185" s="275">
        <v>42628.0</v>
      </c>
      <c r="L185" s="232">
        <v>321.0</v>
      </c>
      <c r="M185" s="177"/>
      <c r="N185" s="177" t="s">
        <v>2467</v>
      </c>
      <c r="O185" s="234" t="s">
        <v>2468</v>
      </c>
      <c r="P185" s="177" t="s">
        <v>2370</v>
      </c>
      <c r="Q185" s="177" t="s">
        <v>2371</v>
      </c>
      <c r="R185" s="177" t="s">
        <v>2469</v>
      </c>
      <c r="S185" s="177" t="s">
        <v>1503</v>
      </c>
      <c r="T185" s="177"/>
      <c r="U185" s="180" t="s">
        <v>4565</v>
      </c>
      <c r="V185" s="177"/>
      <c r="W185" s="177"/>
      <c r="X185" s="177"/>
      <c r="Y185" s="177"/>
      <c r="Z185" s="177"/>
      <c r="AA185" s="177"/>
    </row>
    <row r="186">
      <c r="A186" s="180" t="s">
        <v>4326</v>
      </c>
      <c r="B186" s="182" t="s">
        <v>2471</v>
      </c>
      <c r="C186" s="232">
        <v>2016.0</v>
      </c>
      <c r="D186" s="177" t="s">
        <v>2472</v>
      </c>
      <c r="E186" s="177" t="s">
        <v>2473</v>
      </c>
      <c r="F186" s="177"/>
      <c r="G186" s="180" t="s">
        <v>2474</v>
      </c>
      <c r="H186" s="177"/>
      <c r="I186" s="177"/>
      <c r="J186" s="177" t="s">
        <v>1444</v>
      </c>
      <c r="K186" s="275">
        <v>42570.0</v>
      </c>
      <c r="L186" s="177"/>
      <c r="M186" s="232">
        <v>185.0</v>
      </c>
      <c r="N186" s="177" t="s">
        <v>2475</v>
      </c>
      <c r="O186" s="234" t="s">
        <v>2476</v>
      </c>
      <c r="P186" s="177" t="s">
        <v>2477</v>
      </c>
      <c r="Q186" s="232">
        <v>2645.0</v>
      </c>
      <c r="R186" s="177" t="s">
        <v>2478</v>
      </c>
      <c r="S186" s="177" t="s">
        <v>2479</v>
      </c>
      <c r="T186" s="177"/>
      <c r="U186" s="180" t="s">
        <v>4566</v>
      </c>
      <c r="V186" s="177"/>
      <c r="W186" s="177"/>
      <c r="X186" s="177"/>
      <c r="Y186" s="177"/>
      <c r="Z186" s="177"/>
      <c r="AA186" s="177"/>
    </row>
    <row r="187">
      <c r="A187" s="180" t="s">
        <v>4314</v>
      </c>
      <c r="B187" s="182" t="s">
        <v>2481</v>
      </c>
      <c r="C187" s="232">
        <v>2016.0</v>
      </c>
      <c r="D187" s="177" t="s">
        <v>2385</v>
      </c>
      <c r="E187" s="177" t="s">
        <v>2482</v>
      </c>
      <c r="F187" s="177" t="s">
        <v>1071</v>
      </c>
      <c r="G187" s="177" t="s">
        <v>2483</v>
      </c>
      <c r="H187" s="177"/>
      <c r="I187" s="177"/>
      <c r="J187" s="177" t="s">
        <v>1085</v>
      </c>
      <c r="K187" s="275">
        <v>42552.0</v>
      </c>
      <c r="L187" s="232">
        <v>316.0</v>
      </c>
      <c r="M187" s="177"/>
      <c r="N187" s="177" t="s">
        <v>2484</v>
      </c>
      <c r="O187" s="234" t="s">
        <v>2485</v>
      </c>
      <c r="P187" s="177" t="s">
        <v>2486</v>
      </c>
      <c r="Q187" s="177" t="s">
        <v>2391</v>
      </c>
      <c r="R187" s="177" t="s">
        <v>2487</v>
      </c>
      <c r="S187" s="177" t="s">
        <v>1503</v>
      </c>
      <c r="T187" s="177"/>
      <c r="U187" s="180" t="s">
        <v>4567</v>
      </c>
      <c r="V187" s="177"/>
      <c r="W187" s="177"/>
      <c r="X187" s="177"/>
      <c r="Y187" s="177"/>
      <c r="Z187" s="177"/>
      <c r="AA187" s="177"/>
    </row>
    <row r="188">
      <c r="A188" s="180" t="s">
        <v>4326</v>
      </c>
      <c r="B188" s="182" t="s">
        <v>2489</v>
      </c>
      <c r="C188" s="232">
        <v>2016.0</v>
      </c>
      <c r="D188" s="177" t="s">
        <v>2490</v>
      </c>
      <c r="E188" s="177" t="s">
        <v>2491</v>
      </c>
      <c r="F188" s="177"/>
      <c r="G188" s="177" t="s">
        <v>2492</v>
      </c>
      <c r="H188" s="177"/>
      <c r="I188" s="177"/>
      <c r="J188" s="177" t="s">
        <v>2138</v>
      </c>
      <c r="K188" s="275">
        <v>42531.0</v>
      </c>
      <c r="L188" s="177"/>
      <c r="M188" s="177"/>
      <c r="N188" s="177"/>
      <c r="O188" s="234" t="s">
        <v>2493</v>
      </c>
      <c r="P188" s="177" t="s">
        <v>2477</v>
      </c>
      <c r="Q188" s="177"/>
      <c r="R188" s="177" t="s">
        <v>2494</v>
      </c>
      <c r="S188" s="177"/>
      <c r="T188" s="177"/>
      <c r="U188" s="180" t="s">
        <v>4568</v>
      </c>
      <c r="V188" s="177"/>
      <c r="W188" s="177"/>
      <c r="X188" s="177"/>
      <c r="Y188" s="177"/>
      <c r="Z188" s="177"/>
      <c r="AA188" s="177"/>
    </row>
    <row r="189">
      <c r="A189" s="180" t="s">
        <v>4326</v>
      </c>
      <c r="B189" s="182" t="s">
        <v>2496</v>
      </c>
      <c r="C189" s="232">
        <v>2016.0</v>
      </c>
      <c r="D189" s="177" t="s">
        <v>2497</v>
      </c>
      <c r="E189" s="177" t="s">
        <v>2274</v>
      </c>
      <c r="F189" s="177"/>
      <c r="G189" s="177" t="s">
        <v>2498</v>
      </c>
      <c r="H189" s="177"/>
      <c r="I189" s="177"/>
      <c r="J189" s="177" t="s">
        <v>2138</v>
      </c>
      <c r="K189" s="275">
        <v>42517.0</v>
      </c>
      <c r="L189" s="177"/>
      <c r="M189" s="177"/>
      <c r="N189" s="177"/>
      <c r="O189" s="234" t="s">
        <v>2499</v>
      </c>
      <c r="P189" s="177" t="s">
        <v>2500</v>
      </c>
      <c r="Q189" s="177" t="s">
        <v>2501</v>
      </c>
      <c r="R189" s="177" t="s">
        <v>2502</v>
      </c>
      <c r="S189" s="177"/>
      <c r="T189" s="177"/>
      <c r="U189" s="180" t="s">
        <v>4569</v>
      </c>
      <c r="V189" s="177"/>
      <c r="W189" s="177"/>
      <c r="X189" s="177"/>
      <c r="Y189" s="177"/>
      <c r="Z189" s="177"/>
      <c r="AA189" s="177"/>
    </row>
    <row r="190">
      <c r="A190" s="180" t="s">
        <v>4326</v>
      </c>
      <c r="B190" s="182" t="s">
        <v>2504</v>
      </c>
      <c r="C190" s="232">
        <v>2016.0</v>
      </c>
      <c r="D190" s="177" t="s">
        <v>2505</v>
      </c>
      <c r="E190" s="177" t="s">
        <v>2506</v>
      </c>
      <c r="F190" s="177"/>
      <c r="G190" s="177" t="s">
        <v>2507</v>
      </c>
      <c r="H190" s="177"/>
      <c r="I190" s="177"/>
      <c r="J190" s="177" t="s">
        <v>2138</v>
      </c>
      <c r="K190" s="275">
        <v>42517.0</v>
      </c>
      <c r="L190" s="177"/>
      <c r="M190" s="177"/>
      <c r="N190" s="177"/>
      <c r="O190" s="234" t="s">
        <v>2508</v>
      </c>
      <c r="P190" s="177" t="s">
        <v>2509</v>
      </c>
      <c r="Q190" s="177" t="s">
        <v>2084</v>
      </c>
      <c r="R190" s="177" t="s">
        <v>2510</v>
      </c>
      <c r="S190" s="177"/>
      <c r="T190" s="177"/>
      <c r="U190" s="180" t="s">
        <v>4570</v>
      </c>
      <c r="V190" s="177"/>
      <c r="W190" s="177"/>
      <c r="X190" s="177"/>
      <c r="Y190" s="177"/>
      <c r="Z190" s="177"/>
      <c r="AA190" s="177"/>
    </row>
    <row r="191">
      <c r="A191" s="180" t="s">
        <v>4326</v>
      </c>
      <c r="B191" s="182" t="s">
        <v>2512</v>
      </c>
      <c r="C191" s="232">
        <v>2016.0</v>
      </c>
      <c r="D191" s="177" t="s">
        <v>2513</v>
      </c>
      <c r="E191" s="177" t="s">
        <v>2514</v>
      </c>
      <c r="F191" s="177"/>
      <c r="G191" s="177" t="s">
        <v>2515</v>
      </c>
      <c r="H191" s="177"/>
      <c r="I191" s="177"/>
      <c r="J191" s="177" t="s">
        <v>2138</v>
      </c>
      <c r="K191" s="275">
        <v>42517.0</v>
      </c>
      <c r="L191" s="177"/>
      <c r="M191" s="177"/>
      <c r="N191" s="177"/>
      <c r="O191" s="234" t="s">
        <v>2516</v>
      </c>
      <c r="P191" s="177" t="s">
        <v>2517</v>
      </c>
      <c r="Q191" s="177" t="s">
        <v>2518</v>
      </c>
      <c r="R191" s="177" t="s">
        <v>2519</v>
      </c>
      <c r="S191" s="177"/>
      <c r="T191" s="177"/>
      <c r="U191" s="180" t="s">
        <v>4571</v>
      </c>
      <c r="V191" s="177"/>
      <c r="W191" s="177"/>
      <c r="X191" s="177"/>
      <c r="Y191" s="177"/>
      <c r="Z191" s="177"/>
      <c r="AA191" s="177"/>
    </row>
    <row r="192">
      <c r="A192" s="180" t="s">
        <v>4326</v>
      </c>
      <c r="B192" s="182" t="s">
        <v>2521</v>
      </c>
      <c r="C192" s="232">
        <v>2016.0</v>
      </c>
      <c r="D192" s="177" t="s">
        <v>2522</v>
      </c>
      <c r="E192" s="177" t="s">
        <v>2523</v>
      </c>
      <c r="F192" s="177"/>
      <c r="G192" s="177" t="s">
        <v>2524</v>
      </c>
      <c r="H192" s="177"/>
      <c r="I192" s="177"/>
      <c r="J192" s="177" t="s">
        <v>2138</v>
      </c>
      <c r="K192" s="275">
        <v>42517.0</v>
      </c>
      <c r="L192" s="177"/>
      <c r="M192" s="177"/>
      <c r="N192" s="177"/>
      <c r="O192" s="234" t="s">
        <v>2525</v>
      </c>
      <c r="P192" s="177"/>
      <c r="Q192" s="177"/>
      <c r="R192" s="177" t="s">
        <v>2526</v>
      </c>
      <c r="S192" s="177"/>
      <c r="T192" s="177"/>
      <c r="U192" s="180" t="s">
        <v>4572</v>
      </c>
      <c r="V192" s="177"/>
      <c r="W192" s="177"/>
      <c r="X192" s="177"/>
      <c r="Y192" s="177"/>
      <c r="Z192" s="177"/>
      <c r="AA192" s="177"/>
    </row>
    <row r="193">
      <c r="A193" s="180" t="s">
        <v>4326</v>
      </c>
      <c r="B193" s="182" t="s">
        <v>2528</v>
      </c>
      <c r="C193" s="232">
        <v>2016.0</v>
      </c>
      <c r="D193" s="177" t="s">
        <v>2529</v>
      </c>
      <c r="E193" s="177" t="s">
        <v>2530</v>
      </c>
      <c r="F193" s="177"/>
      <c r="G193" s="177" t="s">
        <v>2531</v>
      </c>
      <c r="H193" s="177"/>
      <c r="I193" s="177"/>
      <c r="J193" s="177" t="s">
        <v>2138</v>
      </c>
      <c r="K193" s="275">
        <v>42517.0</v>
      </c>
      <c r="L193" s="177"/>
      <c r="M193" s="177"/>
      <c r="N193" s="177"/>
      <c r="O193" s="234" t="s">
        <v>2532</v>
      </c>
      <c r="P193" s="177" t="s">
        <v>2288</v>
      </c>
      <c r="Q193" s="177" t="s">
        <v>2289</v>
      </c>
      <c r="R193" s="177" t="s">
        <v>2533</v>
      </c>
      <c r="S193" s="177"/>
      <c r="T193" s="177"/>
      <c r="U193" s="180" t="s">
        <v>4573</v>
      </c>
      <c r="V193" s="177"/>
      <c r="W193" s="177"/>
      <c r="X193" s="177"/>
      <c r="Y193" s="177"/>
      <c r="Z193" s="177"/>
      <c r="AA193" s="177"/>
    </row>
    <row r="194">
      <c r="A194" s="180" t="s">
        <v>4314</v>
      </c>
      <c r="B194" s="182" t="s">
        <v>2535</v>
      </c>
      <c r="C194" s="232">
        <v>2016.0</v>
      </c>
      <c r="D194" s="177" t="s">
        <v>2536</v>
      </c>
      <c r="E194" s="177" t="s">
        <v>2537</v>
      </c>
      <c r="F194" s="177"/>
      <c r="G194" s="177" t="s">
        <v>2538</v>
      </c>
      <c r="H194" s="177"/>
      <c r="I194" s="177"/>
      <c r="J194" s="177" t="s">
        <v>2539</v>
      </c>
      <c r="K194" s="275">
        <v>42461.0</v>
      </c>
      <c r="L194" s="177"/>
      <c r="M194" s="232">
        <v>9806.0</v>
      </c>
      <c r="N194" s="177" t="s">
        <v>2540</v>
      </c>
      <c r="O194" s="234" t="s">
        <v>2541</v>
      </c>
      <c r="P194" s="177"/>
      <c r="Q194" s="177"/>
      <c r="R194" s="177" t="s">
        <v>2542</v>
      </c>
      <c r="S194" s="177"/>
      <c r="T194" s="177"/>
      <c r="U194" s="180" t="s">
        <v>4574</v>
      </c>
      <c r="V194" s="177"/>
      <c r="W194" s="177"/>
      <c r="X194" s="177"/>
      <c r="Y194" s="177"/>
      <c r="Z194" s="177"/>
      <c r="AA194" s="177"/>
    </row>
    <row r="195">
      <c r="A195" s="180" t="s">
        <v>4314</v>
      </c>
      <c r="B195" s="182" t="s">
        <v>2544</v>
      </c>
      <c r="C195" s="232">
        <v>2016.0</v>
      </c>
      <c r="D195" s="177" t="s">
        <v>2545</v>
      </c>
      <c r="E195" s="177" t="s">
        <v>2546</v>
      </c>
      <c r="F195" s="177" t="s">
        <v>1093</v>
      </c>
      <c r="G195" s="177" t="s">
        <v>2547</v>
      </c>
      <c r="H195" s="177"/>
      <c r="I195" s="177"/>
      <c r="J195" s="177" t="s">
        <v>1179</v>
      </c>
      <c r="K195" s="275">
        <v>42401.0</v>
      </c>
      <c r="L195" s="232">
        <v>789.0</v>
      </c>
      <c r="M195" s="177"/>
      <c r="N195" s="177" t="s">
        <v>2548</v>
      </c>
      <c r="O195" s="234" t="s">
        <v>2549</v>
      </c>
      <c r="P195" s="177" t="s">
        <v>2550</v>
      </c>
      <c r="Q195" s="177" t="s">
        <v>2551</v>
      </c>
      <c r="R195" s="177" t="s">
        <v>2552</v>
      </c>
      <c r="S195" s="177" t="s">
        <v>1369</v>
      </c>
      <c r="T195" s="177"/>
      <c r="U195" s="180" t="s">
        <v>4575</v>
      </c>
      <c r="V195" s="177"/>
      <c r="W195" s="177"/>
      <c r="X195" s="177"/>
      <c r="Y195" s="177"/>
      <c r="Z195" s="177"/>
      <c r="AA195" s="177"/>
    </row>
    <row r="196">
      <c r="A196" s="180" t="s">
        <v>4326</v>
      </c>
      <c r="B196" s="182" t="s">
        <v>2554</v>
      </c>
      <c r="C196" s="232">
        <v>2016.0</v>
      </c>
      <c r="D196" s="177" t="s">
        <v>2555</v>
      </c>
      <c r="E196" s="177" t="s">
        <v>2556</v>
      </c>
      <c r="F196" s="177"/>
      <c r="G196" s="177" t="s">
        <v>2557</v>
      </c>
      <c r="H196" s="177"/>
      <c r="I196" s="177"/>
      <c r="J196" s="177" t="s">
        <v>2138</v>
      </c>
      <c r="K196" s="275">
        <v>42371.0</v>
      </c>
      <c r="L196" s="177"/>
      <c r="M196" s="177"/>
      <c r="N196" s="177"/>
      <c r="O196" s="234" t="s">
        <v>2558</v>
      </c>
      <c r="P196" s="177" t="s">
        <v>2232</v>
      </c>
      <c r="Q196" s="177" t="s">
        <v>1582</v>
      </c>
      <c r="R196" s="177" t="s">
        <v>2559</v>
      </c>
      <c r="S196" s="177"/>
      <c r="T196" s="177"/>
      <c r="U196" s="180" t="s">
        <v>4576</v>
      </c>
      <c r="V196" s="177"/>
      <c r="W196" s="177"/>
      <c r="X196" s="177"/>
      <c r="Y196" s="177"/>
      <c r="Z196" s="177"/>
      <c r="AA196" s="177"/>
    </row>
    <row r="197">
      <c r="A197" s="180" t="s">
        <v>4326</v>
      </c>
      <c r="B197" s="182" t="s">
        <v>2561</v>
      </c>
      <c r="C197" s="232">
        <v>2016.0</v>
      </c>
      <c r="D197" s="177" t="s">
        <v>2562</v>
      </c>
      <c r="E197" s="177" t="s">
        <v>2563</v>
      </c>
      <c r="F197" s="177"/>
      <c r="G197" s="177" t="s">
        <v>2564</v>
      </c>
      <c r="H197" s="177"/>
      <c r="I197" s="177"/>
      <c r="J197" s="177" t="s">
        <v>2138</v>
      </c>
      <c r="K197" s="275">
        <v>42371.0</v>
      </c>
      <c r="L197" s="177"/>
      <c r="M197" s="177"/>
      <c r="N197" s="177"/>
      <c r="O197" s="234" t="s">
        <v>2565</v>
      </c>
      <c r="P197" s="177" t="s">
        <v>2232</v>
      </c>
      <c r="Q197" s="177" t="s">
        <v>1582</v>
      </c>
      <c r="R197" s="177" t="s">
        <v>2566</v>
      </c>
      <c r="S197" s="177"/>
      <c r="T197" s="177"/>
      <c r="U197" s="180" t="s">
        <v>4577</v>
      </c>
      <c r="V197" s="177"/>
      <c r="W197" s="177"/>
      <c r="X197" s="177"/>
      <c r="Y197" s="177"/>
      <c r="Z197" s="177"/>
      <c r="AA197" s="177"/>
    </row>
    <row r="198">
      <c r="A198" s="180" t="s">
        <v>4314</v>
      </c>
      <c r="B198" s="182" t="s">
        <v>2568</v>
      </c>
      <c r="C198" s="232">
        <v>2016.0</v>
      </c>
      <c r="D198" s="177" t="s">
        <v>2490</v>
      </c>
      <c r="E198" s="177" t="s">
        <v>2569</v>
      </c>
      <c r="F198" s="177" t="s">
        <v>1135</v>
      </c>
      <c r="G198" s="177" t="s">
        <v>2570</v>
      </c>
      <c r="H198" s="177"/>
      <c r="I198" s="177"/>
      <c r="J198" s="177" t="s">
        <v>1661</v>
      </c>
      <c r="K198" s="275">
        <v>42370.0</v>
      </c>
      <c r="L198" s="232">
        <v>54.0</v>
      </c>
      <c r="M198" s="232">
        <v>1.0</v>
      </c>
      <c r="N198" s="177" t="s">
        <v>2571</v>
      </c>
      <c r="O198" s="234" t="s">
        <v>2572</v>
      </c>
      <c r="P198" s="177" t="s">
        <v>2573</v>
      </c>
      <c r="Q198" s="177" t="s">
        <v>2574</v>
      </c>
      <c r="R198" s="177" t="s">
        <v>2575</v>
      </c>
      <c r="S198" s="177" t="s">
        <v>1667</v>
      </c>
      <c r="T198" s="177"/>
      <c r="U198" s="180" t="s">
        <v>4578</v>
      </c>
      <c r="V198" s="177"/>
      <c r="W198" s="177"/>
      <c r="X198" s="177"/>
      <c r="Y198" s="177"/>
      <c r="Z198" s="177"/>
      <c r="AA198" s="177"/>
    </row>
    <row r="199">
      <c r="A199" s="182" t="s">
        <v>4333</v>
      </c>
      <c r="B199" s="200" t="s">
        <v>2577</v>
      </c>
      <c r="C199" s="199">
        <v>2015.0</v>
      </c>
      <c r="D199" s="209" t="s">
        <v>2578</v>
      </c>
      <c r="E199" s="203" t="s">
        <v>2579</v>
      </c>
      <c r="F199" s="178"/>
      <c r="G199" s="203" t="s">
        <v>2580</v>
      </c>
      <c r="H199" s="178"/>
      <c r="I199" s="182" t="s">
        <v>4357</v>
      </c>
      <c r="J199" s="178"/>
      <c r="K199" s="267"/>
      <c r="L199" s="178"/>
      <c r="M199" s="178"/>
      <c r="N199" s="178"/>
      <c r="O199" s="202" t="s">
        <v>2581</v>
      </c>
      <c r="P199" s="178"/>
      <c r="Q199" s="178"/>
      <c r="R199" s="178"/>
      <c r="S199" s="178"/>
      <c r="T199" s="182"/>
      <c r="U199" s="182" t="s">
        <v>4579</v>
      </c>
      <c r="V199" s="178"/>
      <c r="W199" s="178"/>
      <c r="X199" s="178"/>
      <c r="Y199" s="178"/>
      <c r="Z199" s="178"/>
      <c r="AA199" s="178"/>
    </row>
    <row r="200">
      <c r="A200" s="180" t="s">
        <v>4326</v>
      </c>
      <c r="B200" s="182" t="s">
        <v>2583</v>
      </c>
      <c r="C200" s="232">
        <v>2015.0</v>
      </c>
      <c r="D200" s="177" t="s">
        <v>2584</v>
      </c>
      <c r="E200" s="177" t="s">
        <v>2585</v>
      </c>
      <c r="F200" s="177"/>
      <c r="G200" s="177" t="s">
        <v>2586</v>
      </c>
      <c r="H200" s="177"/>
      <c r="I200" s="177"/>
      <c r="J200" s="177" t="s">
        <v>1444</v>
      </c>
      <c r="K200" s="275">
        <v>42356.0</v>
      </c>
      <c r="L200" s="177"/>
      <c r="M200" s="177"/>
      <c r="N200" s="177" t="s">
        <v>2587</v>
      </c>
      <c r="O200" s="234" t="s">
        <v>2588</v>
      </c>
      <c r="P200" s="177"/>
      <c r="Q200" s="177" t="s">
        <v>2589</v>
      </c>
      <c r="R200" s="177"/>
      <c r="S200" s="177"/>
      <c r="T200" s="177"/>
      <c r="U200" s="180" t="s">
        <v>4580</v>
      </c>
      <c r="V200" s="177"/>
      <c r="W200" s="177"/>
      <c r="X200" s="177"/>
      <c r="Y200" s="177"/>
      <c r="Z200" s="177"/>
      <c r="AA200" s="177"/>
    </row>
    <row r="201">
      <c r="A201" s="180" t="s">
        <v>4314</v>
      </c>
      <c r="B201" s="182" t="s">
        <v>2591</v>
      </c>
      <c r="C201" s="232">
        <v>2015.0</v>
      </c>
      <c r="D201" s="177" t="s">
        <v>2592</v>
      </c>
      <c r="E201" s="177" t="s">
        <v>2593</v>
      </c>
      <c r="F201" s="177" t="s">
        <v>2594</v>
      </c>
      <c r="G201" s="177" t="s">
        <v>2595</v>
      </c>
      <c r="H201" s="177"/>
      <c r="I201" s="177"/>
      <c r="J201" s="177" t="s">
        <v>2596</v>
      </c>
      <c r="K201" s="275">
        <v>42341.0</v>
      </c>
      <c r="L201" s="232">
        <v>656.0</v>
      </c>
      <c r="M201" s="232">
        <v>1.0</v>
      </c>
      <c r="N201" s="177" t="s">
        <v>2597</v>
      </c>
      <c r="O201" s="234" t="s">
        <v>2598</v>
      </c>
      <c r="P201" s="177" t="s">
        <v>802</v>
      </c>
      <c r="Q201" s="177" t="s">
        <v>2599</v>
      </c>
      <c r="R201" s="177" t="s">
        <v>2600</v>
      </c>
      <c r="S201" s="177" t="s">
        <v>2601</v>
      </c>
      <c r="T201" s="177"/>
      <c r="U201" s="180" t="s">
        <v>4581</v>
      </c>
      <c r="V201" s="177"/>
      <c r="W201" s="177"/>
      <c r="X201" s="177"/>
      <c r="Y201" s="177"/>
      <c r="Z201" s="177"/>
      <c r="AA201" s="177"/>
    </row>
    <row r="202">
      <c r="A202" s="180" t="s">
        <v>4314</v>
      </c>
      <c r="B202" s="182" t="s">
        <v>2603</v>
      </c>
      <c r="C202" s="232">
        <v>2015.0</v>
      </c>
      <c r="D202" s="177" t="s">
        <v>2604</v>
      </c>
      <c r="E202" s="177" t="s">
        <v>2605</v>
      </c>
      <c r="F202" s="177" t="s">
        <v>1071</v>
      </c>
      <c r="G202" s="177" t="s">
        <v>2606</v>
      </c>
      <c r="H202" s="177"/>
      <c r="I202" s="177"/>
      <c r="J202" s="177" t="s">
        <v>1085</v>
      </c>
      <c r="K202" s="275">
        <v>42309.0</v>
      </c>
      <c r="L202" s="232">
        <v>300.0</v>
      </c>
      <c r="M202" s="177"/>
      <c r="N202" s="177" t="s">
        <v>2607</v>
      </c>
      <c r="O202" s="234" t="s">
        <v>2608</v>
      </c>
      <c r="P202" s="177" t="s">
        <v>1825</v>
      </c>
      <c r="Q202" s="177" t="s">
        <v>2609</v>
      </c>
      <c r="R202" s="177" t="s">
        <v>2610</v>
      </c>
      <c r="S202" s="177" t="s">
        <v>1503</v>
      </c>
      <c r="T202" s="177"/>
      <c r="U202" s="180" t="s">
        <v>4582</v>
      </c>
      <c r="V202" s="177"/>
      <c r="W202" s="177"/>
      <c r="X202" s="177"/>
      <c r="Y202" s="177"/>
      <c r="Z202" s="177"/>
      <c r="AA202" s="177"/>
    </row>
    <row r="203">
      <c r="A203" s="180" t="s">
        <v>4314</v>
      </c>
      <c r="B203" s="182" t="s">
        <v>2612</v>
      </c>
      <c r="C203" s="232">
        <v>2015.0</v>
      </c>
      <c r="D203" s="177" t="s">
        <v>2613</v>
      </c>
      <c r="E203" s="177" t="s">
        <v>2614</v>
      </c>
      <c r="F203" s="177" t="s">
        <v>2615</v>
      </c>
      <c r="G203" s="177" t="s">
        <v>2616</v>
      </c>
      <c r="H203" s="177"/>
      <c r="I203" s="177"/>
      <c r="J203" s="177" t="s">
        <v>2617</v>
      </c>
      <c r="K203" s="275">
        <v>42278.0</v>
      </c>
      <c r="L203" s="232">
        <v>15.0</v>
      </c>
      <c r="M203" s="232">
        <v>10.0</v>
      </c>
      <c r="N203" s="177" t="s">
        <v>2618</v>
      </c>
      <c r="O203" s="234" t="s">
        <v>2619</v>
      </c>
      <c r="P203" s="177" t="s">
        <v>2620</v>
      </c>
      <c r="Q203" s="177"/>
      <c r="R203" s="177" t="s">
        <v>2621</v>
      </c>
      <c r="S203" s="177" t="s">
        <v>2622</v>
      </c>
      <c r="T203" s="177"/>
      <c r="U203" s="180" t="s">
        <v>4583</v>
      </c>
      <c r="V203" s="177"/>
      <c r="W203" s="177"/>
      <c r="X203" s="177"/>
      <c r="Y203" s="177"/>
      <c r="Z203" s="177"/>
      <c r="AA203" s="177"/>
    </row>
    <row r="204">
      <c r="A204" s="180" t="s">
        <v>4314</v>
      </c>
      <c r="B204" s="182" t="s">
        <v>2624</v>
      </c>
      <c r="C204" s="232">
        <v>2015.0</v>
      </c>
      <c r="D204" s="177" t="s">
        <v>2625</v>
      </c>
      <c r="E204" s="177" t="s">
        <v>2626</v>
      </c>
      <c r="F204" s="177" t="s">
        <v>2627</v>
      </c>
      <c r="G204" s="177" t="s">
        <v>2628</v>
      </c>
      <c r="H204" s="177"/>
      <c r="I204" s="177"/>
      <c r="J204" s="177" t="s">
        <v>2629</v>
      </c>
      <c r="K204" s="275">
        <v>42217.0</v>
      </c>
      <c r="L204" s="232">
        <v>27.0</v>
      </c>
      <c r="M204" s="232">
        <v>8.0</v>
      </c>
      <c r="N204" s="177" t="s">
        <v>2630</v>
      </c>
      <c r="O204" s="234" t="s">
        <v>2631</v>
      </c>
      <c r="P204" s="177"/>
      <c r="Q204" s="177"/>
      <c r="R204" s="177" t="s">
        <v>2632</v>
      </c>
      <c r="S204" s="177" t="s">
        <v>2633</v>
      </c>
      <c r="T204" s="177"/>
      <c r="U204" s="180" t="s">
        <v>4584</v>
      </c>
      <c r="V204" s="177"/>
      <c r="W204" s="177"/>
      <c r="X204" s="177"/>
      <c r="Y204" s="177"/>
      <c r="Z204" s="177"/>
      <c r="AA204" s="177"/>
    </row>
    <row r="205">
      <c r="A205" s="180" t="s">
        <v>4314</v>
      </c>
      <c r="B205" s="182" t="s">
        <v>2635</v>
      </c>
      <c r="C205" s="232">
        <v>2015.0</v>
      </c>
      <c r="D205" s="177" t="s">
        <v>2636</v>
      </c>
      <c r="E205" s="177" t="s">
        <v>2637</v>
      </c>
      <c r="F205" s="177" t="s">
        <v>1135</v>
      </c>
      <c r="G205" s="177" t="s">
        <v>2638</v>
      </c>
      <c r="H205" s="177"/>
      <c r="I205" s="177"/>
      <c r="J205" s="177" t="s">
        <v>1661</v>
      </c>
      <c r="K205" s="275">
        <v>42217.0</v>
      </c>
      <c r="L205" s="232">
        <v>53.0</v>
      </c>
      <c r="M205" s="232">
        <v>8.0</v>
      </c>
      <c r="N205" s="177" t="s">
        <v>2639</v>
      </c>
      <c r="O205" s="234" t="s">
        <v>2640</v>
      </c>
      <c r="P205" s="177" t="s">
        <v>2641</v>
      </c>
      <c r="Q205" s="177" t="s">
        <v>2642</v>
      </c>
      <c r="R205" s="177" t="s">
        <v>2643</v>
      </c>
      <c r="S205" s="177" t="s">
        <v>1667</v>
      </c>
      <c r="T205" s="177"/>
      <c r="U205" s="180" t="s">
        <v>4585</v>
      </c>
      <c r="V205" s="177"/>
      <c r="W205" s="177"/>
      <c r="X205" s="177"/>
      <c r="Y205" s="177"/>
      <c r="Z205" s="177"/>
      <c r="AA205" s="177"/>
    </row>
    <row r="206">
      <c r="A206" s="180" t="s">
        <v>4314</v>
      </c>
      <c r="B206" s="182" t="s">
        <v>2645</v>
      </c>
      <c r="C206" s="232">
        <v>2015.0</v>
      </c>
      <c r="D206" s="177" t="s">
        <v>2646</v>
      </c>
      <c r="E206" s="177" t="s">
        <v>2647</v>
      </c>
      <c r="F206" s="177" t="s">
        <v>2648</v>
      </c>
      <c r="G206" s="177" t="s">
        <v>2649</v>
      </c>
      <c r="H206" s="177"/>
      <c r="I206" s="177"/>
      <c r="J206" s="177" t="s">
        <v>1444</v>
      </c>
      <c r="K206" s="275">
        <v>42186.0</v>
      </c>
      <c r="L206" s="232">
        <v>25.0</v>
      </c>
      <c r="M206" s="232">
        <v>4.0</v>
      </c>
      <c r="N206" s="177" t="s">
        <v>2650</v>
      </c>
      <c r="O206" s="234" t="s">
        <v>2651</v>
      </c>
      <c r="P206" s="177"/>
      <c r="Q206" s="177"/>
      <c r="R206" s="177" t="s">
        <v>2652</v>
      </c>
      <c r="S206" s="177" t="s">
        <v>2653</v>
      </c>
      <c r="T206" s="177"/>
      <c r="U206" s="180" t="s">
        <v>4586</v>
      </c>
      <c r="V206" s="177"/>
      <c r="W206" s="177"/>
      <c r="X206" s="177"/>
      <c r="Y206" s="177"/>
      <c r="Z206" s="177"/>
      <c r="AA206" s="177"/>
    </row>
    <row r="207">
      <c r="A207" s="180" t="s">
        <v>4326</v>
      </c>
      <c r="B207" s="182" t="s">
        <v>2655</v>
      </c>
      <c r="C207" s="232">
        <v>2015.0</v>
      </c>
      <c r="D207" s="177" t="s">
        <v>2656</v>
      </c>
      <c r="E207" s="177" t="s">
        <v>2657</v>
      </c>
      <c r="F207" s="177"/>
      <c r="G207" s="177" t="s">
        <v>2658</v>
      </c>
      <c r="H207" s="177"/>
      <c r="I207" s="177"/>
      <c r="J207" s="177" t="s">
        <v>1123</v>
      </c>
      <c r="K207" s="275">
        <v>42173.0</v>
      </c>
      <c r="L207" s="177"/>
      <c r="M207" s="177"/>
      <c r="N207" s="177"/>
      <c r="O207" s="234" t="s">
        <v>2659</v>
      </c>
      <c r="P207" s="177" t="s">
        <v>2509</v>
      </c>
      <c r="Q207" s="177" t="s">
        <v>2084</v>
      </c>
      <c r="R207" s="177" t="s">
        <v>2660</v>
      </c>
      <c r="S207" s="177"/>
      <c r="T207" s="177"/>
      <c r="U207" s="180" t="s">
        <v>4587</v>
      </c>
      <c r="V207" s="177"/>
      <c r="W207" s="177"/>
      <c r="X207" s="177"/>
      <c r="Y207" s="177"/>
      <c r="Z207" s="177"/>
      <c r="AA207" s="177"/>
    </row>
    <row r="208">
      <c r="A208" s="180" t="s">
        <v>4326</v>
      </c>
      <c r="B208" s="182" t="s">
        <v>2662</v>
      </c>
      <c r="C208" s="232">
        <v>2015.0</v>
      </c>
      <c r="D208" s="177" t="s">
        <v>2663</v>
      </c>
      <c r="E208" s="177" t="s">
        <v>2664</v>
      </c>
      <c r="F208" s="177"/>
      <c r="G208" s="177" t="s">
        <v>2665</v>
      </c>
      <c r="H208" s="177"/>
      <c r="I208" s="177"/>
      <c r="J208" s="177" t="s">
        <v>1123</v>
      </c>
      <c r="K208" s="275">
        <v>42173.0</v>
      </c>
      <c r="L208" s="177"/>
      <c r="M208" s="177"/>
      <c r="N208" s="177"/>
      <c r="O208" s="234" t="s">
        <v>2666</v>
      </c>
      <c r="P208" s="177" t="s">
        <v>2667</v>
      </c>
      <c r="Q208" s="177"/>
      <c r="R208" s="177" t="s">
        <v>2668</v>
      </c>
      <c r="S208" s="177"/>
      <c r="T208" s="177"/>
      <c r="U208" s="180" t="s">
        <v>4588</v>
      </c>
      <c r="V208" s="177"/>
      <c r="W208" s="177"/>
      <c r="X208" s="177"/>
      <c r="Y208" s="177"/>
      <c r="Z208" s="177"/>
      <c r="AA208" s="177"/>
    </row>
    <row r="209">
      <c r="A209" s="180" t="s">
        <v>4326</v>
      </c>
      <c r="B209" s="182" t="s">
        <v>2670</v>
      </c>
      <c r="C209" s="232">
        <v>2015.0</v>
      </c>
      <c r="D209" s="177" t="s">
        <v>2671</v>
      </c>
      <c r="E209" s="177" t="s">
        <v>2672</v>
      </c>
      <c r="F209" s="177"/>
      <c r="G209" s="177" t="s">
        <v>2673</v>
      </c>
      <c r="H209" s="177"/>
      <c r="I209" s="177"/>
      <c r="J209" s="177" t="s">
        <v>1123</v>
      </c>
      <c r="K209" s="275">
        <v>42173.0</v>
      </c>
      <c r="L209" s="177"/>
      <c r="M209" s="177"/>
      <c r="N209" s="177"/>
      <c r="O209" s="234" t="s">
        <v>2674</v>
      </c>
      <c r="P209" s="177" t="s">
        <v>2675</v>
      </c>
      <c r="Q209" s="177" t="s">
        <v>2676</v>
      </c>
      <c r="R209" s="177" t="s">
        <v>2677</v>
      </c>
      <c r="S209" s="177"/>
      <c r="T209" s="177"/>
      <c r="U209" s="180" t="s">
        <v>4589</v>
      </c>
      <c r="V209" s="177"/>
      <c r="W209" s="177"/>
      <c r="X209" s="177"/>
      <c r="Y209" s="177"/>
      <c r="Z209" s="177"/>
      <c r="AA209" s="177"/>
    </row>
    <row r="210">
      <c r="A210" s="180" t="s">
        <v>4326</v>
      </c>
      <c r="B210" s="182" t="s">
        <v>2679</v>
      </c>
      <c r="C210" s="232">
        <v>2015.0</v>
      </c>
      <c r="D210" s="177" t="s">
        <v>2680</v>
      </c>
      <c r="E210" s="177" t="s">
        <v>2681</v>
      </c>
      <c r="F210" s="177"/>
      <c r="G210" s="177" t="s">
        <v>2682</v>
      </c>
      <c r="H210" s="177"/>
      <c r="I210" s="177"/>
      <c r="J210" s="177" t="s">
        <v>1123</v>
      </c>
      <c r="K210" s="275">
        <v>42173.0</v>
      </c>
      <c r="L210" s="177"/>
      <c r="M210" s="177"/>
      <c r="N210" s="177"/>
      <c r="O210" s="234" t="s">
        <v>2683</v>
      </c>
      <c r="P210" s="177" t="s">
        <v>1642</v>
      </c>
      <c r="Q210" s="177" t="s">
        <v>2551</v>
      </c>
      <c r="R210" s="177" t="s">
        <v>2684</v>
      </c>
      <c r="S210" s="177"/>
      <c r="T210" s="177"/>
      <c r="U210" s="180" t="s">
        <v>4590</v>
      </c>
      <c r="V210" s="177"/>
      <c r="W210" s="177"/>
      <c r="X210" s="177"/>
      <c r="Y210" s="177"/>
      <c r="Z210" s="177"/>
      <c r="AA210" s="177"/>
    </row>
    <row r="211">
      <c r="A211" s="180" t="s">
        <v>4326</v>
      </c>
      <c r="B211" s="182" t="s">
        <v>2686</v>
      </c>
      <c r="C211" s="232">
        <v>2015.0</v>
      </c>
      <c r="D211" s="177" t="s">
        <v>2687</v>
      </c>
      <c r="E211" s="177" t="s">
        <v>2688</v>
      </c>
      <c r="F211" s="177"/>
      <c r="G211" s="177" t="s">
        <v>2689</v>
      </c>
      <c r="H211" s="177"/>
      <c r="I211" s="177"/>
      <c r="J211" s="177" t="s">
        <v>2539</v>
      </c>
      <c r="K211" s="275">
        <v>42097.0</v>
      </c>
      <c r="L211" s="177"/>
      <c r="M211" s="232">
        <v>9435.0</v>
      </c>
      <c r="N211" s="177" t="s">
        <v>2690</v>
      </c>
      <c r="O211" s="234" t="s">
        <v>2691</v>
      </c>
      <c r="P211" s="177" t="s">
        <v>2620</v>
      </c>
      <c r="Q211" s="177"/>
      <c r="R211" s="177" t="s">
        <v>2692</v>
      </c>
      <c r="S211" s="177"/>
      <c r="T211" s="177"/>
      <c r="U211" s="180" t="s">
        <v>4591</v>
      </c>
      <c r="V211" s="177"/>
      <c r="W211" s="177"/>
      <c r="X211" s="177"/>
      <c r="Y211" s="177"/>
      <c r="Z211" s="177"/>
      <c r="AA211" s="177"/>
    </row>
    <row r="212">
      <c r="A212" s="180" t="s">
        <v>4326</v>
      </c>
      <c r="B212" s="182" t="s">
        <v>2694</v>
      </c>
      <c r="C212" s="232">
        <v>2015.0</v>
      </c>
      <c r="D212" s="177" t="s">
        <v>2695</v>
      </c>
      <c r="E212" s="177" t="s">
        <v>2696</v>
      </c>
      <c r="F212" s="177"/>
      <c r="G212" s="177" t="s">
        <v>2697</v>
      </c>
      <c r="H212" s="177"/>
      <c r="I212" s="177"/>
      <c r="J212" s="177" t="s">
        <v>1444</v>
      </c>
      <c r="K212" s="275">
        <v>42032.0</v>
      </c>
      <c r="L212" s="177"/>
      <c r="M212" s="232">
        <v>20.0</v>
      </c>
      <c r="N212" s="177" t="s">
        <v>2698</v>
      </c>
      <c r="O212" s="234" t="s">
        <v>2699</v>
      </c>
      <c r="P212" s="177"/>
      <c r="Q212" s="177" t="s">
        <v>2700</v>
      </c>
      <c r="R212" s="177"/>
      <c r="S212" s="177"/>
      <c r="T212" s="177"/>
      <c r="U212" s="180" t="s">
        <v>4592</v>
      </c>
      <c r="V212" s="177"/>
      <c r="W212" s="177"/>
      <c r="X212" s="177"/>
      <c r="Y212" s="177"/>
      <c r="Z212" s="177"/>
      <c r="AA212" s="177"/>
    </row>
    <row r="213">
      <c r="A213" s="180" t="s">
        <v>4314</v>
      </c>
      <c r="B213" s="182" t="s">
        <v>2702</v>
      </c>
      <c r="C213" s="232">
        <v>2015.0</v>
      </c>
      <c r="D213" s="177" t="s">
        <v>2703</v>
      </c>
      <c r="E213" s="177" t="s">
        <v>2704</v>
      </c>
      <c r="F213" s="177" t="s">
        <v>1093</v>
      </c>
      <c r="G213" s="177" t="s">
        <v>2705</v>
      </c>
      <c r="H213" s="177"/>
      <c r="I213" s="177"/>
      <c r="J213" s="177" t="s">
        <v>1179</v>
      </c>
      <c r="K213" s="275">
        <v>42005.0</v>
      </c>
      <c r="L213" s="232">
        <v>763.0</v>
      </c>
      <c r="M213" s="177"/>
      <c r="N213" s="177" t="s">
        <v>2706</v>
      </c>
      <c r="O213" s="234" t="s">
        <v>2707</v>
      </c>
      <c r="P213" s="177" t="s">
        <v>2232</v>
      </c>
      <c r="Q213" s="177" t="s">
        <v>2391</v>
      </c>
      <c r="R213" s="177" t="s">
        <v>2708</v>
      </c>
      <c r="S213" s="177" t="s">
        <v>1369</v>
      </c>
      <c r="T213" s="177"/>
      <c r="U213" s="180" t="s">
        <v>4593</v>
      </c>
      <c r="V213" s="177"/>
      <c r="W213" s="177"/>
      <c r="X213" s="177"/>
      <c r="Y213" s="177"/>
      <c r="Z213" s="177"/>
      <c r="AA213" s="177"/>
    </row>
    <row r="214">
      <c r="A214" s="180" t="s">
        <v>4314</v>
      </c>
      <c r="B214" s="182" t="s">
        <v>2710</v>
      </c>
      <c r="C214" s="232">
        <v>2015.0</v>
      </c>
      <c r="D214" s="177" t="s">
        <v>2711</v>
      </c>
      <c r="E214" s="177" t="s">
        <v>2712</v>
      </c>
      <c r="F214" s="177" t="s">
        <v>2713</v>
      </c>
      <c r="G214" s="180" t="s">
        <v>2714</v>
      </c>
      <c r="H214" s="177"/>
      <c r="I214" s="177"/>
      <c r="J214" s="177" t="s">
        <v>1085</v>
      </c>
      <c r="K214" s="275">
        <v>42005.0</v>
      </c>
      <c r="L214" s="232">
        <v>49.0</v>
      </c>
      <c r="M214" s="177"/>
      <c r="N214" s="177" t="s">
        <v>2715</v>
      </c>
      <c r="O214" s="234" t="s">
        <v>2716</v>
      </c>
      <c r="P214" s="177" t="s">
        <v>2717</v>
      </c>
      <c r="Q214" s="177"/>
      <c r="R214" s="177" t="s">
        <v>2718</v>
      </c>
      <c r="S214" s="177" t="s">
        <v>2719</v>
      </c>
      <c r="T214" s="177"/>
      <c r="U214" s="180" t="s">
        <v>4594</v>
      </c>
      <c r="V214" s="177"/>
      <c r="W214" s="177"/>
      <c r="X214" s="177"/>
      <c r="Y214" s="177"/>
      <c r="Z214" s="177"/>
      <c r="AA214" s="177"/>
    </row>
    <row r="215">
      <c r="A215" s="180" t="s">
        <v>4326</v>
      </c>
      <c r="B215" s="182" t="s">
        <v>2721</v>
      </c>
      <c r="C215" s="232">
        <v>2015.0</v>
      </c>
      <c r="D215" s="177" t="s">
        <v>2218</v>
      </c>
      <c r="E215" s="177" t="s">
        <v>2722</v>
      </c>
      <c r="F215" s="177"/>
      <c r="G215" s="177" t="s">
        <v>2723</v>
      </c>
      <c r="H215" s="177"/>
      <c r="I215" s="177"/>
      <c r="J215" s="177" t="s">
        <v>1444</v>
      </c>
      <c r="K215" s="275">
        <v>2015.0</v>
      </c>
      <c r="L215" s="232">
        <v>2.0</v>
      </c>
      <c r="M215" s="177"/>
      <c r="N215" s="177" t="s">
        <v>2724</v>
      </c>
      <c r="O215" s="234" t="s">
        <v>2725</v>
      </c>
      <c r="P215" s="177"/>
      <c r="Q215" s="177"/>
      <c r="R215" s="177" t="s">
        <v>2726</v>
      </c>
      <c r="S215" s="177"/>
      <c r="T215" s="177"/>
      <c r="U215" s="180" t="s">
        <v>4595</v>
      </c>
      <c r="V215" s="177"/>
      <c r="W215" s="177"/>
      <c r="X215" s="177"/>
      <c r="Y215" s="177"/>
      <c r="Z215" s="177"/>
      <c r="AA215" s="177"/>
    </row>
    <row r="216">
      <c r="A216" s="180" t="s">
        <v>4314</v>
      </c>
      <c r="B216" s="182" t="s">
        <v>2728</v>
      </c>
      <c r="C216" s="232">
        <v>2014.0</v>
      </c>
      <c r="D216" s="177" t="s">
        <v>2385</v>
      </c>
      <c r="E216" s="177" t="s">
        <v>2729</v>
      </c>
      <c r="F216" s="177" t="s">
        <v>1071</v>
      </c>
      <c r="G216" s="177" t="s">
        <v>2730</v>
      </c>
      <c r="H216" s="177"/>
      <c r="I216" s="177"/>
      <c r="J216" s="177" t="s">
        <v>1085</v>
      </c>
      <c r="K216" s="275">
        <v>41974.0</v>
      </c>
      <c r="L216" s="232">
        <v>278.0</v>
      </c>
      <c r="M216" s="177"/>
      <c r="N216" s="177" t="s">
        <v>2731</v>
      </c>
      <c r="O216" s="234" t="s">
        <v>2732</v>
      </c>
      <c r="P216" s="177"/>
      <c r="Q216" s="177"/>
      <c r="R216" s="177" t="s">
        <v>2733</v>
      </c>
      <c r="S216" s="177" t="s">
        <v>1503</v>
      </c>
      <c r="T216" s="177"/>
      <c r="U216" s="180" t="s">
        <v>4596</v>
      </c>
      <c r="V216" s="177"/>
      <c r="W216" s="177"/>
      <c r="X216" s="177"/>
      <c r="Y216" s="177"/>
      <c r="Z216" s="177"/>
      <c r="AA216" s="177"/>
    </row>
    <row r="217">
      <c r="A217" s="180" t="s">
        <v>4314</v>
      </c>
      <c r="B217" s="182" t="s">
        <v>4597</v>
      </c>
      <c r="C217" s="232">
        <v>2014.0</v>
      </c>
      <c r="D217" s="177" t="s">
        <v>2735</v>
      </c>
      <c r="E217" s="177" t="s">
        <v>2736</v>
      </c>
      <c r="F217" s="177" t="s">
        <v>1954</v>
      </c>
      <c r="G217" s="177" t="s">
        <v>2737</v>
      </c>
      <c r="H217" s="177"/>
      <c r="I217" s="177"/>
      <c r="J217" s="177" t="s">
        <v>1956</v>
      </c>
      <c r="K217" s="275">
        <v>41974.0</v>
      </c>
      <c r="L217" s="232">
        <v>90.0</v>
      </c>
      <c r="M217" s="232">
        <v>6.0</v>
      </c>
      <c r="N217" s="177" t="s">
        <v>2738</v>
      </c>
      <c r="O217" s="234" t="s">
        <v>2739</v>
      </c>
      <c r="P217" s="177" t="s">
        <v>2740</v>
      </c>
      <c r="Q217" s="177" t="s">
        <v>2741</v>
      </c>
      <c r="R217" s="177" t="s">
        <v>2742</v>
      </c>
      <c r="S217" s="177" t="s">
        <v>2743</v>
      </c>
      <c r="T217" s="177"/>
      <c r="U217" s="180" t="s">
        <v>4598</v>
      </c>
      <c r="V217" s="177"/>
      <c r="W217" s="177"/>
      <c r="X217" s="177"/>
      <c r="Y217" s="177"/>
      <c r="Z217" s="177"/>
      <c r="AA217" s="177"/>
    </row>
    <row r="218">
      <c r="A218" s="180" t="s">
        <v>4326</v>
      </c>
      <c r="B218" s="182" t="s">
        <v>4599</v>
      </c>
      <c r="C218" s="232">
        <v>2014.0</v>
      </c>
      <c r="D218" s="177" t="s">
        <v>2604</v>
      </c>
      <c r="E218" s="177" t="s">
        <v>2745</v>
      </c>
      <c r="F218" s="177"/>
      <c r="G218" s="177" t="s">
        <v>2746</v>
      </c>
      <c r="H218" s="177"/>
      <c r="I218" s="177"/>
      <c r="J218" s="177"/>
      <c r="K218" s="275">
        <v>41935.0</v>
      </c>
      <c r="L218" s="232">
        <v>136.0</v>
      </c>
      <c r="M218" s="177"/>
      <c r="N218" s="177" t="s">
        <v>2747</v>
      </c>
      <c r="O218" s="234" t="s">
        <v>2748</v>
      </c>
      <c r="P218" s="177"/>
      <c r="Q218" s="177"/>
      <c r="R218" s="177" t="s">
        <v>2749</v>
      </c>
      <c r="S218" s="177"/>
      <c r="T218" s="177"/>
      <c r="U218" s="180" t="s">
        <v>4600</v>
      </c>
      <c r="V218" s="177"/>
      <c r="W218" s="177"/>
      <c r="X218" s="177"/>
      <c r="Y218" s="177"/>
      <c r="Z218" s="177"/>
      <c r="AA218" s="177"/>
    </row>
    <row r="219">
      <c r="A219" s="180" t="s">
        <v>4326</v>
      </c>
      <c r="B219" s="182" t="s">
        <v>4601</v>
      </c>
      <c r="C219" s="232">
        <v>2014.0</v>
      </c>
      <c r="D219" s="177" t="s">
        <v>2751</v>
      </c>
      <c r="E219" s="177" t="s">
        <v>2752</v>
      </c>
      <c r="F219" s="177"/>
      <c r="G219" s="177" t="s">
        <v>2753</v>
      </c>
      <c r="H219" s="177"/>
      <c r="I219" s="177"/>
      <c r="J219" s="177"/>
      <c r="K219" s="275">
        <v>41935.0</v>
      </c>
      <c r="L219" s="232">
        <v>136.0</v>
      </c>
      <c r="M219" s="177"/>
      <c r="N219" s="232">
        <v>2192.0</v>
      </c>
      <c r="O219" s="234" t="s">
        <v>2754</v>
      </c>
      <c r="P219" s="177"/>
      <c r="Q219" s="177"/>
      <c r="R219" s="177" t="s">
        <v>2755</v>
      </c>
      <c r="S219" s="177"/>
      <c r="T219" s="177"/>
      <c r="U219" s="180" t="s">
        <v>4602</v>
      </c>
      <c r="V219" s="177"/>
      <c r="W219" s="177"/>
      <c r="X219" s="177"/>
      <c r="Y219" s="177"/>
      <c r="Z219" s="177"/>
      <c r="AA219" s="177"/>
    </row>
    <row r="220">
      <c r="A220" s="180" t="s">
        <v>4326</v>
      </c>
      <c r="B220" s="182" t="s">
        <v>4603</v>
      </c>
      <c r="C220" s="232">
        <v>2014.0</v>
      </c>
      <c r="D220" s="177" t="s">
        <v>2757</v>
      </c>
      <c r="E220" s="177" t="s">
        <v>2758</v>
      </c>
      <c r="F220" s="177"/>
      <c r="G220" s="177" t="s">
        <v>2759</v>
      </c>
      <c r="H220" s="177"/>
      <c r="I220" s="177"/>
      <c r="J220" s="177"/>
      <c r="K220" s="275">
        <v>41926.0</v>
      </c>
      <c r="L220" s="232">
        <v>136.0</v>
      </c>
      <c r="M220" s="177"/>
      <c r="N220" s="232">
        <v>2080.0</v>
      </c>
      <c r="O220" s="234" t="s">
        <v>2760</v>
      </c>
      <c r="P220" s="177"/>
      <c r="Q220" s="177"/>
      <c r="R220" s="177" t="s">
        <v>2761</v>
      </c>
      <c r="S220" s="177"/>
      <c r="T220" s="177"/>
      <c r="U220" s="180" t="s">
        <v>4604</v>
      </c>
      <c r="V220" s="177"/>
      <c r="W220" s="177"/>
      <c r="X220" s="177"/>
      <c r="Y220" s="177"/>
      <c r="Z220" s="177"/>
      <c r="AA220" s="177"/>
    </row>
    <row r="221">
      <c r="A221" s="180" t="s">
        <v>4314</v>
      </c>
      <c r="B221" s="182" t="s">
        <v>4605</v>
      </c>
      <c r="C221" s="232">
        <v>2014.0</v>
      </c>
      <c r="D221" s="177" t="s">
        <v>2751</v>
      </c>
      <c r="E221" s="177" t="s">
        <v>2763</v>
      </c>
      <c r="F221" s="177" t="s">
        <v>1071</v>
      </c>
      <c r="G221" s="177" t="s">
        <v>2764</v>
      </c>
      <c r="H221" s="177"/>
      <c r="I221" s="177"/>
      <c r="J221" s="177" t="s">
        <v>1085</v>
      </c>
      <c r="K221" s="275">
        <v>41913.0</v>
      </c>
      <c r="L221" s="232">
        <v>274.0</v>
      </c>
      <c r="M221" s="177"/>
      <c r="N221" s="177" t="s">
        <v>2765</v>
      </c>
      <c r="O221" s="234" t="s">
        <v>2766</v>
      </c>
      <c r="P221" s="177" t="s">
        <v>2267</v>
      </c>
      <c r="Q221" s="177" t="s">
        <v>2767</v>
      </c>
      <c r="R221" s="177" t="s">
        <v>2768</v>
      </c>
      <c r="S221" s="177" t="s">
        <v>1503</v>
      </c>
      <c r="T221" s="177"/>
      <c r="U221" s="180" t="s">
        <v>4606</v>
      </c>
      <c r="V221" s="177"/>
      <c r="W221" s="177"/>
      <c r="X221" s="177"/>
      <c r="Y221" s="177"/>
      <c r="Z221" s="177"/>
      <c r="AA221" s="177"/>
    </row>
    <row r="222">
      <c r="A222" s="180" t="s">
        <v>4326</v>
      </c>
      <c r="B222" s="182" t="s">
        <v>4607</v>
      </c>
      <c r="C222" s="232">
        <v>2014.0</v>
      </c>
      <c r="D222" s="177" t="s">
        <v>2770</v>
      </c>
      <c r="E222" s="177" t="s">
        <v>2771</v>
      </c>
      <c r="F222" s="177"/>
      <c r="G222" s="177" t="s">
        <v>2772</v>
      </c>
      <c r="H222" s="177"/>
      <c r="I222" s="177"/>
      <c r="J222" s="177" t="s">
        <v>2773</v>
      </c>
      <c r="K222" s="275">
        <v>41821.0</v>
      </c>
      <c r="L222" s="177"/>
      <c r="M222" s="177"/>
      <c r="N222" s="177" t="s">
        <v>2774</v>
      </c>
      <c r="O222" s="234" t="s">
        <v>2775</v>
      </c>
      <c r="P222" s="177" t="s">
        <v>2776</v>
      </c>
      <c r="Q222" s="177"/>
      <c r="R222" s="177"/>
      <c r="S222" s="177"/>
      <c r="T222" s="177"/>
      <c r="U222" s="180" t="s">
        <v>4608</v>
      </c>
      <c r="V222" s="177"/>
      <c r="W222" s="177"/>
      <c r="X222" s="177"/>
      <c r="Y222" s="177"/>
      <c r="Z222" s="177"/>
      <c r="AA222" s="177"/>
    </row>
    <row r="223">
      <c r="A223" s="180" t="s">
        <v>4326</v>
      </c>
      <c r="B223" s="182" t="s">
        <v>4609</v>
      </c>
      <c r="C223" s="232">
        <v>2014.0</v>
      </c>
      <c r="D223" s="177" t="s">
        <v>2778</v>
      </c>
      <c r="E223" s="177" t="s">
        <v>2779</v>
      </c>
      <c r="F223" s="177"/>
      <c r="G223" s="177" t="s">
        <v>2780</v>
      </c>
      <c r="H223" s="177"/>
      <c r="I223" s="177"/>
      <c r="J223" s="177" t="s">
        <v>2773</v>
      </c>
      <c r="K223" s="275">
        <v>41821.0</v>
      </c>
      <c r="L223" s="177"/>
      <c r="M223" s="177"/>
      <c r="N223" s="177" t="s">
        <v>2781</v>
      </c>
      <c r="O223" s="234" t="s">
        <v>2782</v>
      </c>
      <c r="P223" s="177"/>
      <c r="Q223" s="177"/>
      <c r="R223" s="177"/>
      <c r="S223" s="177"/>
      <c r="T223" s="177"/>
      <c r="U223" s="180" t="s">
        <v>4610</v>
      </c>
      <c r="V223" s="177"/>
      <c r="W223" s="177"/>
      <c r="X223" s="177"/>
      <c r="Y223" s="177"/>
      <c r="Z223" s="177"/>
      <c r="AA223" s="177"/>
    </row>
    <row r="224">
      <c r="A224" s="180" t="s">
        <v>4326</v>
      </c>
      <c r="B224" s="182" t="s">
        <v>4611</v>
      </c>
      <c r="C224" s="232">
        <v>2014.0</v>
      </c>
      <c r="D224" s="177" t="s">
        <v>2604</v>
      </c>
      <c r="E224" s="177" t="s">
        <v>2784</v>
      </c>
      <c r="F224" s="177"/>
      <c r="G224" s="177" t="s">
        <v>2785</v>
      </c>
      <c r="H224" s="177"/>
      <c r="I224" s="177"/>
      <c r="J224" s="177" t="s">
        <v>1123</v>
      </c>
      <c r="K224" s="275">
        <v>41803.0</v>
      </c>
      <c r="L224" s="177"/>
      <c r="M224" s="177"/>
      <c r="N224" s="177"/>
      <c r="O224" s="234" t="s">
        <v>2786</v>
      </c>
      <c r="P224" s="177" t="s">
        <v>1642</v>
      </c>
      <c r="Q224" s="177" t="s">
        <v>2551</v>
      </c>
      <c r="R224" s="177" t="s">
        <v>2787</v>
      </c>
      <c r="S224" s="177"/>
      <c r="T224" s="177"/>
      <c r="U224" s="180" t="s">
        <v>4612</v>
      </c>
      <c r="V224" s="177"/>
      <c r="W224" s="177"/>
      <c r="X224" s="177"/>
      <c r="Y224" s="177"/>
      <c r="Z224" s="177"/>
      <c r="AA224" s="177"/>
    </row>
    <row r="225">
      <c r="A225" s="180" t="s">
        <v>4326</v>
      </c>
      <c r="B225" s="182" t="s">
        <v>4613</v>
      </c>
      <c r="C225" s="232">
        <v>2014.0</v>
      </c>
      <c r="D225" s="177" t="s">
        <v>2490</v>
      </c>
      <c r="E225" s="177" t="s">
        <v>2789</v>
      </c>
      <c r="F225" s="177"/>
      <c r="G225" s="177" t="s">
        <v>2790</v>
      </c>
      <c r="H225" s="177"/>
      <c r="I225" s="177"/>
      <c r="J225" s="177" t="s">
        <v>1123</v>
      </c>
      <c r="K225" s="275">
        <v>41803.0</v>
      </c>
      <c r="L225" s="177"/>
      <c r="M225" s="177"/>
      <c r="N225" s="177"/>
      <c r="O225" s="234" t="s">
        <v>2791</v>
      </c>
      <c r="P225" s="177" t="s">
        <v>2477</v>
      </c>
      <c r="Q225" s="177"/>
      <c r="R225" s="177" t="s">
        <v>2792</v>
      </c>
      <c r="S225" s="177"/>
      <c r="T225" s="177"/>
      <c r="U225" s="180" t="s">
        <v>4614</v>
      </c>
      <c r="V225" s="177"/>
      <c r="W225" s="177"/>
      <c r="X225" s="177"/>
      <c r="Y225" s="177"/>
      <c r="Z225" s="177"/>
      <c r="AA225" s="177"/>
    </row>
    <row r="226">
      <c r="A226" s="180" t="s">
        <v>4314</v>
      </c>
      <c r="B226" s="182" t="s">
        <v>4615</v>
      </c>
      <c r="C226" s="232">
        <v>2014.0</v>
      </c>
      <c r="D226" s="177" t="s">
        <v>2794</v>
      </c>
      <c r="E226" s="180" t="s">
        <v>2795</v>
      </c>
      <c r="F226" s="177" t="s">
        <v>1083</v>
      </c>
      <c r="G226" s="180" t="s">
        <v>2796</v>
      </c>
      <c r="H226" s="177"/>
      <c r="I226" s="177"/>
      <c r="J226" s="177" t="s">
        <v>1085</v>
      </c>
      <c r="K226" s="275">
        <v>41760.0</v>
      </c>
      <c r="L226" s="232">
        <v>61.0</v>
      </c>
      <c r="M226" s="177"/>
      <c r="N226" s="239">
        <v>44574.0</v>
      </c>
      <c r="O226" s="234" t="s">
        <v>2797</v>
      </c>
      <c r="P226" s="177"/>
      <c r="Q226" s="177"/>
      <c r="R226" s="177" t="s">
        <v>2798</v>
      </c>
      <c r="S226" s="177" t="s">
        <v>1911</v>
      </c>
      <c r="T226" s="177"/>
      <c r="U226" s="180" t="s">
        <v>4616</v>
      </c>
      <c r="V226" s="177"/>
      <c r="W226" s="177"/>
      <c r="X226" s="177"/>
      <c r="Y226" s="177"/>
      <c r="Z226" s="177"/>
      <c r="AA226" s="177"/>
    </row>
    <row r="227">
      <c r="A227" s="180" t="s">
        <v>4326</v>
      </c>
      <c r="B227" s="182" t="s">
        <v>4617</v>
      </c>
      <c r="C227" s="232">
        <v>2014.0</v>
      </c>
      <c r="D227" s="177" t="s">
        <v>2800</v>
      </c>
      <c r="E227" s="177" t="s">
        <v>2801</v>
      </c>
      <c r="F227" s="177"/>
      <c r="G227" s="177" t="s">
        <v>2802</v>
      </c>
      <c r="H227" s="177"/>
      <c r="I227" s="177"/>
      <c r="J227" s="177" t="s">
        <v>2539</v>
      </c>
      <c r="K227" s="275">
        <v>41730.0</v>
      </c>
      <c r="L227" s="177"/>
      <c r="M227" s="232">
        <v>9057.0</v>
      </c>
      <c r="N227" s="177" t="s">
        <v>2803</v>
      </c>
      <c r="O227" s="234" t="s">
        <v>2804</v>
      </c>
      <c r="P227" s="177" t="s">
        <v>2620</v>
      </c>
      <c r="Q227" s="177"/>
      <c r="R227" s="177" t="s">
        <v>2805</v>
      </c>
      <c r="S227" s="177"/>
      <c r="T227" s="177"/>
      <c r="U227" s="180" t="s">
        <v>4618</v>
      </c>
      <c r="V227" s="177"/>
      <c r="W227" s="177"/>
      <c r="X227" s="177"/>
      <c r="Y227" s="177"/>
      <c r="Z227" s="177"/>
      <c r="AA227" s="177"/>
    </row>
    <row r="228">
      <c r="A228" s="180" t="s">
        <v>4314</v>
      </c>
      <c r="B228" s="182" t="s">
        <v>4619</v>
      </c>
      <c r="C228" s="232">
        <v>2014.0</v>
      </c>
      <c r="D228" s="177" t="s">
        <v>2807</v>
      </c>
      <c r="E228" s="177" t="s">
        <v>2808</v>
      </c>
      <c r="F228" s="177" t="s">
        <v>1093</v>
      </c>
      <c r="G228" s="177" t="s">
        <v>2809</v>
      </c>
      <c r="H228" s="177"/>
      <c r="I228" s="177"/>
      <c r="J228" s="177" t="s">
        <v>1179</v>
      </c>
      <c r="K228" s="275">
        <v>41699.0</v>
      </c>
      <c r="L228" s="232">
        <v>742.0</v>
      </c>
      <c r="M228" s="177"/>
      <c r="N228" s="177" t="s">
        <v>2810</v>
      </c>
      <c r="O228" s="234" t="s">
        <v>2811</v>
      </c>
      <c r="P228" s="177" t="s">
        <v>2812</v>
      </c>
      <c r="Q228" s="177" t="s">
        <v>2813</v>
      </c>
      <c r="R228" s="177" t="s">
        <v>2814</v>
      </c>
      <c r="S228" s="177" t="s">
        <v>1369</v>
      </c>
      <c r="T228" s="177"/>
      <c r="U228" s="180" t="s">
        <v>4620</v>
      </c>
      <c r="V228" s="177"/>
      <c r="W228" s="177"/>
      <c r="X228" s="177"/>
      <c r="Y228" s="177"/>
      <c r="Z228" s="177"/>
      <c r="AA228" s="177"/>
    </row>
    <row r="229">
      <c r="A229" s="180" t="s">
        <v>4314</v>
      </c>
      <c r="B229" s="182" t="s">
        <v>4621</v>
      </c>
      <c r="C229" s="232">
        <v>2013.0</v>
      </c>
      <c r="D229" s="177" t="s">
        <v>2816</v>
      </c>
      <c r="E229" s="177" t="s">
        <v>2817</v>
      </c>
      <c r="F229" s="177" t="s">
        <v>2627</v>
      </c>
      <c r="G229" s="177" t="s">
        <v>2818</v>
      </c>
      <c r="H229" s="177"/>
      <c r="I229" s="177"/>
      <c r="J229" s="177" t="s">
        <v>2629</v>
      </c>
      <c r="K229" s="275">
        <v>41548.0</v>
      </c>
      <c r="L229" s="232">
        <v>25.0</v>
      </c>
      <c r="M229" s="232">
        <v>10.0</v>
      </c>
      <c r="N229" s="177" t="s">
        <v>2819</v>
      </c>
      <c r="O229" s="234" t="s">
        <v>2820</v>
      </c>
      <c r="P229" s="177" t="s">
        <v>2821</v>
      </c>
      <c r="Q229" s="177" t="s">
        <v>2822</v>
      </c>
      <c r="R229" s="177" t="s">
        <v>2823</v>
      </c>
      <c r="S229" s="177" t="s">
        <v>2633</v>
      </c>
      <c r="T229" s="177"/>
      <c r="U229" s="180" t="s">
        <v>4622</v>
      </c>
      <c r="V229" s="177"/>
      <c r="W229" s="177"/>
      <c r="X229" s="177"/>
      <c r="Y229" s="177"/>
      <c r="Z229" s="177"/>
      <c r="AA229" s="177"/>
    </row>
    <row r="230">
      <c r="A230" s="180" t="s">
        <v>4314</v>
      </c>
      <c r="B230" s="182" t="s">
        <v>4623</v>
      </c>
      <c r="C230" s="232">
        <v>2013.0</v>
      </c>
      <c r="D230" s="177" t="s">
        <v>2825</v>
      </c>
      <c r="E230" s="177" t="s">
        <v>2826</v>
      </c>
      <c r="F230" s="177" t="s">
        <v>1071</v>
      </c>
      <c r="G230" s="177" t="s">
        <v>2827</v>
      </c>
      <c r="H230" s="177"/>
      <c r="I230" s="177"/>
      <c r="J230" s="177" t="s">
        <v>1085</v>
      </c>
      <c r="K230" s="275">
        <v>41518.0</v>
      </c>
      <c r="L230" s="232">
        <v>248.0</v>
      </c>
      <c r="M230" s="177"/>
      <c r="N230" s="177" t="s">
        <v>2828</v>
      </c>
      <c r="O230" s="234" t="s">
        <v>2829</v>
      </c>
      <c r="P230" s="177"/>
      <c r="Q230" s="177"/>
      <c r="R230" s="177" t="s">
        <v>2830</v>
      </c>
      <c r="S230" s="177" t="s">
        <v>1503</v>
      </c>
      <c r="T230" s="177"/>
      <c r="U230" s="180" t="s">
        <v>4624</v>
      </c>
      <c r="V230" s="177"/>
      <c r="W230" s="177"/>
      <c r="X230" s="177"/>
      <c r="Y230" s="177"/>
      <c r="Z230" s="177"/>
      <c r="AA230" s="177"/>
    </row>
    <row r="231">
      <c r="A231" s="180" t="s">
        <v>4314</v>
      </c>
      <c r="B231" s="182" t="s">
        <v>4625</v>
      </c>
      <c r="C231" s="232">
        <v>2013.0</v>
      </c>
      <c r="D231" s="177" t="s">
        <v>2832</v>
      </c>
      <c r="E231" s="177" t="s">
        <v>2833</v>
      </c>
      <c r="F231" s="177" t="s">
        <v>2834</v>
      </c>
      <c r="G231" s="177" t="s">
        <v>2835</v>
      </c>
      <c r="H231" s="177"/>
      <c r="I231" s="177"/>
      <c r="J231" s="177" t="s">
        <v>1085</v>
      </c>
      <c r="K231" s="275">
        <v>41518.0</v>
      </c>
      <c r="L231" s="232">
        <v>64.0</v>
      </c>
      <c r="M231" s="177"/>
      <c r="N231" s="177" t="s">
        <v>2836</v>
      </c>
      <c r="O231" s="234" t="s">
        <v>2837</v>
      </c>
      <c r="P231" s="177" t="s">
        <v>2620</v>
      </c>
      <c r="Q231" s="177"/>
      <c r="R231" s="177" t="s">
        <v>2838</v>
      </c>
      <c r="S231" s="177" t="s">
        <v>2839</v>
      </c>
      <c r="T231" s="177"/>
      <c r="U231" s="180" t="s">
        <v>4626</v>
      </c>
      <c r="V231" s="177"/>
      <c r="W231" s="177"/>
      <c r="X231" s="177"/>
      <c r="Y231" s="177"/>
      <c r="Z231" s="177"/>
      <c r="AA231" s="177"/>
    </row>
    <row r="232">
      <c r="A232" s="180" t="s">
        <v>4314</v>
      </c>
      <c r="B232" s="182" t="s">
        <v>4627</v>
      </c>
      <c r="C232" s="232">
        <v>2013.0</v>
      </c>
      <c r="D232" s="177" t="s">
        <v>2841</v>
      </c>
      <c r="E232" s="177" t="s">
        <v>2842</v>
      </c>
      <c r="F232" s="177" t="s">
        <v>1093</v>
      </c>
      <c r="G232" s="177" t="s">
        <v>2843</v>
      </c>
      <c r="H232" s="177"/>
      <c r="I232" s="177"/>
      <c r="J232" s="177" t="s">
        <v>1179</v>
      </c>
      <c r="K232" s="275">
        <v>41518.0</v>
      </c>
      <c r="L232" s="232">
        <v>730.0</v>
      </c>
      <c r="M232" s="177"/>
      <c r="N232" s="177" t="s">
        <v>2844</v>
      </c>
      <c r="O232" s="234" t="s">
        <v>2845</v>
      </c>
      <c r="P232" s="177" t="s">
        <v>2846</v>
      </c>
      <c r="Q232" s="232">
        <v>266103.0</v>
      </c>
      <c r="R232" s="177" t="s">
        <v>2847</v>
      </c>
      <c r="S232" s="177" t="s">
        <v>1369</v>
      </c>
      <c r="T232" s="177"/>
      <c r="U232" s="180" t="s">
        <v>4628</v>
      </c>
      <c r="V232" s="177"/>
      <c r="W232" s="177"/>
      <c r="X232" s="177"/>
      <c r="Y232" s="177"/>
      <c r="Z232" s="177"/>
      <c r="AA232" s="177"/>
    </row>
    <row r="233">
      <c r="A233" s="180" t="s">
        <v>4314</v>
      </c>
      <c r="B233" s="182" t="s">
        <v>4629</v>
      </c>
      <c r="C233" s="232">
        <v>2013.0</v>
      </c>
      <c r="D233" s="177" t="s">
        <v>2849</v>
      </c>
      <c r="E233" s="177" t="s">
        <v>2850</v>
      </c>
      <c r="F233" s="177" t="s">
        <v>1093</v>
      </c>
      <c r="G233" s="177" t="s">
        <v>2851</v>
      </c>
      <c r="H233" s="177"/>
      <c r="I233" s="177"/>
      <c r="J233" s="177" t="s">
        <v>1179</v>
      </c>
      <c r="K233" s="275">
        <v>41456.0</v>
      </c>
      <c r="L233" s="232">
        <v>726.0</v>
      </c>
      <c r="M233" s="177"/>
      <c r="N233" s="177" t="s">
        <v>2852</v>
      </c>
      <c r="O233" s="234" t="s">
        <v>2853</v>
      </c>
      <c r="P233" s="177" t="s">
        <v>2854</v>
      </c>
      <c r="Q233" s="177"/>
      <c r="R233" s="177" t="s">
        <v>2855</v>
      </c>
      <c r="S233" s="177" t="s">
        <v>1369</v>
      </c>
      <c r="T233" s="177"/>
      <c r="U233" s="180" t="s">
        <v>4630</v>
      </c>
      <c r="V233" s="177"/>
      <c r="W233" s="177"/>
      <c r="X233" s="177"/>
      <c r="Y233" s="177"/>
      <c r="Z233" s="177"/>
      <c r="AA233" s="177"/>
    </row>
    <row r="234">
      <c r="A234" s="180" t="s">
        <v>4314</v>
      </c>
      <c r="B234" s="182" t="s">
        <v>4631</v>
      </c>
      <c r="C234" s="232">
        <v>2013.0</v>
      </c>
      <c r="D234" s="177" t="s">
        <v>2751</v>
      </c>
      <c r="E234" s="177" t="s">
        <v>2857</v>
      </c>
      <c r="F234" s="177" t="s">
        <v>2713</v>
      </c>
      <c r="G234" s="177" t="s">
        <v>2858</v>
      </c>
      <c r="H234" s="177"/>
      <c r="I234" s="177"/>
      <c r="J234" s="177" t="s">
        <v>1085</v>
      </c>
      <c r="K234" s="275">
        <v>41456.0</v>
      </c>
      <c r="L234" s="232">
        <v>40.0</v>
      </c>
      <c r="M234" s="177"/>
      <c r="N234" s="177" t="s">
        <v>2859</v>
      </c>
      <c r="O234" s="234" t="s">
        <v>2860</v>
      </c>
      <c r="P234" s="177" t="s">
        <v>2267</v>
      </c>
      <c r="Q234" s="177" t="s">
        <v>2767</v>
      </c>
      <c r="R234" s="177" t="s">
        <v>2861</v>
      </c>
      <c r="S234" s="177" t="s">
        <v>2719</v>
      </c>
      <c r="T234" s="177"/>
      <c r="U234" s="180" t="s">
        <v>4632</v>
      </c>
      <c r="V234" s="177"/>
      <c r="W234" s="177"/>
      <c r="X234" s="177"/>
      <c r="Y234" s="177"/>
      <c r="Z234" s="177"/>
      <c r="AA234" s="177"/>
    </row>
    <row r="235">
      <c r="A235" s="180" t="s">
        <v>4326</v>
      </c>
      <c r="B235" s="182" t="s">
        <v>4633</v>
      </c>
      <c r="C235" s="232">
        <v>2013.0</v>
      </c>
      <c r="D235" s="177" t="s">
        <v>2218</v>
      </c>
      <c r="E235" s="177" t="s">
        <v>2863</v>
      </c>
      <c r="F235" s="177"/>
      <c r="G235" s="177" t="s">
        <v>2864</v>
      </c>
      <c r="H235" s="177"/>
      <c r="I235" s="177"/>
      <c r="J235" s="177"/>
      <c r="K235" s="275">
        <v>41420.0</v>
      </c>
      <c r="L235" s="177"/>
      <c r="M235" s="177"/>
      <c r="N235" s="239">
        <v>44571.0</v>
      </c>
      <c r="O235" s="234" t="s">
        <v>2865</v>
      </c>
      <c r="P235" s="177"/>
      <c r="Q235" s="177"/>
      <c r="R235" s="177"/>
      <c r="S235" s="177"/>
      <c r="T235" s="177"/>
      <c r="U235" s="180" t="s">
        <v>4634</v>
      </c>
      <c r="V235" s="177"/>
      <c r="W235" s="177"/>
      <c r="X235" s="177"/>
      <c r="Y235" s="177"/>
      <c r="Z235" s="177"/>
      <c r="AA235" s="177"/>
    </row>
    <row r="236">
      <c r="A236" s="180" t="s">
        <v>4326</v>
      </c>
      <c r="B236" s="182" t="s">
        <v>4635</v>
      </c>
      <c r="C236" s="232">
        <v>2013.0</v>
      </c>
      <c r="D236" s="177" t="s">
        <v>2604</v>
      </c>
      <c r="E236" s="177" t="s">
        <v>2867</v>
      </c>
      <c r="F236" s="177"/>
      <c r="G236" s="177" t="s">
        <v>2868</v>
      </c>
      <c r="H236" s="177"/>
      <c r="I236" s="177"/>
      <c r="J236" s="177" t="s">
        <v>1123</v>
      </c>
      <c r="K236" s="275">
        <v>41418.0</v>
      </c>
      <c r="L236" s="177"/>
      <c r="M236" s="177"/>
      <c r="N236" s="177"/>
      <c r="O236" s="234" t="s">
        <v>2869</v>
      </c>
      <c r="P236" s="177" t="s">
        <v>2019</v>
      </c>
      <c r="Q236" s="177" t="s">
        <v>2214</v>
      </c>
      <c r="R236" s="177" t="s">
        <v>2870</v>
      </c>
      <c r="S236" s="177"/>
      <c r="T236" s="177"/>
      <c r="U236" s="180" t="s">
        <v>4636</v>
      </c>
      <c r="V236" s="177"/>
      <c r="W236" s="177"/>
      <c r="X236" s="177"/>
      <c r="Y236" s="177"/>
      <c r="Z236" s="177"/>
      <c r="AA236" s="177"/>
    </row>
    <row r="237">
      <c r="A237" s="180" t="s">
        <v>4326</v>
      </c>
      <c r="B237" s="182" t="s">
        <v>4637</v>
      </c>
      <c r="C237" s="232">
        <v>2013.0</v>
      </c>
      <c r="D237" s="177" t="s">
        <v>2872</v>
      </c>
      <c r="E237" s="177" t="s">
        <v>2873</v>
      </c>
      <c r="F237" s="177"/>
      <c r="G237" s="177" t="s">
        <v>2874</v>
      </c>
      <c r="H237" s="177"/>
      <c r="I237" s="177"/>
      <c r="J237" s="177" t="s">
        <v>1123</v>
      </c>
      <c r="K237" s="275">
        <v>41418.0</v>
      </c>
      <c r="L237" s="177"/>
      <c r="M237" s="177"/>
      <c r="N237" s="177"/>
      <c r="O237" s="234" t="s">
        <v>2875</v>
      </c>
      <c r="P237" s="177" t="s">
        <v>2876</v>
      </c>
      <c r="Q237" s="177" t="s">
        <v>2877</v>
      </c>
      <c r="R237" s="177" t="s">
        <v>2878</v>
      </c>
      <c r="S237" s="177"/>
      <c r="T237" s="177"/>
      <c r="U237" s="180" t="s">
        <v>4638</v>
      </c>
      <c r="V237" s="177"/>
      <c r="W237" s="177"/>
      <c r="X237" s="177"/>
      <c r="Y237" s="177"/>
      <c r="Z237" s="177"/>
      <c r="AA237" s="177"/>
    </row>
    <row r="238">
      <c r="A238" s="180" t="s">
        <v>4326</v>
      </c>
      <c r="B238" s="182" t="s">
        <v>4639</v>
      </c>
      <c r="C238" s="232">
        <v>2013.0</v>
      </c>
      <c r="D238" s="177" t="s">
        <v>2880</v>
      </c>
      <c r="E238" s="177" t="s">
        <v>2881</v>
      </c>
      <c r="F238" s="177"/>
      <c r="G238" s="177" t="s">
        <v>2882</v>
      </c>
      <c r="H238" s="177"/>
      <c r="I238" s="177"/>
      <c r="J238" s="177" t="s">
        <v>1123</v>
      </c>
      <c r="K238" s="275">
        <v>41418.0</v>
      </c>
      <c r="L238" s="177"/>
      <c r="M238" s="177"/>
      <c r="N238" s="177"/>
      <c r="O238" s="234" t="s">
        <v>2883</v>
      </c>
      <c r="P238" s="177" t="s">
        <v>2019</v>
      </c>
      <c r="Q238" s="177" t="s">
        <v>2214</v>
      </c>
      <c r="R238" s="177" t="s">
        <v>2884</v>
      </c>
      <c r="S238" s="177"/>
      <c r="T238" s="177"/>
      <c r="U238" s="180" t="s">
        <v>4640</v>
      </c>
      <c r="V238" s="177"/>
      <c r="W238" s="177"/>
      <c r="X238" s="177"/>
      <c r="Y238" s="177"/>
      <c r="Z238" s="177"/>
      <c r="AA238" s="177"/>
    </row>
    <row r="239">
      <c r="A239" s="180" t="s">
        <v>4326</v>
      </c>
      <c r="B239" s="182" t="s">
        <v>4641</v>
      </c>
      <c r="C239" s="232">
        <v>2013.0</v>
      </c>
      <c r="D239" s="177" t="s">
        <v>2711</v>
      </c>
      <c r="E239" s="177" t="s">
        <v>2886</v>
      </c>
      <c r="F239" s="177"/>
      <c r="G239" s="180" t="s">
        <v>2887</v>
      </c>
      <c r="H239" s="177"/>
      <c r="I239" s="177"/>
      <c r="J239" s="177" t="s">
        <v>1123</v>
      </c>
      <c r="K239" s="275">
        <v>41418.0</v>
      </c>
      <c r="L239" s="177"/>
      <c r="M239" s="177"/>
      <c r="N239" s="177"/>
      <c r="O239" s="234" t="s">
        <v>2888</v>
      </c>
      <c r="P239" s="177" t="s">
        <v>2717</v>
      </c>
      <c r="Q239" s="177"/>
      <c r="R239" s="177" t="s">
        <v>2889</v>
      </c>
      <c r="S239" s="177"/>
      <c r="T239" s="177"/>
      <c r="U239" s="180" t="s">
        <v>4642</v>
      </c>
      <c r="V239" s="177"/>
      <c r="W239" s="177"/>
      <c r="X239" s="177"/>
      <c r="Y239" s="177"/>
      <c r="Z239" s="177"/>
      <c r="AA239" s="177"/>
    </row>
    <row r="240">
      <c r="A240" s="180" t="s">
        <v>4326</v>
      </c>
      <c r="B240" s="182" t="s">
        <v>4643</v>
      </c>
      <c r="C240" s="232">
        <v>2013.0</v>
      </c>
      <c r="D240" s="177" t="s">
        <v>2816</v>
      </c>
      <c r="E240" s="177" t="s">
        <v>2891</v>
      </c>
      <c r="F240" s="177"/>
      <c r="G240" s="177" t="s">
        <v>2892</v>
      </c>
      <c r="H240" s="177"/>
      <c r="I240" s="177"/>
      <c r="J240" s="177" t="s">
        <v>1123</v>
      </c>
      <c r="K240" s="275">
        <v>41417.0</v>
      </c>
      <c r="L240" s="177"/>
      <c r="M240" s="177"/>
      <c r="N240" s="177"/>
      <c r="O240" s="234" t="s">
        <v>2893</v>
      </c>
      <c r="P240" s="177" t="s">
        <v>2821</v>
      </c>
      <c r="Q240" s="177" t="s">
        <v>2894</v>
      </c>
      <c r="R240" s="177" t="s">
        <v>2895</v>
      </c>
      <c r="S240" s="177"/>
      <c r="T240" s="177"/>
      <c r="U240" s="180" t="s">
        <v>4644</v>
      </c>
      <c r="V240" s="177"/>
      <c r="W240" s="177"/>
      <c r="X240" s="177"/>
      <c r="Y240" s="177"/>
      <c r="Z240" s="177"/>
      <c r="AA240" s="177"/>
    </row>
    <row r="241">
      <c r="A241" s="180" t="s">
        <v>4326</v>
      </c>
      <c r="B241" s="182" t="s">
        <v>4645</v>
      </c>
      <c r="C241" s="232">
        <v>2013.0</v>
      </c>
      <c r="D241" s="177" t="s">
        <v>2897</v>
      </c>
      <c r="E241" s="177" t="s">
        <v>2898</v>
      </c>
      <c r="F241" s="177"/>
      <c r="G241" s="177" t="s">
        <v>2899</v>
      </c>
      <c r="H241" s="177"/>
      <c r="I241" s="177"/>
      <c r="J241" s="177" t="s">
        <v>1123</v>
      </c>
      <c r="K241" s="275">
        <v>41279.0</v>
      </c>
      <c r="L241" s="177"/>
      <c r="M241" s="177"/>
      <c r="N241" s="177" t="s">
        <v>2900</v>
      </c>
      <c r="O241" s="234" t="s">
        <v>2901</v>
      </c>
      <c r="P241" s="177" t="s">
        <v>2232</v>
      </c>
      <c r="Q241" s="177" t="s">
        <v>2391</v>
      </c>
      <c r="R241" s="177" t="s">
        <v>2902</v>
      </c>
      <c r="S241" s="177"/>
      <c r="T241" s="177"/>
      <c r="U241" s="180" t="s">
        <v>4646</v>
      </c>
      <c r="V241" s="177"/>
      <c r="W241" s="177"/>
      <c r="X241" s="177"/>
      <c r="Y241" s="177"/>
      <c r="Z241" s="177"/>
      <c r="AA241" s="177"/>
    </row>
    <row r="242">
      <c r="A242" s="180" t="s">
        <v>4314</v>
      </c>
      <c r="B242" s="182" t="s">
        <v>4647</v>
      </c>
      <c r="C242" s="232">
        <v>2013.0</v>
      </c>
      <c r="D242" s="177" t="s">
        <v>2904</v>
      </c>
      <c r="E242" s="177" t="s">
        <v>2905</v>
      </c>
      <c r="F242" s="177" t="s">
        <v>2906</v>
      </c>
      <c r="G242" s="177" t="s">
        <v>2907</v>
      </c>
      <c r="H242" s="177"/>
      <c r="I242" s="177"/>
      <c r="J242" s="177" t="s">
        <v>2908</v>
      </c>
      <c r="K242" s="275">
        <v>41275.0</v>
      </c>
      <c r="L242" s="232">
        <v>45.0</v>
      </c>
      <c r="M242" s="177"/>
      <c r="N242" s="177" t="s">
        <v>2909</v>
      </c>
      <c r="O242" s="234" t="s">
        <v>2910</v>
      </c>
      <c r="P242" s="177"/>
      <c r="Q242" s="177"/>
      <c r="R242" s="177" t="s">
        <v>2911</v>
      </c>
      <c r="S242" s="177" t="s">
        <v>2912</v>
      </c>
      <c r="T242" s="177"/>
      <c r="U242" s="180" t="s">
        <v>4648</v>
      </c>
      <c r="V242" s="177"/>
      <c r="W242" s="177"/>
      <c r="X242" s="177"/>
      <c r="Y242" s="177"/>
      <c r="Z242" s="177"/>
      <c r="AA242" s="177"/>
    </row>
    <row r="243">
      <c r="A243" s="180" t="s">
        <v>4328</v>
      </c>
      <c r="B243" s="182" t="s">
        <v>4649</v>
      </c>
      <c r="C243" s="232">
        <v>2013.0</v>
      </c>
      <c r="D243" s="177" t="s">
        <v>2914</v>
      </c>
      <c r="E243" s="177" t="s">
        <v>2915</v>
      </c>
      <c r="F243" s="177"/>
      <c r="G243" s="177" t="s">
        <v>2916</v>
      </c>
      <c r="H243" s="177"/>
      <c r="I243" s="177"/>
      <c r="J243" s="177" t="s">
        <v>1444</v>
      </c>
      <c r="K243" s="275">
        <v>2013.0</v>
      </c>
      <c r="L243" s="177"/>
      <c r="M243" s="232">
        <v>8.0</v>
      </c>
      <c r="N243" s="177" t="s">
        <v>2917</v>
      </c>
      <c r="O243" s="234" t="s">
        <v>2918</v>
      </c>
      <c r="P243" s="177" t="s">
        <v>1642</v>
      </c>
      <c r="Q243" s="177" t="s">
        <v>2919</v>
      </c>
      <c r="R243" s="177"/>
      <c r="S243" s="177"/>
      <c r="T243" s="177"/>
      <c r="U243" s="180" t="s">
        <v>4650</v>
      </c>
      <c r="V243" s="177"/>
      <c r="W243" s="177"/>
      <c r="X243" s="177"/>
      <c r="Y243" s="177"/>
      <c r="Z243" s="177"/>
      <c r="AA243" s="177"/>
    </row>
    <row r="244">
      <c r="A244" s="180" t="s">
        <v>4314</v>
      </c>
      <c r="B244" s="182" t="s">
        <v>4651</v>
      </c>
      <c r="C244" s="232">
        <v>2012.0</v>
      </c>
      <c r="D244" s="177" t="s">
        <v>2921</v>
      </c>
      <c r="E244" s="177" t="s">
        <v>2922</v>
      </c>
      <c r="F244" s="177" t="s">
        <v>2627</v>
      </c>
      <c r="G244" s="177" t="s">
        <v>2923</v>
      </c>
      <c r="H244" s="177"/>
      <c r="I244" s="177"/>
      <c r="J244" s="177" t="s">
        <v>2629</v>
      </c>
      <c r="K244" s="275">
        <v>41244.0</v>
      </c>
      <c r="L244" s="232">
        <v>24.0</v>
      </c>
      <c r="M244" s="232">
        <v>12.0</v>
      </c>
      <c r="N244" s="177" t="s">
        <v>2924</v>
      </c>
      <c r="O244" s="234" t="s">
        <v>2925</v>
      </c>
      <c r="P244" s="177" t="s">
        <v>2232</v>
      </c>
      <c r="Q244" s="177" t="s">
        <v>2926</v>
      </c>
      <c r="R244" s="177" t="s">
        <v>2926</v>
      </c>
      <c r="S244" s="177" t="s">
        <v>2633</v>
      </c>
      <c r="T244" s="177"/>
      <c r="U244" s="180" t="s">
        <v>4652</v>
      </c>
      <c r="V244" s="177"/>
      <c r="W244" s="177"/>
      <c r="X244" s="177"/>
      <c r="Y244" s="177"/>
      <c r="Z244" s="177"/>
      <c r="AA244" s="177"/>
    </row>
    <row r="245">
      <c r="A245" s="180" t="s">
        <v>4326</v>
      </c>
      <c r="B245" s="182" t="s">
        <v>4653</v>
      </c>
      <c r="C245" s="232">
        <v>2012.0</v>
      </c>
      <c r="D245" s="177" t="s">
        <v>2928</v>
      </c>
      <c r="E245" s="177" t="s">
        <v>2929</v>
      </c>
      <c r="F245" s="177"/>
      <c r="G245" s="177" t="s">
        <v>2930</v>
      </c>
      <c r="H245" s="177"/>
      <c r="I245" s="177"/>
      <c r="J245" s="177" t="s">
        <v>1123</v>
      </c>
      <c r="K245" s="275">
        <v>41224.0</v>
      </c>
      <c r="L245" s="177"/>
      <c r="M245" s="177"/>
      <c r="N245" s="177"/>
      <c r="O245" s="234" t="s">
        <v>2931</v>
      </c>
      <c r="P245" s="177" t="s">
        <v>2932</v>
      </c>
      <c r="Q245" s="177" t="s">
        <v>2933</v>
      </c>
      <c r="R245" s="177" t="s">
        <v>2934</v>
      </c>
      <c r="S245" s="177"/>
      <c r="T245" s="177"/>
      <c r="U245" s="180" t="s">
        <v>4654</v>
      </c>
      <c r="V245" s="177"/>
      <c r="W245" s="177"/>
      <c r="X245" s="177"/>
      <c r="Y245" s="177"/>
      <c r="Z245" s="177"/>
      <c r="AA245" s="177"/>
    </row>
    <row r="246">
      <c r="A246" s="180" t="s">
        <v>4326</v>
      </c>
      <c r="B246" s="182" t="s">
        <v>4655</v>
      </c>
      <c r="C246" s="232">
        <v>2012.0</v>
      </c>
      <c r="D246" s="177" t="s">
        <v>2936</v>
      </c>
      <c r="E246" s="177" t="s">
        <v>2937</v>
      </c>
      <c r="F246" s="177"/>
      <c r="G246" s="177" t="s">
        <v>2938</v>
      </c>
      <c r="H246" s="177"/>
      <c r="I246" s="177"/>
      <c r="J246" s="177" t="s">
        <v>1123</v>
      </c>
      <c r="K246" s="275">
        <v>41224.0</v>
      </c>
      <c r="L246" s="177"/>
      <c r="M246" s="177"/>
      <c r="N246" s="177"/>
      <c r="O246" s="234" t="s">
        <v>2939</v>
      </c>
      <c r="P246" s="177" t="s">
        <v>2940</v>
      </c>
      <c r="Q246" s="177" t="s">
        <v>2941</v>
      </c>
      <c r="R246" s="177" t="s">
        <v>2942</v>
      </c>
      <c r="S246" s="177"/>
      <c r="T246" s="177"/>
      <c r="U246" s="180" t="s">
        <v>4656</v>
      </c>
      <c r="V246" s="177"/>
      <c r="W246" s="177"/>
      <c r="X246" s="177"/>
      <c r="Y246" s="177"/>
      <c r="Z246" s="177"/>
      <c r="AA246" s="177"/>
    </row>
    <row r="247">
      <c r="A247" s="180" t="s">
        <v>4326</v>
      </c>
      <c r="B247" s="182" t="s">
        <v>4657</v>
      </c>
      <c r="C247" s="232">
        <v>2012.0</v>
      </c>
      <c r="D247" s="177" t="s">
        <v>2816</v>
      </c>
      <c r="E247" s="177" t="s">
        <v>2944</v>
      </c>
      <c r="F247" s="177"/>
      <c r="G247" s="177" t="s">
        <v>2945</v>
      </c>
      <c r="H247" s="177"/>
      <c r="I247" s="177"/>
      <c r="J247" s="177" t="s">
        <v>1123</v>
      </c>
      <c r="K247" s="275">
        <v>41224.0</v>
      </c>
      <c r="L247" s="177"/>
      <c r="M247" s="177"/>
      <c r="N247" s="177"/>
      <c r="O247" s="234" t="s">
        <v>2946</v>
      </c>
      <c r="P247" s="177" t="s">
        <v>2947</v>
      </c>
      <c r="Q247" s="177" t="s">
        <v>2948</v>
      </c>
      <c r="R247" s="177" t="s">
        <v>2949</v>
      </c>
      <c r="S247" s="177"/>
      <c r="T247" s="177"/>
      <c r="U247" s="180" t="s">
        <v>4658</v>
      </c>
      <c r="V247" s="177"/>
      <c r="W247" s="177"/>
      <c r="X247" s="177"/>
      <c r="Y247" s="177"/>
      <c r="Z247" s="177"/>
      <c r="AA247" s="177"/>
    </row>
    <row r="248">
      <c r="A248" s="180" t="s">
        <v>4326</v>
      </c>
      <c r="B248" s="182" t="s">
        <v>4659</v>
      </c>
      <c r="C248" s="232">
        <v>2012.0</v>
      </c>
      <c r="D248" s="177" t="s">
        <v>2841</v>
      </c>
      <c r="E248" s="177" t="s">
        <v>2842</v>
      </c>
      <c r="F248" s="177"/>
      <c r="G248" s="177" t="s">
        <v>2951</v>
      </c>
      <c r="H248" s="177"/>
      <c r="I248" s="177"/>
      <c r="J248" s="177" t="s">
        <v>1123</v>
      </c>
      <c r="K248" s="275">
        <v>41224.0</v>
      </c>
      <c r="L248" s="177"/>
      <c r="M248" s="177"/>
      <c r="N248" s="177"/>
      <c r="O248" s="234" t="s">
        <v>2952</v>
      </c>
      <c r="P248" s="177" t="s">
        <v>2953</v>
      </c>
      <c r="Q248" s="232">
        <v>266103.0</v>
      </c>
      <c r="R248" s="177" t="s">
        <v>2954</v>
      </c>
      <c r="S248" s="177"/>
      <c r="T248" s="177"/>
      <c r="U248" s="180" t="s">
        <v>4660</v>
      </c>
      <c r="V248" s="177"/>
      <c r="W248" s="177"/>
      <c r="X248" s="177"/>
      <c r="Y248" s="177"/>
      <c r="Z248" s="177"/>
      <c r="AA248" s="177"/>
    </row>
    <row r="249">
      <c r="A249" s="180" t="s">
        <v>4314</v>
      </c>
      <c r="B249" s="182" t="s">
        <v>4661</v>
      </c>
      <c r="C249" s="232">
        <v>2012.0</v>
      </c>
      <c r="D249" s="177" t="s">
        <v>2956</v>
      </c>
      <c r="E249" s="177" t="s">
        <v>2957</v>
      </c>
      <c r="F249" s="177" t="s">
        <v>1135</v>
      </c>
      <c r="G249" s="177" t="s">
        <v>2958</v>
      </c>
      <c r="H249" s="177"/>
      <c r="I249" s="177"/>
      <c r="J249" s="177" t="s">
        <v>1661</v>
      </c>
      <c r="K249" s="275">
        <v>41214.0</v>
      </c>
      <c r="L249" s="232">
        <v>50.0</v>
      </c>
      <c r="M249" s="232">
        <v>11.0</v>
      </c>
      <c r="N249" s="177" t="s">
        <v>2959</v>
      </c>
      <c r="O249" s="234" t="s">
        <v>2960</v>
      </c>
      <c r="P249" s="177" t="s">
        <v>2620</v>
      </c>
      <c r="Q249" s="177" t="s">
        <v>2961</v>
      </c>
      <c r="R249" s="177" t="s">
        <v>2961</v>
      </c>
      <c r="S249" s="177" t="s">
        <v>1667</v>
      </c>
      <c r="T249" s="177"/>
      <c r="U249" s="180" t="s">
        <v>4662</v>
      </c>
      <c r="V249" s="177"/>
      <c r="W249" s="177"/>
      <c r="X249" s="177"/>
      <c r="Y249" s="177"/>
      <c r="Z249" s="177"/>
      <c r="AA249" s="177"/>
    </row>
    <row r="250">
      <c r="A250" s="180" t="s">
        <v>4326</v>
      </c>
      <c r="B250" s="182" t="s">
        <v>4663</v>
      </c>
      <c r="C250" s="232">
        <v>2012.0</v>
      </c>
      <c r="D250" s="177" t="s">
        <v>2794</v>
      </c>
      <c r="E250" s="180" t="s">
        <v>2963</v>
      </c>
      <c r="F250" s="177"/>
      <c r="G250" s="180" t="s">
        <v>2964</v>
      </c>
      <c r="H250" s="177"/>
      <c r="I250" s="177"/>
      <c r="J250" s="177" t="s">
        <v>1123</v>
      </c>
      <c r="K250" s="275">
        <v>41158.0</v>
      </c>
      <c r="L250" s="177"/>
      <c r="M250" s="177"/>
      <c r="N250" s="177" t="s">
        <v>2965</v>
      </c>
      <c r="O250" s="234" t="s">
        <v>2966</v>
      </c>
      <c r="P250" s="177"/>
      <c r="Q250" s="177"/>
      <c r="R250" s="177" t="s">
        <v>2967</v>
      </c>
      <c r="S250" s="177"/>
      <c r="T250" s="177"/>
      <c r="U250" s="180" t="s">
        <v>4664</v>
      </c>
      <c r="V250" s="177"/>
      <c r="W250" s="177"/>
      <c r="X250" s="177"/>
      <c r="Y250" s="177"/>
      <c r="Z250" s="177"/>
      <c r="AA250" s="177"/>
    </row>
    <row r="251">
      <c r="A251" s="180" t="s">
        <v>4314</v>
      </c>
      <c r="B251" s="182" t="s">
        <v>4665</v>
      </c>
      <c r="C251" s="232">
        <v>2012.0</v>
      </c>
      <c r="D251" s="177" t="s">
        <v>2969</v>
      </c>
      <c r="E251" s="177" t="s">
        <v>2970</v>
      </c>
      <c r="F251" s="177" t="s">
        <v>1093</v>
      </c>
      <c r="G251" s="177" t="s">
        <v>2971</v>
      </c>
      <c r="H251" s="177"/>
      <c r="I251" s="177"/>
      <c r="J251" s="177" t="s">
        <v>1179</v>
      </c>
      <c r="K251" s="275">
        <v>41131.0</v>
      </c>
      <c r="L251" s="232">
        <v>704.0</v>
      </c>
      <c r="M251" s="177"/>
      <c r="N251" s="177" t="s">
        <v>2972</v>
      </c>
      <c r="O251" s="234" t="s">
        <v>2973</v>
      </c>
      <c r="P251" s="177" t="s">
        <v>2974</v>
      </c>
      <c r="Q251" s="232">
        <v>266103.0</v>
      </c>
      <c r="R251" s="177" t="s">
        <v>2975</v>
      </c>
      <c r="S251" s="177" t="s">
        <v>1369</v>
      </c>
      <c r="T251" s="177"/>
      <c r="U251" s="180" t="s">
        <v>4666</v>
      </c>
      <c r="V251" s="177"/>
      <c r="W251" s="177"/>
      <c r="X251" s="177"/>
      <c r="Y251" s="177"/>
      <c r="Z251" s="177"/>
      <c r="AA251" s="177"/>
    </row>
    <row r="252">
      <c r="A252" s="180" t="s">
        <v>4326</v>
      </c>
      <c r="B252" s="182" t="s">
        <v>4667</v>
      </c>
      <c r="C252" s="232">
        <v>2012.0</v>
      </c>
      <c r="D252" s="177" t="s">
        <v>2977</v>
      </c>
      <c r="E252" s="177" t="s">
        <v>2978</v>
      </c>
      <c r="F252" s="177"/>
      <c r="G252" s="177" t="s">
        <v>2979</v>
      </c>
      <c r="H252" s="177"/>
      <c r="I252" s="177"/>
      <c r="J252" s="177" t="s">
        <v>2980</v>
      </c>
      <c r="K252" s="275">
        <v>41122.0</v>
      </c>
      <c r="L252" s="177"/>
      <c r="M252" s="177"/>
      <c r="N252" s="177" t="s">
        <v>2981</v>
      </c>
      <c r="O252" s="234" t="s">
        <v>2982</v>
      </c>
      <c r="P252" s="177" t="s">
        <v>2983</v>
      </c>
      <c r="Q252" s="177"/>
      <c r="R252" s="177"/>
      <c r="S252" s="177"/>
      <c r="T252" s="177"/>
      <c r="U252" s="180" t="s">
        <v>4668</v>
      </c>
      <c r="V252" s="177"/>
      <c r="W252" s="177"/>
      <c r="X252" s="177"/>
      <c r="Y252" s="177"/>
      <c r="Z252" s="177"/>
      <c r="AA252" s="177"/>
    </row>
    <row r="253">
      <c r="A253" s="180" t="s">
        <v>4314</v>
      </c>
      <c r="B253" s="182" t="s">
        <v>4669</v>
      </c>
      <c r="C253" s="232">
        <v>2012.0</v>
      </c>
      <c r="D253" s="177" t="s">
        <v>2985</v>
      </c>
      <c r="E253" s="177" t="s">
        <v>2986</v>
      </c>
      <c r="F253" s="177" t="s">
        <v>1135</v>
      </c>
      <c r="G253" s="177" t="s">
        <v>2987</v>
      </c>
      <c r="H253" s="177"/>
      <c r="I253" s="177"/>
      <c r="J253" s="177" t="s">
        <v>1661</v>
      </c>
      <c r="K253" s="275">
        <v>41091.0</v>
      </c>
      <c r="L253" s="232">
        <v>50.0</v>
      </c>
      <c r="M253" s="232">
        <v>7.0</v>
      </c>
      <c r="N253" s="177" t="s">
        <v>2988</v>
      </c>
      <c r="O253" s="234" t="s">
        <v>2989</v>
      </c>
      <c r="P253" s="177" t="s">
        <v>2990</v>
      </c>
      <c r="Q253" s="177" t="s">
        <v>2991</v>
      </c>
      <c r="R253" s="177" t="s">
        <v>2992</v>
      </c>
      <c r="S253" s="177" t="s">
        <v>1667</v>
      </c>
      <c r="T253" s="177"/>
      <c r="U253" s="180" t="s">
        <v>4670</v>
      </c>
      <c r="V253" s="177"/>
      <c r="W253" s="177"/>
      <c r="X253" s="177"/>
      <c r="Y253" s="177"/>
      <c r="Z253" s="177"/>
      <c r="AA253" s="177"/>
    </row>
    <row r="254">
      <c r="A254" s="180" t="s">
        <v>4326</v>
      </c>
      <c r="B254" s="182" t="s">
        <v>4671</v>
      </c>
      <c r="C254" s="232">
        <v>2012.0</v>
      </c>
      <c r="D254" s="177" t="s">
        <v>2994</v>
      </c>
      <c r="E254" s="177" t="s">
        <v>2995</v>
      </c>
      <c r="F254" s="177"/>
      <c r="G254" s="177" t="s">
        <v>2996</v>
      </c>
      <c r="H254" s="177"/>
      <c r="I254" s="177"/>
      <c r="J254" s="177"/>
      <c r="K254" s="275">
        <v>41011.0</v>
      </c>
      <c r="L254" s="232">
        <v>131.0</v>
      </c>
      <c r="M254" s="177"/>
      <c r="N254" s="232">
        <v>3429.0</v>
      </c>
      <c r="O254" s="234" t="s">
        <v>2997</v>
      </c>
      <c r="P254" s="177"/>
      <c r="Q254" s="177" t="s">
        <v>2998</v>
      </c>
      <c r="R254" s="177" t="s">
        <v>2998</v>
      </c>
      <c r="S254" s="177"/>
      <c r="T254" s="177"/>
      <c r="U254" s="180" t="s">
        <v>4672</v>
      </c>
      <c r="V254" s="177"/>
      <c r="W254" s="177"/>
      <c r="X254" s="177"/>
      <c r="Y254" s="177"/>
      <c r="Z254" s="177"/>
      <c r="AA254" s="177"/>
    </row>
    <row r="255">
      <c r="A255" s="180" t="s">
        <v>4314</v>
      </c>
      <c r="B255" s="182" t="s">
        <v>4673</v>
      </c>
      <c r="C255" s="232">
        <v>2012.0</v>
      </c>
      <c r="D255" s="177" t="s">
        <v>3000</v>
      </c>
      <c r="E255" s="177" t="s">
        <v>3001</v>
      </c>
      <c r="F255" s="177" t="s">
        <v>3002</v>
      </c>
      <c r="G255" s="177" t="s">
        <v>3003</v>
      </c>
      <c r="H255" s="177"/>
      <c r="I255" s="177"/>
      <c r="J255" s="177" t="s">
        <v>3004</v>
      </c>
      <c r="K255" s="275">
        <v>41000.0</v>
      </c>
      <c r="L255" s="177"/>
      <c r="M255" s="232">
        <v>187.0</v>
      </c>
      <c r="N255" s="177" t="s">
        <v>3005</v>
      </c>
      <c r="O255" s="234" t="s">
        <v>3006</v>
      </c>
      <c r="P255" s="177"/>
      <c r="Q255" s="177" t="s">
        <v>3007</v>
      </c>
      <c r="R255" s="177"/>
      <c r="S255" s="177" t="s">
        <v>3008</v>
      </c>
      <c r="T255" s="177"/>
      <c r="U255" s="180" t="s">
        <v>4674</v>
      </c>
      <c r="V255" s="177"/>
      <c r="W255" s="177"/>
      <c r="X255" s="177"/>
      <c r="Y255" s="177"/>
      <c r="Z255" s="177"/>
      <c r="AA255" s="177"/>
    </row>
    <row r="256">
      <c r="A256" s="180" t="s">
        <v>4314</v>
      </c>
      <c r="B256" s="182" t="s">
        <v>4675</v>
      </c>
      <c r="C256" s="232">
        <v>2012.0</v>
      </c>
      <c r="D256" s="177" t="s">
        <v>3010</v>
      </c>
      <c r="E256" s="180" t="s">
        <v>3011</v>
      </c>
      <c r="F256" s="177" t="s">
        <v>1093</v>
      </c>
      <c r="G256" s="180" t="s">
        <v>3012</v>
      </c>
      <c r="H256" s="177"/>
      <c r="I256" s="177"/>
      <c r="J256" s="177" t="s">
        <v>1179</v>
      </c>
      <c r="K256" s="275">
        <v>40933.0</v>
      </c>
      <c r="L256" s="232">
        <v>691.0</v>
      </c>
      <c r="M256" s="177"/>
      <c r="N256" s="177" t="s">
        <v>3013</v>
      </c>
      <c r="O256" s="234" t="s">
        <v>3014</v>
      </c>
      <c r="P256" s="177" t="s">
        <v>724</v>
      </c>
      <c r="Q256" s="177" t="s">
        <v>3015</v>
      </c>
      <c r="R256" s="177" t="s">
        <v>3016</v>
      </c>
      <c r="S256" s="177" t="s">
        <v>1369</v>
      </c>
      <c r="T256" s="177"/>
      <c r="U256" s="180" t="s">
        <v>4676</v>
      </c>
      <c r="V256" s="177"/>
      <c r="W256" s="177"/>
      <c r="X256" s="177"/>
      <c r="Y256" s="177"/>
      <c r="Z256" s="177"/>
      <c r="AA256" s="177"/>
    </row>
    <row r="257">
      <c r="A257" s="180" t="s">
        <v>4314</v>
      </c>
      <c r="B257" s="182" t="s">
        <v>4677</v>
      </c>
      <c r="C257" s="232">
        <v>2011.0</v>
      </c>
      <c r="D257" s="177" t="s">
        <v>3018</v>
      </c>
      <c r="E257" s="177" t="s">
        <v>3019</v>
      </c>
      <c r="F257" s="177" t="s">
        <v>1093</v>
      </c>
      <c r="G257" s="180" t="s">
        <v>3020</v>
      </c>
      <c r="H257" s="177"/>
      <c r="I257" s="177"/>
      <c r="J257" s="177" t="s">
        <v>1179</v>
      </c>
      <c r="K257" s="275">
        <v>40902.0</v>
      </c>
      <c r="L257" s="232">
        <v>689.0</v>
      </c>
      <c r="M257" s="177"/>
      <c r="N257" s="177" t="s">
        <v>3021</v>
      </c>
      <c r="O257" s="234" t="s">
        <v>3022</v>
      </c>
      <c r="P257" s="177" t="s">
        <v>3023</v>
      </c>
      <c r="Q257" s="177"/>
      <c r="R257" s="177" t="s">
        <v>3024</v>
      </c>
      <c r="S257" s="177" t="s">
        <v>1369</v>
      </c>
      <c r="T257" s="177"/>
      <c r="U257" s="180" t="s">
        <v>4678</v>
      </c>
      <c r="V257" s="177"/>
      <c r="W257" s="177"/>
      <c r="X257" s="177"/>
      <c r="Y257" s="177"/>
      <c r="Z257" s="177"/>
      <c r="AA257" s="177"/>
    </row>
    <row r="258">
      <c r="A258" s="180" t="s">
        <v>4314</v>
      </c>
      <c r="B258" s="182" t="s">
        <v>4679</v>
      </c>
      <c r="C258" s="232">
        <v>2011.0</v>
      </c>
      <c r="D258" s="177" t="s">
        <v>3026</v>
      </c>
      <c r="E258" s="177" t="s">
        <v>3027</v>
      </c>
      <c r="F258" s="177" t="s">
        <v>1093</v>
      </c>
      <c r="G258" s="177" t="s">
        <v>3028</v>
      </c>
      <c r="H258" s="177"/>
      <c r="I258" s="177"/>
      <c r="J258" s="177" t="s">
        <v>1179</v>
      </c>
      <c r="K258" s="275">
        <v>40878.0</v>
      </c>
      <c r="L258" s="232">
        <v>688.0</v>
      </c>
      <c r="M258" s="177"/>
      <c r="N258" s="177" t="s">
        <v>3029</v>
      </c>
      <c r="O258" s="234" t="s">
        <v>3030</v>
      </c>
      <c r="P258" s="177" t="s">
        <v>3031</v>
      </c>
      <c r="Q258" s="177" t="s">
        <v>3032</v>
      </c>
      <c r="R258" s="177" t="s">
        <v>3033</v>
      </c>
      <c r="S258" s="177" t="s">
        <v>1369</v>
      </c>
      <c r="T258" s="177"/>
      <c r="U258" s="180" t="s">
        <v>4680</v>
      </c>
      <c r="V258" s="177"/>
      <c r="W258" s="177"/>
      <c r="X258" s="177"/>
      <c r="Y258" s="177"/>
      <c r="Z258" s="177"/>
      <c r="AA258" s="177"/>
    </row>
    <row r="259">
      <c r="A259" s="180" t="s">
        <v>4326</v>
      </c>
      <c r="B259" s="182" t="s">
        <v>4681</v>
      </c>
      <c r="C259" s="232">
        <v>2011.0</v>
      </c>
      <c r="D259" s="177" t="s">
        <v>3035</v>
      </c>
      <c r="E259" s="177" t="s">
        <v>3036</v>
      </c>
      <c r="F259" s="177"/>
      <c r="G259" s="177" t="s">
        <v>3037</v>
      </c>
      <c r="H259" s="177"/>
      <c r="I259" s="177"/>
      <c r="J259" s="177" t="s">
        <v>1123</v>
      </c>
      <c r="K259" s="275">
        <v>40787.0</v>
      </c>
      <c r="L259" s="177"/>
      <c r="M259" s="177"/>
      <c r="N259" s="177" t="s">
        <v>3038</v>
      </c>
      <c r="O259" s="234" t="s">
        <v>3039</v>
      </c>
      <c r="P259" s="177" t="s">
        <v>3040</v>
      </c>
      <c r="Q259" s="177" t="s">
        <v>3041</v>
      </c>
      <c r="R259" s="177" t="s">
        <v>3041</v>
      </c>
      <c r="S259" s="177"/>
      <c r="T259" s="177"/>
      <c r="U259" s="180" t="s">
        <v>4682</v>
      </c>
      <c r="V259" s="177"/>
      <c r="W259" s="177"/>
      <c r="X259" s="177"/>
      <c r="Y259" s="177"/>
      <c r="Z259" s="177"/>
      <c r="AA259" s="177"/>
    </row>
    <row r="260">
      <c r="A260" s="180" t="s">
        <v>4314</v>
      </c>
      <c r="B260" s="182" t="s">
        <v>4683</v>
      </c>
      <c r="C260" s="232">
        <v>2011.0</v>
      </c>
      <c r="D260" s="177" t="s">
        <v>3043</v>
      </c>
      <c r="E260" s="177" t="s">
        <v>3044</v>
      </c>
      <c r="F260" s="177" t="s">
        <v>1135</v>
      </c>
      <c r="G260" s="177" t="s">
        <v>3045</v>
      </c>
      <c r="H260" s="177"/>
      <c r="I260" s="177"/>
      <c r="J260" s="177" t="s">
        <v>1661</v>
      </c>
      <c r="K260" s="275">
        <v>40756.0</v>
      </c>
      <c r="L260" s="232">
        <v>49.0</v>
      </c>
      <c r="M260" s="232">
        <v>8.0</v>
      </c>
      <c r="N260" s="177" t="s">
        <v>3046</v>
      </c>
      <c r="O260" s="234" t="s">
        <v>3047</v>
      </c>
      <c r="P260" s="177" t="s">
        <v>3048</v>
      </c>
      <c r="Q260" s="177" t="s">
        <v>3049</v>
      </c>
      <c r="R260" s="177" t="s">
        <v>3050</v>
      </c>
      <c r="S260" s="177" t="s">
        <v>1667</v>
      </c>
      <c r="T260" s="177"/>
      <c r="U260" s="180" t="s">
        <v>4684</v>
      </c>
      <c r="V260" s="177"/>
      <c r="W260" s="177"/>
      <c r="X260" s="177"/>
      <c r="Y260" s="177"/>
      <c r="Z260" s="177"/>
      <c r="AA260" s="177"/>
    </row>
    <row r="261">
      <c r="A261" s="180" t="s">
        <v>4314</v>
      </c>
      <c r="B261" s="182" t="s">
        <v>4685</v>
      </c>
      <c r="C261" s="232">
        <v>2011.0</v>
      </c>
      <c r="D261" s="177" t="s">
        <v>3052</v>
      </c>
      <c r="E261" s="177" t="s">
        <v>3053</v>
      </c>
      <c r="F261" s="177" t="s">
        <v>1682</v>
      </c>
      <c r="G261" s="177" t="s">
        <v>3054</v>
      </c>
      <c r="H261" s="177"/>
      <c r="I261" s="177"/>
      <c r="J261" s="177" t="s">
        <v>1444</v>
      </c>
      <c r="K261" s="275">
        <v>40756.0</v>
      </c>
      <c r="L261" s="232">
        <v>51.0</v>
      </c>
      <c r="M261" s="232">
        <v>2.0</v>
      </c>
      <c r="N261" s="177" t="s">
        <v>3055</v>
      </c>
      <c r="O261" s="234" t="s">
        <v>3056</v>
      </c>
      <c r="P261" s="177" t="s">
        <v>3057</v>
      </c>
      <c r="Q261" s="177" t="s">
        <v>3058</v>
      </c>
      <c r="R261" s="177" t="s">
        <v>3059</v>
      </c>
      <c r="S261" s="177" t="s">
        <v>1689</v>
      </c>
      <c r="T261" s="177"/>
      <c r="U261" s="180" t="s">
        <v>4686</v>
      </c>
      <c r="V261" s="177"/>
      <c r="W261" s="177"/>
      <c r="X261" s="177"/>
      <c r="Y261" s="177"/>
      <c r="Z261" s="177"/>
      <c r="AA261" s="177"/>
    </row>
    <row r="262">
      <c r="A262" s="180" t="s">
        <v>4314</v>
      </c>
      <c r="B262" s="182" t="s">
        <v>4687</v>
      </c>
      <c r="C262" s="232">
        <v>2011.0</v>
      </c>
      <c r="D262" s="177" t="s">
        <v>2914</v>
      </c>
      <c r="E262" s="177" t="s">
        <v>3061</v>
      </c>
      <c r="F262" s="177" t="s">
        <v>1083</v>
      </c>
      <c r="G262" s="177" t="s">
        <v>3062</v>
      </c>
      <c r="H262" s="177"/>
      <c r="I262" s="177"/>
      <c r="J262" s="177" t="s">
        <v>1085</v>
      </c>
      <c r="K262" s="275">
        <v>40725.0</v>
      </c>
      <c r="L262" s="232">
        <v>37.0</v>
      </c>
      <c r="M262" s="232">
        <v>6.0</v>
      </c>
      <c r="N262" s="177" t="s">
        <v>3063</v>
      </c>
      <c r="O262" s="234" t="s">
        <v>3064</v>
      </c>
      <c r="P262" s="177" t="s">
        <v>3065</v>
      </c>
      <c r="Q262" s="177" t="s">
        <v>2919</v>
      </c>
      <c r="R262" s="177" t="s">
        <v>3066</v>
      </c>
      <c r="S262" s="177" t="s">
        <v>1911</v>
      </c>
      <c r="T262" s="177"/>
      <c r="U262" s="180" t="s">
        <v>4688</v>
      </c>
      <c r="V262" s="177"/>
      <c r="W262" s="177"/>
      <c r="X262" s="177"/>
      <c r="Y262" s="177"/>
      <c r="Z262" s="177"/>
      <c r="AA262" s="177"/>
    </row>
    <row r="263">
      <c r="A263" s="180" t="s">
        <v>4326</v>
      </c>
      <c r="B263" s="182" t="s">
        <v>4689</v>
      </c>
      <c r="C263" s="232">
        <v>2011.0</v>
      </c>
      <c r="D263" s="177" t="s">
        <v>3068</v>
      </c>
      <c r="E263" s="177" t="s">
        <v>2970</v>
      </c>
      <c r="F263" s="177"/>
      <c r="G263" s="177" t="s">
        <v>3069</v>
      </c>
      <c r="H263" s="177"/>
      <c r="I263" s="177"/>
      <c r="J263" s="177" t="s">
        <v>1123</v>
      </c>
      <c r="K263" s="275">
        <v>40695.0</v>
      </c>
      <c r="L263" s="177"/>
      <c r="M263" s="177"/>
      <c r="N263" s="177"/>
      <c r="O263" s="234" t="s">
        <v>3070</v>
      </c>
      <c r="P263" s="177" t="s">
        <v>2953</v>
      </c>
      <c r="Q263" s="232">
        <v>266103.0</v>
      </c>
      <c r="R263" s="177" t="s">
        <v>3071</v>
      </c>
      <c r="S263" s="177"/>
      <c r="T263" s="177"/>
      <c r="U263" s="180" t="s">
        <v>4690</v>
      </c>
      <c r="V263" s="177"/>
      <c r="W263" s="177"/>
      <c r="X263" s="177"/>
      <c r="Y263" s="177"/>
      <c r="Z263" s="177"/>
      <c r="AA263" s="177"/>
    </row>
    <row r="264">
      <c r="A264" s="180" t="s">
        <v>4314</v>
      </c>
      <c r="B264" s="182" t="s">
        <v>4691</v>
      </c>
      <c r="C264" s="232">
        <v>2011.0</v>
      </c>
      <c r="D264" s="177" t="s">
        <v>3073</v>
      </c>
      <c r="E264" s="177" t="s">
        <v>3074</v>
      </c>
      <c r="F264" s="177" t="s">
        <v>1577</v>
      </c>
      <c r="G264" s="177" t="s">
        <v>3075</v>
      </c>
      <c r="H264" s="177"/>
      <c r="I264" s="177"/>
      <c r="J264" s="177" t="s">
        <v>1444</v>
      </c>
      <c r="K264" s="275">
        <v>40695.0</v>
      </c>
      <c r="L264" s="232">
        <v>25.0</v>
      </c>
      <c r="M264" s="239">
        <v>44565.0</v>
      </c>
      <c r="N264" s="177" t="s">
        <v>3076</v>
      </c>
      <c r="O264" s="234" t="s">
        <v>3077</v>
      </c>
      <c r="P264" s="177" t="s">
        <v>2232</v>
      </c>
      <c r="Q264" s="177" t="s">
        <v>2991</v>
      </c>
      <c r="R264" s="177" t="s">
        <v>3078</v>
      </c>
      <c r="S264" s="177" t="s">
        <v>1584</v>
      </c>
      <c r="T264" s="177"/>
      <c r="U264" s="180" t="s">
        <v>4692</v>
      </c>
      <c r="V264" s="177"/>
      <c r="W264" s="177"/>
      <c r="X264" s="177"/>
      <c r="Y264" s="177"/>
      <c r="Z264" s="177"/>
      <c r="AA264" s="177"/>
    </row>
    <row r="265">
      <c r="A265" s="180" t="s">
        <v>4326</v>
      </c>
      <c r="B265" s="182" t="s">
        <v>4693</v>
      </c>
      <c r="C265" s="232">
        <v>2011.0</v>
      </c>
      <c r="D265" s="177" t="s">
        <v>3080</v>
      </c>
      <c r="E265" s="177" t="s">
        <v>3081</v>
      </c>
      <c r="F265" s="177"/>
      <c r="G265" s="177" t="s">
        <v>3082</v>
      </c>
      <c r="H265" s="177"/>
      <c r="I265" s="177"/>
      <c r="J265" s="177" t="s">
        <v>1123</v>
      </c>
      <c r="K265" s="275">
        <v>40695.0</v>
      </c>
      <c r="L265" s="177"/>
      <c r="M265" s="177"/>
      <c r="N265" s="177"/>
      <c r="O265" s="234" t="s">
        <v>3083</v>
      </c>
      <c r="P265" s="177" t="s">
        <v>2932</v>
      </c>
      <c r="Q265" s="177" t="s">
        <v>2933</v>
      </c>
      <c r="R265" s="177" t="s">
        <v>3084</v>
      </c>
      <c r="S265" s="177"/>
      <c r="T265" s="177"/>
      <c r="U265" s="180" t="s">
        <v>4694</v>
      </c>
      <c r="V265" s="177"/>
      <c r="W265" s="177"/>
      <c r="X265" s="177"/>
      <c r="Y265" s="177"/>
      <c r="Z265" s="177"/>
      <c r="AA265" s="177"/>
    </row>
    <row r="266">
      <c r="A266" s="180" t="s">
        <v>4326</v>
      </c>
      <c r="B266" s="182" t="s">
        <v>4695</v>
      </c>
      <c r="C266" s="232">
        <v>2011.0</v>
      </c>
      <c r="D266" s="177" t="s">
        <v>3086</v>
      </c>
      <c r="E266" s="177" t="s">
        <v>3087</v>
      </c>
      <c r="F266" s="177"/>
      <c r="G266" s="177" t="s">
        <v>3088</v>
      </c>
      <c r="H266" s="177"/>
      <c r="I266" s="177"/>
      <c r="J266" s="177" t="s">
        <v>1123</v>
      </c>
      <c r="K266" s="275">
        <v>40695.0</v>
      </c>
      <c r="L266" s="177"/>
      <c r="M266" s="177"/>
      <c r="N266" s="177" t="s">
        <v>3089</v>
      </c>
      <c r="O266" s="234" t="s">
        <v>3090</v>
      </c>
      <c r="P266" s="177"/>
      <c r="Q266" s="177"/>
      <c r="R266" s="177" t="s">
        <v>3091</v>
      </c>
      <c r="S266" s="177"/>
      <c r="T266" s="177"/>
      <c r="U266" s="180" t="s">
        <v>4696</v>
      </c>
      <c r="V266" s="177"/>
      <c r="W266" s="177"/>
      <c r="X266" s="177"/>
      <c r="Y266" s="177"/>
      <c r="Z266" s="177"/>
      <c r="AA266" s="177"/>
    </row>
    <row r="267">
      <c r="A267" s="180" t="s">
        <v>4326</v>
      </c>
      <c r="B267" s="182" t="s">
        <v>4697</v>
      </c>
      <c r="C267" s="232">
        <v>2011.0</v>
      </c>
      <c r="D267" s="177" t="s">
        <v>3093</v>
      </c>
      <c r="E267" s="177" t="s">
        <v>3094</v>
      </c>
      <c r="F267" s="177"/>
      <c r="G267" s="177" t="s">
        <v>3095</v>
      </c>
      <c r="H267" s="177"/>
      <c r="I267" s="177"/>
      <c r="J267" s="177" t="s">
        <v>1123</v>
      </c>
      <c r="K267" s="275">
        <v>40695.0</v>
      </c>
      <c r="L267" s="177"/>
      <c r="M267" s="177"/>
      <c r="N267" s="177"/>
      <c r="O267" s="234" t="s">
        <v>3096</v>
      </c>
      <c r="P267" s="177" t="s">
        <v>3097</v>
      </c>
      <c r="Q267" s="177"/>
      <c r="R267" s="177" t="s">
        <v>3098</v>
      </c>
      <c r="S267" s="177"/>
      <c r="T267" s="177"/>
      <c r="U267" s="180" t="s">
        <v>4698</v>
      </c>
      <c r="V267" s="177"/>
      <c r="W267" s="177"/>
      <c r="X267" s="177"/>
      <c r="Y267" s="177"/>
      <c r="Z267" s="177"/>
      <c r="AA267" s="177"/>
    </row>
    <row r="268">
      <c r="A268" s="180" t="s">
        <v>4314</v>
      </c>
      <c r="B268" s="182" t="s">
        <v>4699</v>
      </c>
      <c r="C268" s="232">
        <v>2011.0</v>
      </c>
      <c r="D268" s="177" t="s">
        <v>3100</v>
      </c>
      <c r="E268" s="177" t="s">
        <v>2255</v>
      </c>
      <c r="F268" s="177" t="s">
        <v>1577</v>
      </c>
      <c r="G268" s="177" t="s">
        <v>3101</v>
      </c>
      <c r="H268" s="177"/>
      <c r="I268" s="177"/>
      <c r="J268" s="177" t="s">
        <v>1444</v>
      </c>
      <c r="K268" s="275">
        <v>40695.0</v>
      </c>
      <c r="L268" s="232">
        <v>25.0</v>
      </c>
      <c r="M268" s="239">
        <v>44565.0</v>
      </c>
      <c r="N268" s="239">
        <v>44567.0</v>
      </c>
      <c r="O268" s="234" t="s">
        <v>3102</v>
      </c>
      <c r="P268" s="177" t="s">
        <v>3103</v>
      </c>
      <c r="Q268" s="177" t="s">
        <v>3104</v>
      </c>
      <c r="R268" s="177"/>
      <c r="S268" s="177" t="s">
        <v>1584</v>
      </c>
      <c r="T268" s="177"/>
      <c r="U268" s="180" t="s">
        <v>4700</v>
      </c>
      <c r="V268" s="177"/>
      <c r="W268" s="177"/>
      <c r="X268" s="177"/>
      <c r="Y268" s="177"/>
      <c r="Z268" s="177"/>
      <c r="AA268" s="177"/>
    </row>
    <row r="269">
      <c r="A269" s="180" t="s">
        <v>4326</v>
      </c>
      <c r="B269" s="182" t="s">
        <v>4701</v>
      </c>
      <c r="C269" s="232">
        <v>2011.0</v>
      </c>
      <c r="D269" s="177" t="s">
        <v>3106</v>
      </c>
      <c r="E269" s="177" t="s">
        <v>3107</v>
      </c>
      <c r="F269" s="177"/>
      <c r="G269" s="177" t="s">
        <v>3108</v>
      </c>
      <c r="H269" s="177"/>
      <c r="I269" s="177"/>
      <c r="J269" s="177" t="s">
        <v>1123</v>
      </c>
      <c r="K269" s="275">
        <v>40695.0</v>
      </c>
      <c r="L269" s="177"/>
      <c r="M269" s="177"/>
      <c r="N269" s="177" t="s">
        <v>3109</v>
      </c>
      <c r="O269" s="234" t="s">
        <v>3110</v>
      </c>
      <c r="P269" s="177" t="s">
        <v>3111</v>
      </c>
      <c r="Q269" s="177" t="s">
        <v>3112</v>
      </c>
      <c r="R269" s="177" t="s">
        <v>3113</v>
      </c>
      <c r="S269" s="177"/>
      <c r="T269" s="177"/>
      <c r="U269" s="180" t="s">
        <v>4702</v>
      </c>
      <c r="V269" s="177"/>
      <c r="W269" s="177"/>
      <c r="X269" s="177"/>
      <c r="Y269" s="177"/>
      <c r="Z269" s="177"/>
      <c r="AA269" s="177"/>
    </row>
    <row r="270">
      <c r="A270" s="180" t="s">
        <v>4314</v>
      </c>
      <c r="B270" s="182" t="s">
        <v>4703</v>
      </c>
      <c r="C270" s="232">
        <v>2011.0</v>
      </c>
      <c r="D270" s="177" t="s">
        <v>3115</v>
      </c>
      <c r="E270" s="177" t="s">
        <v>3116</v>
      </c>
      <c r="F270" s="177" t="s">
        <v>1430</v>
      </c>
      <c r="G270" s="177" t="s">
        <v>3117</v>
      </c>
      <c r="H270" s="177"/>
      <c r="I270" s="177"/>
      <c r="J270" s="177" t="s">
        <v>1432</v>
      </c>
      <c r="K270" s="275">
        <v>40646.0</v>
      </c>
      <c r="L270" s="232">
        <v>369.0</v>
      </c>
      <c r="M270" s="232">
        <v>1940.0</v>
      </c>
      <c r="N270" s="177" t="s">
        <v>3118</v>
      </c>
      <c r="O270" s="234" t="s">
        <v>3119</v>
      </c>
      <c r="P270" s="177" t="s">
        <v>3120</v>
      </c>
      <c r="Q270" s="177" t="s">
        <v>3121</v>
      </c>
      <c r="R270" s="177" t="s">
        <v>3122</v>
      </c>
      <c r="S270" s="177" t="s">
        <v>1437</v>
      </c>
      <c r="T270" s="177"/>
      <c r="U270" s="180" t="s">
        <v>4704</v>
      </c>
      <c r="V270" s="177"/>
      <c r="W270" s="177"/>
      <c r="X270" s="177"/>
      <c r="Y270" s="177"/>
      <c r="Z270" s="177"/>
      <c r="AA270" s="177"/>
    </row>
    <row r="271">
      <c r="A271" s="180" t="s">
        <v>4326</v>
      </c>
      <c r="B271" s="182" t="s">
        <v>4705</v>
      </c>
      <c r="C271" s="232">
        <v>2011.0</v>
      </c>
      <c r="D271" s="177" t="s">
        <v>2751</v>
      </c>
      <c r="E271" s="177" t="s">
        <v>3124</v>
      </c>
      <c r="F271" s="177"/>
      <c r="G271" s="177" t="s">
        <v>3125</v>
      </c>
      <c r="H271" s="177"/>
      <c r="I271" s="177"/>
      <c r="J271" s="177"/>
      <c r="K271" s="275">
        <v>40641.0</v>
      </c>
      <c r="L271" s="232">
        <v>129.0</v>
      </c>
      <c r="M271" s="177"/>
      <c r="N271" s="232">
        <v>2375.0</v>
      </c>
      <c r="O271" s="234" t="s">
        <v>3126</v>
      </c>
      <c r="P271" s="177" t="s">
        <v>802</v>
      </c>
      <c r="Q271" s="177" t="s">
        <v>3127</v>
      </c>
      <c r="R271" s="177" t="s">
        <v>3128</v>
      </c>
      <c r="S271" s="177"/>
      <c r="T271" s="177"/>
      <c r="U271" s="180" t="s">
        <v>4706</v>
      </c>
      <c r="V271" s="177"/>
      <c r="W271" s="177"/>
      <c r="X271" s="177"/>
      <c r="Y271" s="177"/>
      <c r="Z271" s="177"/>
      <c r="AA271" s="177"/>
    </row>
    <row r="272">
      <c r="A272" s="180" t="s">
        <v>4314</v>
      </c>
      <c r="B272" s="182" t="s">
        <v>4707</v>
      </c>
      <c r="C272" s="232">
        <v>2011.0</v>
      </c>
      <c r="D272" s="177" t="s">
        <v>3130</v>
      </c>
      <c r="E272" s="177" t="s">
        <v>3131</v>
      </c>
      <c r="F272" s="177" t="s">
        <v>1135</v>
      </c>
      <c r="G272" s="177" t="s">
        <v>3132</v>
      </c>
      <c r="H272" s="177"/>
      <c r="I272" s="177"/>
      <c r="J272" s="177" t="s">
        <v>1661</v>
      </c>
      <c r="K272" s="275">
        <v>40634.0</v>
      </c>
      <c r="L272" s="232">
        <v>49.0</v>
      </c>
      <c r="M272" s="232">
        <v>4.0</v>
      </c>
      <c r="N272" s="177" t="s">
        <v>3133</v>
      </c>
      <c r="O272" s="234" t="s">
        <v>3134</v>
      </c>
      <c r="P272" s="177"/>
      <c r="Q272" s="177"/>
      <c r="R272" s="177" t="s">
        <v>3135</v>
      </c>
      <c r="S272" s="177" t="s">
        <v>1667</v>
      </c>
      <c r="T272" s="177"/>
      <c r="U272" s="180" t="s">
        <v>4708</v>
      </c>
      <c r="V272" s="177"/>
      <c r="W272" s="177"/>
      <c r="X272" s="177"/>
      <c r="Y272" s="177"/>
      <c r="Z272" s="177"/>
      <c r="AA272" s="177"/>
    </row>
    <row r="273">
      <c r="A273" s="180" t="s">
        <v>4314</v>
      </c>
      <c r="B273" s="182" t="s">
        <v>4709</v>
      </c>
      <c r="C273" s="232">
        <v>2011.0</v>
      </c>
      <c r="D273" s="177" t="s">
        <v>3137</v>
      </c>
      <c r="E273" s="177" t="s">
        <v>3138</v>
      </c>
      <c r="F273" s="177" t="s">
        <v>1093</v>
      </c>
      <c r="G273" s="177" t="s">
        <v>3139</v>
      </c>
      <c r="H273" s="177"/>
      <c r="I273" s="177"/>
      <c r="J273" s="177" t="s">
        <v>1179</v>
      </c>
      <c r="K273" s="275">
        <v>40603.0</v>
      </c>
      <c r="L273" s="232">
        <v>671.0</v>
      </c>
      <c r="M273" s="177"/>
      <c r="N273" s="177" t="s">
        <v>3140</v>
      </c>
      <c r="O273" s="234" t="s">
        <v>3141</v>
      </c>
      <c r="P273" s="177" t="s">
        <v>1642</v>
      </c>
      <c r="Q273" s="177" t="s">
        <v>2919</v>
      </c>
      <c r="R273" s="177" t="s">
        <v>3142</v>
      </c>
      <c r="S273" s="177" t="s">
        <v>1369</v>
      </c>
      <c r="T273" s="177"/>
      <c r="U273" s="180" t="s">
        <v>4710</v>
      </c>
      <c r="V273" s="177"/>
      <c r="W273" s="177"/>
      <c r="X273" s="177"/>
      <c r="Y273" s="177"/>
      <c r="Z273" s="177"/>
      <c r="AA273" s="177"/>
    </row>
    <row r="274">
      <c r="A274" s="180" t="s">
        <v>4326</v>
      </c>
      <c r="B274" s="182" t="s">
        <v>4711</v>
      </c>
      <c r="C274" s="232">
        <v>2011.0</v>
      </c>
      <c r="D274" s="177" t="s">
        <v>3144</v>
      </c>
      <c r="E274" s="177" t="s">
        <v>3145</v>
      </c>
      <c r="F274" s="177"/>
      <c r="G274" s="177" t="s">
        <v>3146</v>
      </c>
      <c r="H274" s="177"/>
      <c r="I274" s="177"/>
      <c r="J274" s="177" t="s">
        <v>1123</v>
      </c>
      <c r="K274" s="275">
        <v>40544.0</v>
      </c>
      <c r="L274" s="177"/>
      <c r="M274" s="177"/>
      <c r="N274" s="177"/>
      <c r="O274" s="234" t="s">
        <v>3147</v>
      </c>
      <c r="P274" s="177" t="s">
        <v>3148</v>
      </c>
      <c r="Q274" s="177"/>
      <c r="R274" s="177" t="s">
        <v>3149</v>
      </c>
      <c r="S274" s="177"/>
      <c r="T274" s="177"/>
      <c r="U274" s="180" t="s">
        <v>4712</v>
      </c>
      <c r="V274" s="177"/>
      <c r="W274" s="177"/>
      <c r="X274" s="177"/>
      <c r="Y274" s="177"/>
      <c r="Z274" s="177"/>
      <c r="AA274" s="177"/>
    </row>
    <row r="275">
      <c r="A275" s="180" t="s">
        <v>4314</v>
      </c>
      <c r="B275" s="182" t="s">
        <v>4713</v>
      </c>
      <c r="C275" s="232">
        <v>2011.0</v>
      </c>
      <c r="D275" s="177" t="s">
        <v>3151</v>
      </c>
      <c r="E275" s="177" t="s">
        <v>3152</v>
      </c>
      <c r="F275" s="177" t="s">
        <v>1135</v>
      </c>
      <c r="G275" s="177" t="s">
        <v>3153</v>
      </c>
      <c r="H275" s="177"/>
      <c r="I275" s="177"/>
      <c r="J275" s="177" t="s">
        <v>1661</v>
      </c>
      <c r="K275" s="275">
        <v>40544.0</v>
      </c>
      <c r="L275" s="232">
        <v>49.0</v>
      </c>
      <c r="M275" s="232">
        <v>1.0</v>
      </c>
      <c r="N275" s="177" t="s">
        <v>3154</v>
      </c>
      <c r="O275" s="234" t="s">
        <v>3155</v>
      </c>
      <c r="P275" s="177" t="s">
        <v>3156</v>
      </c>
      <c r="Q275" s="177" t="s">
        <v>3058</v>
      </c>
      <c r="R275" s="177" t="s">
        <v>3157</v>
      </c>
      <c r="S275" s="177" t="s">
        <v>1667</v>
      </c>
      <c r="T275" s="177"/>
      <c r="U275" s="180" t="s">
        <v>4714</v>
      </c>
      <c r="V275" s="177"/>
      <c r="W275" s="177"/>
      <c r="X275" s="177"/>
      <c r="Y275" s="177"/>
      <c r="Z275" s="177"/>
      <c r="AA275" s="177"/>
    </row>
    <row r="276">
      <c r="A276" s="180" t="s">
        <v>4314</v>
      </c>
      <c r="B276" s="182" t="s">
        <v>4715</v>
      </c>
      <c r="C276" s="232">
        <v>2011.0</v>
      </c>
      <c r="D276" s="177" t="s">
        <v>3159</v>
      </c>
      <c r="E276" s="177" t="s">
        <v>3160</v>
      </c>
      <c r="F276" s="177" t="s">
        <v>3161</v>
      </c>
      <c r="G276" s="177" t="s">
        <v>3162</v>
      </c>
      <c r="H276" s="177"/>
      <c r="I276" s="177"/>
      <c r="J276" s="177" t="s">
        <v>3163</v>
      </c>
      <c r="K276" s="277"/>
      <c r="L276" s="232">
        <v>7.0</v>
      </c>
      <c r="M276" s="232">
        <v>4.0</v>
      </c>
      <c r="N276" s="177" t="s">
        <v>3164</v>
      </c>
      <c r="O276" s="234" t="s">
        <v>3165</v>
      </c>
      <c r="P276" s="177" t="s">
        <v>3166</v>
      </c>
      <c r="Q276" s="177"/>
      <c r="R276" s="177" t="s">
        <v>3167</v>
      </c>
      <c r="S276" s="177" t="s">
        <v>3168</v>
      </c>
      <c r="T276" s="177"/>
      <c r="U276" s="180" t="s">
        <v>4716</v>
      </c>
      <c r="V276" s="177"/>
      <c r="W276" s="177"/>
      <c r="X276" s="177"/>
      <c r="Y276" s="177"/>
      <c r="Z276" s="177"/>
      <c r="AA276" s="177"/>
    </row>
    <row r="277">
      <c r="A277" s="180" t="s">
        <v>4326</v>
      </c>
      <c r="B277" s="182" t="s">
        <v>4717</v>
      </c>
      <c r="C277" s="232">
        <v>2011.0</v>
      </c>
      <c r="D277" s="177" t="s">
        <v>3170</v>
      </c>
      <c r="E277" s="177" t="s">
        <v>3171</v>
      </c>
      <c r="F277" s="177"/>
      <c r="G277" s="177" t="s">
        <v>3172</v>
      </c>
      <c r="H277" s="177"/>
      <c r="I277" s="177"/>
      <c r="J277" s="177" t="s">
        <v>3173</v>
      </c>
      <c r="K277" s="275">
        <v>2011.0</v>
      </c>
      <c r="L277" s="232">
        <v>1.0</v>
      </c>
      <c r="M277" s="177"/>
      <c r="N277" s="177" t="s">
        <v>3174</v>
      </c>
      <c r="O277" s="234" t="s">
        <v>3175</v>
      </c>
      <c r="P277" s="177" t="s">
        <v>3176</v>
      </c>
      <c r="Q277" s="177" t="s">
        <v>3177</v>
      </c>
      <c r="R277" s="177"/>
      <c r="S277" s="177"/>
      <c r="T277" s="177"/>
      <c r="U277" s="180" t="s">
        <v>4718</v>
      </c>
      <c r="V277" s="177"/>
      <c r="W277" s="177"/>
      <c r="X277" s="177"/>
      <c r="Y277" s="177"/>
      <c r="Z277" s="177"/>
      <c r="AA277" s="177"/>
    </row>
    <row r="278">
      <c r="A278" s="182" t="s">
        <v>4333</v>
      </c>
      <c r="B278" s="200" t="s">
        <v>4719</v>
      </c>
      <c r="C278" s="199">
        <v>2010.0</v>
      </c>
      <c r="D278" s="209" t="s">
        <v>3180</v>
      </c>
      <c r="E278" s="209" t="s">
        <v>3181</v>
      </c>
      <c r="F278" s="178"/>
      <c r="G278" s="203" t="s">
        <v>3182</v>
      </c>
      <c r="H278" s="178"/>
      <c r="I278" s="182" t="s">
        <v>4357</v>
      </c>
      <c r="J278" s="178"/>
      <c r="K278" s="267"/>
      <c r="L278" s="178"/>
      <c r="M278" s="178"/>
      <c r="N278" s="178"/>
      <c r="O278" s="202" t="s">
        <v>3183</v>
      </c>
      <c r="P278" s="178"/>
      <c r="Q278" s="178"/>
      <c r="R278" s="178"/>
      <c r="S278" s="178"/>
      <c r="T278" s="182"/>
      <c r="U278" s="182" t="s">
        <v>4720</v>
      </c>
      <c r="V278" s="178"/>
      <c r="W278" s="178"/>
      <c r="X278" s="178"/>
      <c r="Y278" s="178"/>
      <c r="Z278" s="178"/>
      <c r="AA278" s="178"/>
    </row>
    <row r="279">
      <c r="A279" s="182" t="s">
        <v>4333</v>
      </c>
      <c r="B279" s="200" t="s">
        <v>4721</v>
      </c>
      <c r="C279" s="199">
        <v>2010.0</v>
      </c>
      <c r="D279" s="209" t="s">
        <v>3186</v>
      </c>
      <c r="E279" s="209" t="s">
        <v>3187</v>
      </c>
      <c r="F279" s="178"/>
      <c r="G279" s="203" t="s">
        <v>3188</v>
      </c>
      <c r="H279" s="178"/>
      <c r="I279" s="182" t="s">
        <v>4357</v>
      </c>
      <c r="J279" s="178"/>
      <c r="K279" s="267"/>
      <c r="L279" s="178"/>
      <c r="M279" s="178"/>
      <c r="N279" s="178"/>
      <c r="O279" s="202" t="s">
        <v>3189</v>
      </c>
      <c r="P279" s="178"/>
      <c r="Q279" s="178"/>
      <c r="R279" s="178"/>
      <c r="S279" s="178"/>
      <c r="T279" s="182"/>
      <c r="U279" s="182" t="s">
        <v>4722</v>
      </c>
      <c r="V279" s="178"/>
      <c r="W279" s="178"/>
      <c r="X279" s="178"/>
      <c r="Y279" s="178"/>
      <c r="Z279" s="178"/>
      <c r="AA279" s="178"/>
    </row>
    <row r="280">
      <c r="A280" s="182" t="s">
        <v>4333</v>
      </c>
      <c r="B280" s="200" t="s">
        <v>4723</v>
      </c>
      <c r="C280" s="199">
        <v>2010.0</v>
      </c>
      <c r="D280" s="209" t="s">
        <v>3192</v>
      </c>
      <c r="E280" s="209" t="s">
        <v>3193</v>
      </c>
      <c r="F280" s="178"/>
      <c r="G280" s="203" t="s">
        <v>3194</v>
      </c>
      <c r="H280" s="178"/>
      <c r="I280" s="182" t="s">
        <v>4357</v>
      </c>
      <c r="J280" s="178"/>
      <c r="K280" s="267"/>
      <c r="L280" s="178"/>
      <c r="M280" s="178"/>
      <c r="N280" s="178"/>
      <c r="O280" s="202" t="s">
        <v>3195</v>
      </c>
      <c r="P280" s="178"/>
      <c r="Q280" s="178"/>
      <c r="R280" s="178"/>
      <c r="S280" s="178"/>
      <c r="T280" s="182"/>
      <c r="U280" s="182" t="s">
        <v>4724</v>
      </c>
      <c r="V280" s="178"/>
      <c r="W280" s="178"/>
      <c r="X280" s="178"/>
      <c r="Y280" s="178"/>
      <c r="Z280" s="178"/>
      <c r="AA280" s="178"/>
    </row>
    <row r="281">
      <c r="A281" s="182" t="s">
        <v>4333</v>
      </c>
      <c r="B281" s="200" t="s">
        <v>4725</v>
      </c>
      <c r="C281" s="199">
        <v>2010.0</v>
      </c>
      <c r="D281" s="209" t="s">
        <v>3198</v>
      </c>
      <c r="E281" s="203" t="s">
        <v>3199</v>
      </c>
      <c r="F281" s="178"/>
      <c r="G281" s="203" t="s">
        <v>3200</v>
      </c>
      <c r="H281" s="178"/>
      <c r="I281" s="182" t="s">
        <v>4357</v>
      </c>
      <c r="J281" s="178"/>
      <c r="K281" s="267"/>
      <c r="L281" s="178"/>
      <c r="M281" s="178"/>
      <c r="N281" s="178"/>
      <c r="O281" s="202" t="s">
        <v>3201</v>
      </c>
      <c r="P281" s="178"/>
      <c r="Q281" s="178"/>
      <c r="R281" s="178"/>
      <c r="S281" s="178"/>
      <c r="T281" s="182"/>
      <c r="U281" s="182" t="s">
        <v>4726</v>
      </c>
      <c r="V281" s="178"/>
      <c r="W281" s="178"/>
      <c r="X281" s="178"/>
      <c r="Y281" s="178"/>
      <c r="Z281" s="178"/>
      <c r="AA281" s="178"/>
    </row>
    <row r="282">
      <c r="A282" s="180" t="s">
        <v>4314</v>
      </c>
      <c r="B282" s="182" t="s">
        <v>4727</v>
      </c>
      <c r="C282" s="232">
        <v>2010.0</v>
      </c>
      <c r="D282" s="177" t="s">
        <v>3203</v>
      </c>
      <c r="E282" s="177" t="s">
        <v>3204</v>
      </c>
      <c r="F282" s="177" t="s">
        <v>3205</v>
      </c>
      <c r="G282" s="177" t="s">
        <v>3206</v>
      </c>
      <c r="H282" s="177"/>
      <c r="I282" s="177"/>
      <c r="J282" s="177" t="s">
        <v>1444</v>
      </c>
      <c r="K282" s="275">
        <v>40513.0</v>
      </c>
      <c r="L282" s="232">
        <v>38.0</v>
      </c>
      <c r="M282" s="232">
        <v>6.0</v>
      </c>
      <c r="N282" s="177" t="s">
        <v>3207</v>
      </c>
      <c r="O282" s="234" t="s">
        <v>3208</v>
      </c>
      <c r="P282" s="177" t="s">
        <v>802</v>
      </c>
      <c r="Q282" s="177" t="s">
        <v>2318</v>
      </c>
      <c r="R282" s="177" t="s">
        <v>3209</v>
      </c>
      <c r="S282" s="177" t="s">
        <v>3210</v>
      </c>
      <c r="T282" s="177"/>
      <c r="U282" s="180" t="s">
        <v>4728</v>
      </c>
      <c r="V282" s="177"/>
      <c r="W282" s="177"/>
      <c r="X282" s="177"/>
      <c r="Y282" s="177"/>
      <c r="Z282" s="177"/>
      <c r="AA282" s="177"/>
    </row>
    <row r="283">
      <c r="A283" s="180" t="s">
        <v>4314</v>
      </c>
      <c r="B283" s="182" t="s">
        <v>4729</v>
      </c>
      <c r="C283" s="232">
        <v>2010.0</v>
      </c>
      <c r="D283" s="177" t="s">
        <v>3212</v>
      </c>
      <c r="E283" s="177" t="s">
        <v>3213</v>
      </c>
      <c r="F283" s="177" t="s">
        <v>1135</v>
      </c>
      <c r="G283" s="177" t="s">
        <v>3214</v>
      </c>
      <c r="H283" s="177"/>
      <c r="I283" s="177"/>
      <c r="J283" s="177" t="s">
        <v>1661</v>
      </c>
      <c r="K283" s="275">
        <v>40391.0</v>
      </c>
      <c r="L283" s="232">
        <v>48.0</v>
      </c>
      <c r="M283" s="232">
        <v>8.0</v>
      </c>
      <c r="N283" s="177" t="s">
        <v>3215</v>
      </c>
      <c r="O283" s="234" t="s">
        <v>3216</v>
      </c>
      <c r="P283" s="177" t="s">
        <v>2232</v>
      </c>
      <c r="Q283" s="177" t="s">
        <v>2991</v>
      </c>
      <c r="R283" s="177" t="s">
        <v>3217</v>
      </c>
      <c r="S283" s="177" t="s">
        <v>1667</v>
      </c>
      <c r="T283" s="177"/>
      <c r="U283" s="180" t="s">
        <v>4730</v>
      </c>
      <c r="V283" s="177"/>
      <c r="W283" s="177"/>
      <c r="X283" s="177"/>
      <c r="Y283" s="177"/>
      <c r="Z283" s="177"/>
      <c r="AA283" s="177"/>
    </row>
    <row r="284">
      <c r="A284" s="180" t="s">
        <v>4326</v>
      </c>
      <c r="B284" s="182" t="s">
        <v>4731</v>
      </c>
      <c r="C284" s="232">
        <v>2010.0</v>
      </c>
      <c r="D284" s="177" t="s">
        <v>3000</v>
      </c>
      <c r="E284" s="177" t="s">
        <v>3219</v>
      </c>
      <c r="F284" s="177"/>
      <c r="G284" s="177" t="s">
        <v>3220</v>
      </c>
      <c r="H284" s="177"/>
      <c r="I284" s="177"/>
      <c r="J284" s="177" t="s">
        <v>3221</v>
      </c>
      <c r="K284" s="275">
        <v>40333.0</v>
      </c>
      <c r="L284" s="177"/>
      <c r="M284" s="177"/>
      <c r="N284" s="177" t="s">
        <v>3222</v>
      </c>
      <c r="O284" s="234" t="s">
        <v>3223</v>
      </c>
      <c r="P284" s="177" t="s">
        <v>3224</v>
      </c>
      <c r="Q284" s="177"/>
      <c r="R284" s="177"/>
      <c r="S284" s="177"/>
      <c r="T284" s="177"/>
      <c r="U284" s="180" t="s">
        <v>4732</v>
      </c>
      <c r="V284" s="177"/>
      <c r="W284" s="177"/>
      <c r="X284" s="177"/>
      <c r="Y284" s="177"/>
      <c r="Z284" s="177"/>
      <c r="AA284" s="177"/>
    </row>
    <row r="285">
      <c r="A285" s="180" t="s">
        <v>4326</v>
      </c>
      <c r="B285" s="182" t="s">
        <v>4733</v>
      </c>
      <c r="C285" s="232">
        <v>2010.0</v>
      </c>
      <c r="D285" s="177" t="s">
        <v>3226</v>
      </c>
      <c r="E285" s="177" t="s">
        <v>3227</v>
      </c>
      <c r="F285" s="177"/>
      <c r="G285" s="177" t="s">
        <v>3228</v>
      </c>
      <c r="H285" s="177"/>
      <c r="I285" s="177"/>
      <c r="J285" s="177" t="s">
        <v>1123</v>
      </c>
      <c r="K285" s="275">
        <v>40330.0</v>
      </c>
      <c r="L285" s="177"/>
      <c r="M285" s="177"/>
      <c r="N285" s="177" t="s">
        <v>3229</v>
      </c>
      <c r="O285" s="234" t="s">
        <v>3230</v>
      </c>
      <c r="P285" s="177" t="s">
        <v>3231</v>
      </c>
      <c r="Q285" s="177" t="s">
        <v>3049</v>
      </c>
      <c r="R285" s="177" t="s">
        <v>3232</v>
      </c>
      <c r="S285" s="177"/>
      <c r="T285" s="177"/>
      <c r="U285" s="180" t="s">
        <v>4734</v>
      </c>
      <c r="V285" s="177"/>
      <c r="W285" s="177"/>
      <c r="X285" s="177"/>
      <c r="Y285" s="177"/>
      <c r="Z285" s="177"/>
      <c r="AA285" s="177"/>
    </row>
    <row r="286">
      <c r="A286" s="180" t="s">
        <v>4314</v>
      </c>
      <c r="B286" s="182" t="s">
        <v>4735</v>
      </c>
      <c r="C286" s="232">
        <v>2010.0</v>
      </c>
      <c r="D286" s="177" t="s">
        <v>2985</v>
      </c>
      <c r="E286" s="177" t="s">
        <v>3234</v>
      </c>
      <c r="F286" s="177" t="s">
        <v>1135</v>
      </c>
      <c r="G286" s="177" t="s">
        <v>3235</v>
      </c>
      <c r="H286" s="177"/>
      <c r="I286" s="177"/>
      <c r="J286" s="177" t="s">
        <v>1661</v>
      </c>
      <c r="K286" s="275">
        <v>40330.0</v>
      </c>
      <c r="L286" s="232">
        <v>48.0</v>
      </c>
      <c r="M286" s="232">
        <v>6.0</v>
      </c>
      <c r="N286" s="177" t="s">
        <v>3236</v>
      </c>
      <c r="O286" s="234" t="s">
        <v>3237</v>
      </c>
      <c r="P286" s="177" t="s">
        <v>2990</v>
      </c>
      <c r="Q286" s="177" t="s">
        <v>2991</v>
      </c>
      <c r="R286" s="177" t="s">
        <v>3238</v>
      </c>
      <c r="S286" s="177" t="s">
        <v>1667</v>
      </c>
      <c r="T286" s="177"/>
      <c r="U286" s="180" t="s">
        <v>4736</v>
      </c>
      <c r="V286" s="177"/>
      <c r="W286" s="177"/>
      <c r="X286" s="177"/>
      <c r="Y286" s="177"/>
      <c r="Z286" s="177"/>
      <c r="AA286" s="177"/>
    </row>
    <row r="287">
      <c r="A287" s="180" t="s">
        <v>4326</v>
      </c>
      <c r="B287" s="182" t="s">
        <v>4737</v>
      </c>
      <c r="C287" s="232">
        <v>2010.0</v>
      </c>
      <c r="D287" s="177" t="s">
        <v>3240</v>
      </c>
      <c r="E287" s="177" t="s">
        <v>3241</v>
      </c>
      <c r="F287" s="177"/>
      <c r="G287" s="177" t="s">
        <v>3242</v>
      </c>
      <c r="H287" s="177"/>
      <c r="I287" s="177"/>
      <c r="J287" s="177" t="s">
        <v>1123</v>
      </c>
      <c r="K287" s="275">
        <v>40330.0</v>
      </c>
      <c r="L287" s="177"/>
      <c r="M287" s="177"/>
      <c r="N287" s="177"/>
      <c r="O287" s="234" t="s">
        <v>3243</v>
      </c>
      <c r="P287" s="177" t="s">
        <v>2776</v>
      </c>
      <c r="Q287" s="177"/>
      <c r="R287" s="177" t="s">
        <v>3244</v>
      </c>
      <c r="S287" s="177"/>
      <c r="T287" s="177"/>
      <c r="U287" s="180" t="s">
        <v>4738</v>
      </c>
      <c r="V287" s="177"/>
      <c r="W287" s="177"/>
      <c r="X287" s="177"/>
      <c r="Y287" s="177"/>
      <c r="Z287" s="177"/>
      <c r="AA287" s="177"/>
    </row>
    <row r="288">
      <c r="A288" s="180" t="s">
        <v>4326</v>
      </c>
      <c r="B288" s="182" t="s">
        <v>4739</v>
      </c>
      <c r="C288" s="232">
        <v>2010.0</v>
      </c>
      <c r="D288" s="177" t="s">
        <v>3246</v>
      </c>
      <c r="E288" s="177" t="s">
        <v>3247</v>
      </c>
      <c r="F288" s="177"/>
      <c r="G288" s="177" t="s">
        <v>3248</v>
      </c>
      <c r="H288" s="177"/>
      <c r="I288" s="177"/>
      <c r="J288" s="177" t="s">
        <v>1123</v>
      </c>
      <c r="K288" s="275">
        <v>40330.0</v>
      </c>
      <c r="L288" s="177"/>
      <c r="M288" s="177"/>
      <c r="N288" s="177"/>
      <c r="O288" s="234" t="s">
        <v>3249</v>
      </c>
      <c r="P288" s="177"/>
      <c r="Q288" s="177"/>
      <c r="R288" s="177" t="s">
        <v>3250</v>
      </c>
      <c r="S288" s="177"/>
      <c r="T288" s="177"/>
      <c r="U288" s="180" t="s">
        <v>4740</v>
      </c>
      <c r="V288" s="177"/>
      <c r="W288" s="177"/>
      <c r="X288" s="177"/>
      <c r="Y288" s="177"/>
      <c r="Z288" s="177"/>
      <c r="AA288" s="177"/>
    </row>
    <row r="289">
      <c r="A289" s="180" t="s">
        <v>4326</v>
      </c>
      <c r="B289" s="182" t="s">
        <v>4741</v>
      </c>
      <c r="C289" s="232">
        <v>2010.0</v>
      </c>
      <c r="D289" s="177" t="s">
        <v>3252</v>
      </c>
      <c r="E289" s="177" t="s">
        <v>3253</v>
      </c>
      <c r="F289" s="177"/>
      <c r="G289" s="177" t="s">
        <v>3254</v>
      </c>
      <c r="H289" s="177"/>
      <c r="I289" s="177"/>
      <c r="J289" s="177" t="s">
        <v>2171</v>
      </c>
      <c r="K289" s="275">
        <v>40330.0</v>
      </c>
      <c r="L289" s="177"/>
      <c r="M289" s="177"/>
      <c r="N289" s="177" t="s">
        <v>3255</v>
      </c>
      <c r="O289" s="234" t="s">
        <v>3256</v>
      </c>
      <c r="P289" s="177"/>
      <c r="Q289" s="177"/>
      <c r="R289" s="177" t="s">
        <v>3257</v>
      </c>
      <c r="S289" s="177"/>
      <c r="T289" s="177"/>
      <c r="U289" s="180" t="s">
        <v>4742</v>
      </c>
      <c r="V289" s="177"/>
      <c r="W289" s="177"/>
      <c r="X289" s="177"/>
      <c r="Y289" s="177"/>
      <c r="Z289" s="177"/>
      <c r="AA289" s="177"/>
    </row>
    <row r="290">
      <c r="A290" s="180" t="s">
        <v>4314</v>
      </c>
      <c r="B290" s="182" t="s">
        <v>4743</v>
      </c>
      <c r="C290" s="232">
        <v>2010.0</v>
      </c>
      <c r="D290" s="177" t="s">
        <v>3259</v>
      </c>
      <c r="E290" s="177" t="s">
        <v>3260</v>
      </c>
      <c r="F290" s="177" t="s">
        <v>3261</v>
      </c>
      <c r="G290" s="177" t="s">
        <v>3262</v>
      </c>
      <c r="H290" s="177"/>
      <c r="I290" s="177"/>
      <c r="J290" s="177" t="s">
        <v>3263</v>
      </c>
      <c r="K290" s="275">
        <v>40330.0</v>
      </c>
      <c r="L290" s="232">
        <v>9.0</v>
      </c>
      <c r="M290" s="239">
        <v>44656.0</v>
      </c>
      <c r="N290" s="177" t="s">
        <v>3264</v>
      </c>
      <c r="O290" s="234" t="s">
        <v>3265</v>
      </c>
      <c r="P290" s="177" t="s">
        <v>3266</v>
      </c>
      <c r="Q290" s="177"/>
      <c r="R290" s="177" t="s">
        <v>3267</v>
      </c>
      <c r="S290" s="177" t="s">
        <v>3268</v>
      </c>
      <c r="T290" s="177"/>
      <c r="U290" s="180" t="s">
        <v>4744</v>
      </c>
      <c r="V290" s="177"/>
      <c r="W290" s="177"/>
      <c r="X290" s="177"/>
      <c r="Y290" s="177"/>
      <c r="Z290" s="177"/>
      <c r="AA290" s="177"/>
    </row>
    <row r="291">
      <c r="A291" s="180" t="s">
        <v>4314</v>
      </c>
      <c r="B291" s="182" t="s">
        <v>4745</v>
      </c>
      <c r="C291" s="232">
        <v>2010.0</v>
      </c>
      <c r="D291" s="177" t="s">
        <v>3270</v>
      </c>
      <c r="E291" s="177" t="s">
        <v>3271</v>
      </c>
      <c r="F291" s="177" t="s">
        <v>1135</v>
      </c>
      <c r="G291" s="177" t="s">
        <v>3272</v>
      </c>
      <c r="H291" s="177"/>
      <c r="I291" s="177"/>
      <c r="J291" s="177" t="s">
        <v>1661</v>
      </c>
      <c r="K291" s="275">
        <v>40299.0</v>
      </c>
      <c r="L291" s="232">
        <v>48.0</v>
      </c>
      <c r="M291" s="232">
        <v>5.0</v>
      </c>
      <c r="N291" s="177" t="s">
        <v>3273</v>
      </c>
      <c r="O291" s="234" t="s">
        <v>3274</v>
      </c>
      <c r="P291" s="177" t="s">
        <v>3275</v>
      </c>
      <c r="Q291" s="177" t="s">
        <v>3276</v>
      </c>
      <c r="R291" s="177" t="s">
        <v>3277</v>
      </c>
      <c r="S291" s="177" t="s">
        <v>1667</v>
      </c>
      <c r="T291" s="177"/>
      <c r="U291" s="180" t="s">
        <v>4746</v>
      </c>
      <c r="V291" s="177"/>
      <c r="W291" s="177"/>
      <c r="X291" s="177"/>
      <c r="Y291" s="177"/>
      <c r="Z291" s="177"/>
      <c r="AA291" s="177"/>
    </row>
    <row r="292">
      <c r="A292" s="180" t="s">
        <v>4326</v>
      </c>
      <c r="B292" s="182" t="s">
        <v>4747</v>
      </c>
      <c r="C292" s="232">
        <v>2010.0</v>
      </c>
      <c r="D292" s="177" t="s">
        <v>3279</v>
      </c>
      <c r="E292" s="177" t="s">
        <v>3280</v>
      </c>
      <c r="F292" s="177"/>
      <c r="G292" s="177" t="s">
        <v>3281</v>
      </c>
      <c r="H292" s="177"/>
      <c r="I292" s="177"/>
      <c r="J292" s="177"/>
      <c r="K292" s="277"/>
      <c r="L292" s="177"/>
      <c r="M292" s="177"/>
      <c r="N292" s="239">
        <v>44571.0</v>
      </c>
      <c r="O292" s="234" t="s">
        <v>3282</v>
      </c>
      <c r="P292" s="177" t="s">
        <v>1642</v>
      </c>
      <c r="Q292" s="177" t="s">
        <v>2919</v>
      </c>
      <c r="R292" s="177"/>
      <c r="S292" s="177"/>
      <c r="T292" s="177"/>
      <c r="U292" s="180" t="s">
        <v>4748</v>
      </c>
      <c r="V292" s="177"/>
      <c r="W292" s="177"/>
      <c r="X292" s="177"/>
      <c r="Y292" s="177"/>
      <c r="Z292" s="177"/>
      <c r="AA292" s="177"/>
    </row>
    <row r="293">
      <c r="A293" s="180" t="s">
        <v>4314</v>
      </c>
      <c r="B293" s="182" t="s">
        <v>4749</v>
      </c>
      <c r="C293" s="232">
        <v>2010.0</v>
      </c>
      <c r="D293" s="177" t="s">
        <v>3284</v>
      </c>
      <c r="E293" s="177" t="s">
        <v>3285</v>
      </c>
      <c r="F293" s="177" t="s">
        <v>2627</v>
      </c>
      <c r="G293" s="177" t="s">
        <v>3286</v>
      </c>
      <c r="H293" s="177"/>
      <c r="I293" s="177"/>
      <c r="J293" s="177" t="s">
        <v>2629</v>
      </c>
      <c r="K293" s="275">
        <v>40238.0</v>
      </c>
      <c r="L293" s="232">
        <v>22.0</v>
      </c>
      <c r="M293" s="232">
        <v>3.0</v>
      </c>
      <c r="N293" s="177" t="s">
        <v>3287</v>
      </c>
      <c r="O293" s="234" t="s">
        <v>3288</v>
      </c>
      <c r="P293" s="177" t="s">
        <v>3120</v>
      </c>
      <c r="Q293" s="177" t="s">
        <v>3121</v>
      </c>
      <c r="R293" s="177" t="s">
        <v>3289</v>
      </c>
      <c r="S293" s="177" t="s">
        <v>2633</v>
      </c>
      <c r="T293" s="177"/>
      <c r="U293" s="180" t="s">
        <v>4750</v>
      </c>
      <c r="V293" s="177"/>
      <c r="W293" s="177"/>
      <c r="X293" s="177"/>
      <c r="Y293" s="177"/>
      <c r="Z293" s="177"/>
      <c r="AA293" s="177"/>
    </row>
    <row r="294">
      <c r="A294" s="180" t="s">
        <v>4326</v>
      </c>
      <c r="B294" s="182" t="s">
        <v>4751</v>
      </c>
      <c r="C294" s="232">
        <v>2010.0</v>
      </c>
      <c r="D294" s="177" t="s">
        <v>3291</v>
      </c>
      <c r="E294" s="177" t="s">
        <v>3292</v>
      </c>
      <c r="F294" s="177"/>
      <c r="G294" s="177" t="s">
        <v>3293</v>
      </c>
      <c r="H294" s="177"/>
      <c r="I294" s="177"/>
      <c r="J294" s="177" t="s">
        <v>2171</v>
      </c>
      <c r="K294" s="275">
        <v>40232.0</v>
      </c>
      <c r="L294" s="232">
        <v>1.0</v>
      </c>
      <c r="M294" s="177"/>
      <c r="N294" s="177" t="s">
        <v>3294</v>
      </c>
      <c r="O294" s="234" t="s">
        <v>3295</v>
      </c>
      <c r="P294" s="177" t="s">
        <v>3296</v>
      </c>
      <c r="Q294" s="177"/>
      <c r="R294" s="177" t="s">
        <v>3297</v>
      </c>
      <c r="S294" s="177"/>
      <c r="T294" s="177"/>
      <c r="U294" s="180" t="s">
        <v>4752</v>
      </c>
      <c r="V294" s="177"/>
      <c r="W294" s="177"/>
      <c r="X294" s="177"/>
      <c r="Y294" s="177"/>
      <c r="Z294" s="177"/>
      <c r="AA294" s="177"/>
    </row>
    <row r="295">
      <c r="A295" s="180" t="s">
        <v>4314</v>
      </c>
      <c r="B295" s="182" t="s">
        <v>4753</v>
      </c>
      <c r="C295" s="232">
        <v>2010.0</v>
      </c>
      <c r="D295" s="177" t="s">
        <v>3299</v>
      </c>
      <c r="E295" s="177" t="s">
        <v>3300</v>
      </c>
      <c r="F295" s="177" t="s">
        <v>1135</v>
      </c>
      <c r="G295" s="177" t="s">
        <v>3301</v>
      </c>
      <c r="H295" s="177"/>
      <c r="I295" s="177"/>
      <c r="J295" s="177" t="s">
        <v>1661</v>
      </c>
      <c r="K295" s="275">
        <v>40210.0</v>
      </c>
      <c r="L295" s="232">
        <v>48.0</v>
      </c>
      <c r="M295" s="232">
        <v>2.0</v>
      </c>
      <c r="N295" s="177" t="s">
        <v>3302</v>
      </c>
      <c r="O295" s="234" t="s">
        <v>3303</v>
      </c>
      <c r="P295" s="177" t="s">
        <v>2232</v>
      </c>
      <c r="Q295" s="177" t="s">
        <v>3304</v>
      </c>
      <c r="R295" s="177" t="s">
        <v>3305</v>
      </c>
      <c r="S295" s="177" t="s">
        <v>1667</v>
      </c>
      <c r="T295" s="177"/>
      <c r="U295" s="180" t="s">
        <v>4754</v>
      </c>
      <c r="V295" s="177"/>
      <c r="W295" s="177"/>
      <c r="X295" s="177"/>
      <c r="Y295" s="177"/>
      <c r="Z295" s="177"/>
      <c r="AA295" s="177"/>
    </row>
    <row r="296">
      <c r="A296" s="180" t="s">
        <v>4326</v>
      </c>
      <c r="B296" s="182" t="s">
        <v>4755</v>
      </c>
      <c r="C296" s="232">
        <v>2010.0</v>
      </c>
      <c r="D296" s="177" t="s">
        <v>3307</v>
      </c>
      <c r="E296" s="177" t="s">
        <v>3308</v>
      </c>
      <c r="F296" s="177"/>
      <c r="G296" s="177" t="s">
        <v>3309</v>
      </c>
      <c r="H296" s="177"/>
      <c r="I296" s="177"/>
      <c r="J296" s="177" t="s">
        <v>1123</v>
      </c>
      <c r="K296" s="275">
        <v>40179.0</v>
      </c>
      <c r="L296" s="177"/>
      <c r="M296" s="177"/>
      <c r="N296" s="177" t="s">
        <v>3310</v>
      </c>
      <c r="O296" s="234" t="s">
        <v>3311</v>
      </c>
      <c r="P296" s="177" t="s">
        <v>3312</v>
      </c>
      <c r="Q296" s="177" t="s">
        <v>3049</v>
      </c>
      <c r="R296" s="177" t="s">
        <v>3313</v>
      </c>
      <c r="S296" s="177"/>
      <c r="T296" s="177"/>
      <c r="U296" s="180" t="s">
        <v>4756</v>
      </c>
      <c r="V296" s="177"/>
      <c r="W296" s="177"/>
      <c r="X296" s="177"/>
      <c r="Y296" s="177"/>
      <c r="Z296" s="177"/>
      <c r="AA296" s="177"/>
    </row>
    <row r="297">
      <c r="A297" s="180" t="s">
        <v>4326</v>
      </c>
      <c r="B297" s="182" t="s">
        <v>4757</v>
      </c>
      <c r="C297" s="232">
        <v>2010.0</v>
      </c>
      <c r="D297" s="177" t="s">
        <v>3315</v>
      </c>
      <c r="E297" s="177" t="s">
        <v>3316</v>
      </c>
      <c r="F297" s="177"/>
      <c r="G297" s="177" t="s">
        <v>3317</v>
      </c>
      <c r="H297" s="177"/>
      <c r="I297" s="177"/>
      <c r="J297" s="177" t="s">
        <v>1123</v>
      </c>
      <c r="K297" s="275">
        <v>40179.0</v>
      </c>
      <c r="L297" s="177"/>
      <c r="M297" s="177"/>
      <c r="N297" s="177" t="s">
        <v>3318</v>
      </c>
      <c r="O297" s="234" t="s">
        <v>3319</v>
      </c>
      <c r="P297" s="177" t="s">
        <v>2232</v>
      </c>
      <c r="Q297" s="177" t="s">
        <v>2991</v>
      </c>
      <c r="R297" s="177" t="s">
        <v>3320</v>
      </c>
      <c r="S297" s="177"/>
      <c r="T297" s="177"/>
      <c r="U297" s="180" t="s">
        <v>4758</v>
      </c>
      <c r="V297" s="177"/>
      <c r="W297" s="177"/>
      <c r="X297" s="177"/>
      <c r="Y297" s="177"/>
      <c r="Z297" s="177"/>
      <c r="AA297" s="177"/>
    </row>
    <row r="298">
      <c r="A298" s="180" t="s">
        <v>4314</v>
      </c>
      <c r="B298" s="182" t="s">
        <v>4759</v>
      </c>
      <c r="C298" s="232">
        <v>2010.0</v>
      </c>
      <c r="D298" s="177" t="s">
        <v>3322</v>
      </c>
      <c r="E298" s="177" t="s">
        <v>3323</v>
      </c>
      <c r="F298" s="177" t="s">
        <v>3324</v>
      </c>
      <c r="G298" s="177" t="s">
        <v>3325</v>
      </c>
      <c r="H298" s="177"/>
      <c r="I298" s="177"/>
      <c r="J298" s="177" t="s">
        <v>1085</v>
      </c>
      <c r="K298" s="275">
        <v>2010.0</v>
      </c>
      <c r="L298" s="232">
        <v>6.0</v>
      </c>
      <c r="M298" s="177"/>
      <c r="N298" s="177" t="s">
        <v>3326</v>
      </c>
      <c r="O298" s="234" t="s">
        <v>3327</v>
      </c>
      <c r="P298" s="177" t="s">
        <v>724</v>
      </c>
      <c r="Q298" s="177" t="s">
        <v>3328</v>
      </c>
      <c r="R298" s="177" t="s">
        <v>3329</v>
      </c>
      <c r="S298" s="177" t="s">
        <v>3330</v>
      </c>
      <c r="T298" s="177"/>
      <c r="U298" s="180" t="s">
        <v>4760</v>
      </c>
      <c r="V298" s="177"/>
      <c r="W298" s="177"/>
      <c r="X298" s="177"/>
      <c r="Y298" s="177"/>
      <c r="Z298" s="177"/>
      <c r="AA298" s="177"/>
    </row>
    <row r="299">
      <c r="A299" s="180" t="s">
        <v>4326</v>
      </c>
      <c r="B299" s="182" t="s">
        <v>4761</v>
      </c>
      <c r="C299" s="232">
        <v>2010.0</v>
      </c>
      <c r="D299" s="177" t="s">
        <v>3315</v>
      </c>
      <c r="E299" s="177" t="s">
        <v>3332</v>
      </c>
      <c r="F299" s="177"/>
      <c r="G299" s="177" t="s">
        <v>3333</v>
      </c>
      <c r="H299" s="177"/>
      <c r="I299" s="177"/>
      <c r="J299" s="177" t="s">
        <v>1444</v>
      </c>
      <c r="K299" s="275">
        <v>2010.0</v>
      </c>
      <c r="L299" s="177"/>
      <c r="M299" s="232">
        <v>108.0</v>
      </c>
      <c r="N299" s="177" t="s">
        <v>3334</v>
      </c>
      <c r="O299" s="234" t="s">
        <v>3335</v>
      </c>
      <c r="P299" s="177" t="s">
        <v>3120</v>
      </c>
      <c r="Q299" s="177" t="s">
        <v>3336</v>
      </c>
      <c r="R299" s="177" t="s">
        <v>3337</v>
      </c>
      <c r="S299" s="177"/>
      <c r="T299" s="177"/>
      <c r="U299" s="180" t="s">
        <v>4762</v>
      </c>
      <c r="V299" s="177"/>
      <c r="W299" s="177"/>
      <c r="X299" s="177"/>
      <c r="Y299" s="177"/>
      <c r="Z299" s="177"/>
      <c r="AA299" s="177"/>
    </row>
    <row r="300">
      <c r="A300" s="180" t="s">
        <v>4326</v>
      </c>
      <c r="B300" s="182" t="s">
        <v>4763</v>
      </c>
      <c r="C300" s="232">
        <v>2010.0</v>
      </c>
      <c r="D300" s="177" t="s">
        <v>3073</v>
      </c>
      <c r="E300" s="177" t="s">
        <v>3339</v>
      </c>
      <c r="F300" s="177"/>
      <c r="G300" s="177" t="s">
        <v>3340</v>
      </c>
      <c r="H300" s="177"/>
      <c r="I300" s="177"/>
      <c r="J300" s="177" t="s">
        <v>1444</v>
      </c>
      <c r="K300" s="275">
        <v>2010.0</v>
      </c>
      <c r="L300" s="177"/>
      <c r="M300" s="232">
        <v>108.0</v>
      </c>
      <c r="N300" s="177" t="s">
        <v>3341</v>
      </c>
      <c r="O300" s="234" t="s">
        <v>3342</v>
      </c>
      <c r="P300" s="177" t="s">
        <v>2232</v>
      </c>
      <c r="Q300" s="177"/>
      <c r="R300" s="177" t="s">
        <v>3343</v>
      </c>
      <c r="S300" s="177"/>
      <c r="T300" s="177"/>
      <c r="U300" s="180" t="s">
        <v>4764</v>
      </c>
      <c r="V300" s="177"/>
      <c r="W300" s="177"/>
      <c r="X300" s="177"/>
      <c r="Y300" s="177"/>
      <c r="Z300" s="177"/>
      <c r="AA300" s="177"/>
    </row>
    <row r="301">
      <c r="A301" s="180" t="s">
        <v>4326</v>
      </c>
      <c r="B301" s="182" t="s">
        <v>4765</v>
      </c>
      <c r="C301" s="232">
        <v>2010.0</v>
      </c>
      <c r="D301" s="177" t="s">
        <v>3345</v>
      </c>
      <c r="E301" s="177" t="s">
        <v>3346</v>
      </c>
      <c r="F301" s="177"/>
      <c r="G301" s="177" t="s">
        <v>3347</v>
      </c>
      <c r="H301" s="177"/>
      <c r="I301" s="177"/>
      <c r="J301" s="177" t="s">
        <v>1085</v>
      </c>
      <c r="K301" s="275">
        <v>2010.0</v>
      </c>
      <c r="L301" s="177"/>
      <c r="M301" s="232">
        <v>6.0</v>
      </c>
      <c r="N301" s="177" t="s">
        <v>3348</v>
      </c>
      <c r="O301" s="234" t="s">
        <v>3349</v>
      </c>
      <c r="P301" s="177" t="s">
        <v>2776</v>
      </c>
      <c r="Q301" s="177" t="s">
        <v>3350</v>
      </c>
      <c r="R301" s="177" t="s">
        <v>3350</v>
      </c>
      <c r="S301" s="177"/>
      <c r="T301" s="177"/>
      <c r="U301" s="180" t="s">
        <v>4766</v>
      </c>
      <c r="V301" s="177"/>
      <c r="W301" s="177"/>
      <c r="X301" s="177"/>
      <c r="Y301" s="177"/>
      <c r="Z301" s="177"/>
      <c r="AA301" s="177"/>
    </row>
    <row r="302">
      <c r="A302" s="180" t="s">
        <v>4326</v>
      </c>
      <c r="B302" s="182" t="s">
        <v>4767</v>
      </c>
      <c r="C302" s="232">
        <v>2010.0</v>
      </c>
      <c r="D302" s="177" t="s">
        <v>3352</v>
      </c>
      <c r="E302" s="177" t="s">
        <v>3353</v>
      </c>
      <c r="F302" s="177"/>
      <c r="G302" s="180" t="s">
        <v>3354</v>
      </c>
      <c r="H302" s="177"/>
      <c r="I302" s="177"/>
      <c r="J302" s="177" t="s">
        <v>1444</v>
      </c>
      <c r="K302" s="275">
        <v>2010.0</v>
      </c>
      <c r="L302" s="177"/>
      <c r="M302" s="232">
        <v>108.0</v>
      </c>
      <c r="N302" s="177" t="s">
        <v>3355</v>
      </c>
      <c r="O302" s="234" t="s">
        <v>3356</v>
      </c>
      <c r="P302" s="177" t="s">
        <v>3357</v>
      </c>
      <c r="Q302" s="177" t="s">
        <v>3358</v>
      </c>
      <c r="R302" s="177" t="s">
        <v>3359</v>
      </c>
      <c r="S302" s="177"/>
      <c r="T302" s="177"/>
      <c r="U302" s="180" t="s">
        <v>4768</v>
      </c>
      <c r="V302" s="177"/>
      <c r="W302" s="177"/>
      <c r="X302" s="177"/>
      <c r="Y302" s="177"/>
      <c r="Z302" s="177"/>
      <c r="AA302" s="177"/>
    </row>
    <row r="303">
      <c r="A303" s="182" t="s">
        <v>4333</v>
      </c>
      <c r="B303" s="200" t="s">
        <v>4769</v>
      </c>
      <c r="C303" s="199">
        <v>2009.0</v>
      </c>
      <c r="D303" s="209" t="s">
        <v>3362</v>
      </c>
      <c r="E303" s="209" t="s">
        <v>3363</v>
      </c>
      <c r="F303" s="178"/>
      <c r="G303" s="203" t="s">
        <v>3364</v>
      </c>
      <c r="H303" s="178"/>
      <c r="I303" s="182" t="s">
        <v>4357</v>
      </c>
      <c r="J303" s="178"/>
      <c r="K303" s="267"/>
      <c r="L303" s="178"/>
      <c r="M303" s="178"/>
      <c r="N303" s="178"/>
      <c r="O303" s="202" t="s">
        <v>3365</v>
      </c>
      <c r="P303" s="178"/>
      <c r="Q303" s="178"/>
      <c r="R303" s="178"/>
      <c r="S303" s="178"/>
      <c r="T303" s="182"/>
      <c r="U303" s="182" t="s">
        <v>4770</v>
      </c>
      <c r="V303" s="178"/>
      <c r="W303" s="178"/>
      <c r="X303" s="178"/>
      <c r="Y303" s="178"/>
      <c r="Z303" s="178"/>
      <c r="AA303" s="178"/>
    </row>
    <row r="304">
      <c r="A304" s="180" t="s">
        <v>4314</v>
      </c>
      <c r="B304" s="182" t="s">
        <v>4771</v>
      </c>
      <c r="C304" s="232">
        <v>2009.0</v>
      </c>
      <c r="D304" s="177" t="s">
        <v>3367</v>
      </c>
      <c r="E304" s="177" t="s">
        <v>3368</v>
      </c>
      <c r="F304" s="177" t="s">
        <v>1135</v>
      </c>
      <c r="G304" s="177" t="s">
        <v>3369</v>
      </c>
      <c r="H304" s="177"/>
      <c r="I304" s="177"/>
      <c r="J304" s="177" t="s">
        <v>1661</v>
      </c>
      <c r="K304" s="275">
        <v>40148.0</v>
      </c>
      <c r="L304" s="232">
        <v>47.0</v>
      </c>
      <c r="M304" s="232">
        <v>12.0</v>
      </c>
      <c r="N304" s="177" t="s">
        <v>3370</v>
      </c>
      <c r="O304" s="234" t="s">
        <v>3371</v>
      </c>
      <c r="P304" s="177" t="s">
        <v>3372</v>
      </c>
      <c r="Q304" s="177" t="s">
        <v>3358</v>
      </c>
      <c r="R304" s="177" t="s">
        <v>3373</v>
      </c>
      <c r="S304" s="177" t="s">
        <v>1667</v>
      </c>
      <c r="T304" s="177"/>
      <c r="U304" s="180" t="s">
        <v>4772</v>
      </c>
      <c r="V304" s="177"/>
      <c r="W304" s="177"/>
      <c r="X304" s="177"/>
      <c r="Y304" s="177"/>
      <c r="Z304" s="177"/>
      <c r="AA304" s="177"/>
    </row>
    <row r="305">
      <c r="A305" s="180" t="s">
        <v>4326</v>
      </c>
      <c r="B305" s="182" t="s">
        <v>4773</v>
      </c>
      <c r="C305" s="232">
        <v>2009.0</v>
      </c>
      <c r="D305" s="177" t="s">
        <v>2914</v>
      </c>
      <c r="E305" s="177" t="s">
        <v>3375</v>
      </c>
      <c r="F305" s="177"/>
      <c r="G305" s="177" t="s">
        <v>3376</v>
      </c>
      <c r="H305" s="177"/>
      <c r="I305" s="177"/>
      <c r="J305" s="177"/>
      <c r="K305" s="277"/>
      <c r="L305" s="177"/>
      <c r="M305" s="177"/>
      <c r="N305" s="239">
        <v>44563.0</v>
      </c>
      <c r="O305" s="234" t="s">
        <v>3377</v>
      </c>
      <c r="P305" s="177"/>
      <c r="Q305" s="177"/>
      <c r="R305" s="177"/>
      <c r="S305" s="177"/>
      <c r="T305" s="177"/>
      <c r="U305" s="180" t="s">
        <v>4774</v>
      </c>
      <c r="V305" s="177"/>
      <c r="W305" s="177"/>
      <c r="X305" s="177"/>
      <c r="Y305" s="177"/>
      <c r="Z305" s="177"/>
      <c r="AA305" s="177"/>
    </row>
    <row r="306">
      <c r="A306" s="180" t="s">
        <v>4314</v>
      </c>
      <c r="B306" s="182" t="s">
        <v>4775</v>
      </c>
      <c r="C306" s="232">
        <v>2009.0</v>
      </c>
      <c r="D306" s="177" t="s">
        <v>2914</v>
      </c>
      <c r="E306" s="177" t="s">
        <v>3379</v>
      </c>
      <c r="F306" s="177" t="s">
        <v>1420</v>
      </c>
      <c r="G306" s="177" t="s">
        <v>3380</v>
      </c>
      <c r="H306" s="177"/>
      <c r="I306" s="177"/>
      <c r="J306" s="177" t="s">
        <v>1422</v>
      </c>
      <c r="K306" s="275">
        <v>40021.0</v>
      </c>
      <c r="L306" s="232">
        <v>126.0</v>
      </c>
      <c r="M306" s="232">
        <v>3.0</v>
      </c>
      <c r="N306" s="177" t="s">
        <v>3381</v>
      </c>
      <c r="O306" s="234" t="s">
        <v>3382</v>
      </c>
      <c r="P306" s="177" t="s">
        <v>3383</v>
      </c>
      <c r="Q306" s="177" t="s">
        <v>3384</v>
      </c>
      <c r="R306" s="177" t="s">
        <v>3385</v>
      </c>
      <c r="S306" s="177" t="s">
        <v>1526</v>
      </c>
      <c r="T306" s="177"/>
      <c r="U306" s="180" t="s">
        <v>4776</v>
      </c>
      <c r="V306" s="177"/>
      <c r="W306" s="177"/>
      <c r="X306" s="177"/>
      <c r="Y306" s="177"/>
      <c r="Z306" s="177"/>
      <c r="AA306" s="177"/>
    </row>
    <row r="307">
      <c r="A307" s="180" t="s">
        <v>4314</v>
      </c>
      <c r="B307" s="182" t="s">
        <v>4777</v>
      </c>
      <c r="C307" s="232">
        <v>2009.0</v>
      </c>
      <c r="D307" s="177" t="s">
        <v>3387</v>
      </c>
      <c r="E307" s="177" t="s">
        <v>3388</v>
      </c>
      <c r="F307" s="177" t="s">
        <v>1093</v>
      </c>
      <c r="G307" s="177" t="s">
        <v>3389</v>
      </c>
      <c r="H307" s="177"/>
      <c r="I307" s="177"/>
      <c r="J307" s="177" t="s">
        <v>1179</v>
      </c>
      <c r="K307" s="275">
        <v>39989.0</v>
      </c>
      <c r="L307" s="232">
        <v>629.0</v>
      </c>
      <c r="M307" s="177"/>
      <c r="N307" s="177" t="s">
        <v>3390</v>
      </c>
      <c r="O307" s="234" t="s">
        <v>3391</v>
      </c>
      <c r="P307" s="177" t="s">
        <v>3176</v>
      </c>
      <c r="Q307" s="177" t="s">
        <v>3177</v>
      </c>
      <c r="R307" s="177" t="s">
        <v>3392</v>
      </c>
      <c r="S307" s="177" t="s">
        <v>1369</v>
      </c>
      <c r="T307" s="177"/>
      <c r="U307" s="180" t="s">
        <v>4778</v>
      </c>
      <c r="V307" s="177"/>
      <c r="W307" s="177"/>
      <c r="X307" s="177"/>
      <c r="Y307" s="177"/>
      <c r="Z307" s="177"/>
      <c r="AA307" s="177"/>
    </row>
    <row r="308">
      <c r="A308" s="180" t="s">
        <v>4314</v>
      </c>
      <c r="B308" s="182" t="s">
        <v>4779</v>
      </c>
      <c r="C308" s="232">
        <v>2009.0</v>
      </c>
      <c r="D308" s="177" t="s">
        <v>3394</v>
      </c>
      <c r="E308" s="177" t="s">
        <v>3395</v>
      </c>
      <c r="F308" s="177" t="s">
        <v>1071</v>
      </c>
      <c r="G308" s="177" t="s">
        <v>3396</v>
      </c>
      <c r="H308" s="177"/>
      <c r="I308" s="177"/>
      <c r="J308" s="177" t="s">
        <v>1085</v>
      </c>
      <c r="K308" s="275">
        <v>39984.0</v>
      </c>
      <c r="L308" s="232">
        <v>228.0</v>
      </c>
      <c r="M308" s="232">
        <v>11.0</v>
      </c>
      <c r="N308" s="177" t="s">
        <v>3397</v>
      </c>
      <c r="O308" s="234" t="s">
        <v>3398</v>
      </c>
      <c r="P308" s="177" t="s">
        <v>724</v>
      </c>
      <c r="Q308" s="177" t="s">
        <v>3399</v>
      </c>
      <c r="R308" s="177" t="s">
        <v>3400</v>
      </c>
      <c r="S308" s="177" t="s">
        <v>1503</v>
      </c>
      <c r="T308" s="177"/>
      <c r="U308" s="180" t="s">
        <v>4780</v>
      </c>
      <c r="V308" s="177"/>
      <c r="W308" s="177"/>
      <c r="X308" s="177"/>
      <c r="Y308" s="177"/>
      <c r="Z308" s="177"/>
      <c r="AA308" s="177"/>
    </row>
    <row r="309">
      <c r="A309" s="180" t="s">
        <v>4326</v>
      </c>
      <c r="B309" s="182" t="s">
        <v>4781</v>
      </c>
      <c r="C309" s="232">
        <v>2009.0</v>
      </c>
      <c r="D309" s="177" t="s">
        <v>2849</v>
      </c>
      <c r="E309" s="177" t="s">
        <v>3402</v>
      </c>
      <c r="F309" s="177"/>
      <c r="G309" s="177" t="s">
        <v>3403</v>
      </c>
      <c r="H309" s="177"/>
      <c r="I309" s="177"/>
      <c r="J309" s="177" t="s">
        <v>1123</v>
      </c>
      <c r="K309" s="275">
        <v>39965.0</v>
      </c>
      <c r="L309" s="177"/>
      <c r="M309" s="177"/>
      <c r="N309" s="177" t="s">
        <v>3404</v>
      </c>
      <c r="O309" s="234" t="s">
        <v>3405</v>
      </c>
      <c r="P309" s="177" t="s">
        <v>3148</v>
      </c>
      <c r="Q309" s="177" t="s">
        <v>3406</v>
      </c>
      <c r="R309" s="177" t="s">
        <v>3407</v>
      </c>
      <c r="S309" s="177"/>
      <c r="T309" s="177"/>
      <c r="U309" s="180" t="s">
        <v>4782</v>
      </c>
      <c r="V309" s="177"/>
      <c r="W309" s="177"/>
      <c r="X309" s="177"/>
      <c r="Y309" s="177"/>
      <c r="Z309" s="177"/>
      <c r="AA309" s="177"/>
    </row>
    <row r="310">
      <c r="A310" s="180" t="s">
        <v>4314</v>
      </c>
      <c r="B310" s="182" t="s">
        <v>4783</v>
      </c>
      <c r="C310" s="232">
        <v>2009.0</v>
      </c>
      <c r="D310" s="177" t="s">
        <v>3409</v>
      </c>
      <c r="E310" s="177" t="s">
        <v>3410</v>
      </c>
      <c r="F310" s="177" t="s">
        <v>3261</v>
      </c>
      <c r="G310" s="177" t="s">
        <v>3411</v>
      </c>
      <c r="H310" s="177"/>
      <c r="I310" s="177"/>
      <c r="J310" s="177" t="s">
        <v>3263</v>
      </c>
      <c r="K310" s="275">
        <v>39965.0</v>
      </c>
      <c r="L310" s="232">
        <v>8.0</v>
      </c>
      <c r="M310" s="232">
        <v>4.0</v>
      </c>
      <c r="N310" s="177" t="s">
        <v>3412</v>
      </c>
      <c r="O310" s="234" t="s">
        <v>3413</v>
      </c>
      <c r="P310" s="177" t="s">
        <v>724</v>
      </c>
      <c r="Q310" s="177" t="s">
        <v>3414</v>
      </c>
      <c r="R310" s="177"/>
      <c r="S310" s="177" t="s">
        <v>3268</v>
      </c>
      <c r="T310" s="177"/>
      <c r="U310" s="180" t="s">
        <v>4784</v>
      </c>
      <c r="V310" s="177"/>
      <c r="W310" s="177"/>
      <c r="X310" s="177"/>
      <c r="Y310" s="177"/>
      <c r="Z310" s="177"/>
      <c r="AA310" s="177"/>
    </row>
    <row r="311">
      <c r="A311" s="180" t="s">
        <v>4326</v>
      </c>
      <c r="B311" s="182" t="s">
        <v>4785</v>
      </c>
      <c r="C311" s="232">
        <v>2009.0</v>
      </c>
      <c r="D311" s="177" t="s">
        <v>3073</v>
      </c>
      <c r="E311" s="177" t="s">
        <v>3416</v>
      </c>
      <c r="F311" s="177"/>
      <c r="G311" s="177" t="s">
        <v>3417</v>
      </c>
      <c r="H311" s="177"/>
      <c r="I311" s="177"/>
      <c r="J311" s="177" t="s">
        <v>1123</v>
      </c>
      <c r="K311" s="275">
        <v>39965.0</v>
      </c>
      <c r="L311" s="177"/>
      <c r="M311" s="177"/>
      <c r="N311" s="177" t="s">
        <v>3418</v>
      </c>
      <c r="O311" s="234" t="s">
        <v>3419</v>
      </c>
      <c r="P311" s="177" t="s">
        <v>2232</v>
      </c>
      <c r="Q311" s="177" t="s">
        <v>2991</v>
      </c>
      <c r="R311" s="177" t="s">
        <v>3420</v>
      </c>
      <c r="S311" s="177"/>
      <c r="T311" s="177"/>
      <c r="U311" s="180" t="s">
        <v>4786</v>
      </c>
      <c r="V311" s="177"/>
      <c r="W311" s="177"/>
      <c r="X311" s="177"/>
      <c r="Y311" s="177"/>
      <c r="Z311" s="177"/>
      <c r="AA311" s="177"/>
    </row>
    <row r="312">
      <c r="A312" s="180" t="s">
        <v>4326</v>
      </c>
      <c r="B312" s="182" t="s">
        <v>4787</v>
      </c>
      <c r="C312" s="232">
        <v>2009.0</v>
      </c>
      <c r="D312" s="177" t="s">
        <v>3422</v>
      </c>
      <c r="E312" s="177" t="s">
        <v>3423</v>
      </c>
      <c r="F312" s="177"/>
      <c r="G312" s="177" t="s">
        <v>3424</v>
      </c>
      <c r="H312" s="177"/>
      <c r="I312" s="177"/>
      <c r="J312" s="177" t="s">
        <v>1123</v>
      </c>
      <c r="K312" s="275">
        <v>39965.0</v>
      </c>
      <c r="L312" s="177"/>
      <c r="M312" s="177"/>
      <c r="N312" s="177" t="s">
        <v>3425</v>
      </c>
      <c r="O312" s="234" t="s">
        <v>3426</v>
      </c>
      <c r="P312" s="177" t="s">
        <v>2990</v>
      </c>
      <c r="Q312" s="177" t="s">
        <v>2991</v>
      </c>
      <c r="R312" s="177" t="s">
        <v>3427</v>
      </c>
      <c r="S312" s="177"/>
      <c r="T312" s="177"/>
      <c r="U312" s="180" t="s">
        <v>4788</v>
      </c>
      <c r="V312" s="177"/>
      <c r="W312" s="177"/>
      <c r="X312" s="177"/>
      <c r="Y312" s="177"/>
      <c r="Z312" s="177"/>
      <c r="AA312" s="177"/>
    </row>
    <row r="313">
      <c r="A313" s="180" t="s">
        <v>4314</v>
      </c>
      <c r="B313" s="182" t="s">
        <v>4789</v>
      </c>
      <c r="C313" s="232">
        <v>2009.0</v>
      </c>
      <c r="D313" s="177" t="s">
        <v>3429</v>
      </c>
      <c r="E313" s="177" t="s">
        <v>3430</v>
      </c>
      <c r="F313" s="177" t="s">
        <v>3261</v>
      </c>
      <c r="G313" s="177" t="s">
        <v>3431</v>
      </c>
      <c r="H313" s="177"/>
      <c r="I313" s="177"/>
      <c r="J313" s="177" t="s">
        <v>3263</v>
      </c>
      <c r="K313" s="275">
        <v>39965.0</v>
      </c>
      <c r="L313" s="232">
        <v>8.0</v>
      </c>
      <c r="M313" s="232">
        <v>4.0</v>
      </c>
      <c r="N313" s="177" t="s">
        <v>3432</v>
      </c>
      <c r="O313" s="234" t="s">
        <v>3433</v>
      </c>
      <c r="P313" s="177" t="s">
        <v>1969</v>
      </c>
      <c r="Q313" s="177"/>
      <c r="R313" s="177"/>
      <c r="S313" s="177" t="s">
        <v>3268</v>
      </c>
      <c r="T313" s="177"/>
      <c r="U313" s="180" t="s">
        <v>4790</v>
      </c>
      <c r="V313" s="177"/>
      <c r="W313" s="177"/>
      <c r="X313" s="177"/>
      <c r="Y313" s="177"/>
      <c r="Z313" s="177"/>
      <c r="AA313" s="177"/>
    </row>
    <row r="314">
      <c r="A314" s="180" t="s">
        <v>4326</v>
      </c>
      <c r="B314" s="182" t="s">
        <v>4791</v>
      </c>
      <c r="C314" s="232">
        <v>2009.0</v>
      </c>
      <c r="D314" s="177" t="s">
        <v>3435</v>
      </c>
      <c r="E314" s="177" t="s">
        <v>3271</v>
      </c>
      <c r="F314" s="177"/>
      <c r="G314" s="177" t="s">
        <v>3436</v>
      </c>
      <c r="H314" s="177"/>
      <c r="I314" s="177"/>
      <c r="J314" s="177" t="s">
        <v>1123</v>
      </c>
      <c r="K314" s="275">
        <v>39934.0</v>
      </c>
      <c r="L314" s="177"/>
      <c r="M314" s="177"/>
      <c r="N314" s="177" t="s">
        <v>3437</v>
      </c>
      <c r="O314" s="234" t="s">
        <v>3438</v>
      </c>
      <c r="P314" s="177"/>
      <c r="Q314" s="177"/>
      <c r="R314" s="177" t="s">
        <v>3439</v>
      </c>
      <c r="S314" s="177"/>
      <c r="T314" s="177"/>
      <c r="U314" s="180" t="s">
        <v>4792</v>
      </c>
      <c r="V314" s="177"/>
      <c r="W314" s="177"/>
      <c r="X314" s="177"/>
      <c r="Y314" s="177"/>
      <c r="Z314" s="177"/>
      <c r="AA314" s="177"/>
    </row>
    <row r="315">
      <c r="A315" s="180" t="s">
        <v>4326</v>
      </c>
      <c r="B315" s="182" t="s">
        <v>4793</v>
      </c>
      <c r="C315" s="232">
        <v>2009.0</v>
      </c>
      <c r="D315" s="177" t="s">
        <v>3441</v>
      </c>
      <c r="E315" s="177" t="s">
        <v>3442</v>
      </c>
      <c r="F315" s="177"/>
      <c r="G315" s="177" t="s">
        <v>3443</v>
      </c>
      <c r="H315" s="177"/>
      <c r="I315" s="177"/>
      <c r="J315" s="177" t="s">
        <v>1123</v>
      </c>
      <c r="K315" s="275">
        <v>39934.0</v>
      </c>
      <c r="L315" s="177"/>
      <c r="M315" s="177"/>
      <c r="N315" s="177"/>
      <c r="O315" s="234" t="s">
        <v>3444</v>
      </c>
      <c r="P315" s="177" t="s">
        <v>3445</v>
      </c>
      <c r="Q315" s="177"/>
      <c r="R315" s="177" t="s">
        <v>3446</v>
      </c>
      <c r="S315" s="177"/>
      <c r="T315" s="177"/>
      <c r="U315" s="180" t="s">
        <v>4794</v>
      </c>
      <c r="V315" s="177"/>
      <c r="W315" s="177"/>
      <c r="X315" s="177"/>
      <c r="Y315" s="177"/>
      <c r="Z315" s="177"/>
      <c r="AA315" s="177"/>
    </row>
    <row r="316">
      <c r="A316" s="180" t="s">
        <v>4326</v>
      </c>
      <c r="B316" s="182" t="s">
        <v>4795</v>
      </c>
      <c r="C316" s="232">
        <v>2009.0</v>
      </c>
      <c r="D316" s="177" t="s">
        <v>3448</v>
      </c>
      <c r="E316" s="177" t="s">
        <v>3449</v>
      </c>
      <c r="F316" s="177"/>
      <c r="G316" s="177" t="s">
        <v>3450</v>
      </c>
      <c r="H316" s="177"/>
      <c r="I316" s="177"/>
      <c r="J316" s="177" t="s">
        <v>1123</v>
      </c>
      <c r="K316" s="275">
        <v>39934.0</v>
      </c>
      <c r="L316" s="177"/>
      <c r="M316" s="177"/>
      <c r="N316" s="177"/>
      <c r="O316" s="234" t="s">
        <v>3451</v>
      </c>
      <c r="P316" s="177" t="s">
        <v>3445</v>
      </c>
      <c r="Q316" s="177"/>
      <c r="R316" s="177" t="s">
        <v>3452</v>
      </c>
      <c r="S316" s="177"/>
      <c r="T316" s="177"/>
      <c r="U316" s="180" t="s">
        <v>4796</v>
      </c>
      <c r="V316" s="177"/>
      <c r="W316" s="177"/>
      <c r="X316" s="177"/>
      <c r="Y316" s="177"/>
      <c r="Z316" s="177"/>
      <c r="AA316" s="177"/>
    </row>
    <row r="317">
      <c r="A317" s="180" t="s">
        <v>4326</v>
      </c>
      <c r="B317" s="182" t="s">
        <v>4797</v>
      </c>
      <c r="C317" s="232">
        <v>2009.0</v>
      </c>
      <c r="D317" s="177" t="s">
        <v>3454</v>
      </c>
      <c r="E317" s="177" t="s">
        <v>3455</v>
      </c>
      <c r="F317" s="177"/>
      <c r="G317" s="177" t="s">
        <v>3456</v>
      </c>
      <c r="H317" s="177"/>
      <c r="I317" s="177"/>
      <c r="J317" s="177"/>
      <c r="K317" s="275">
        <v>39912.0</v>
      </c>
      <c r="L317" s="232">
        <v>125.0</v>
      </c>
      <c r="M317" s="177"/>
      <c r="N317" s="232">
        <v>2623.0</v>
      </c>
      <c r="O317" s="234" t="s">
        <v>3457</v>
      </c>
      <c r="P317" s="177"/>
      <c r="Q317" s="177"/>
      <c r="R317" s="177" t="s">
        <v>3458</v>
      </c>
      <c r="S317" s="177"/>
      <c r="T317" s="177"/>
      <c r="U317" s="180" t="s">
        <v>4798</v>
      </c>
      <c r="V317" s="177"/>
      <c r="W317" s="177"/>
      <c r="X317" s="177"/>
      <c r="Y317" s="177"/>
      <c r="Z317" s="177"/>
      <c r="AA317" s="177"/>
    </row>
    <row r="318">
      <c r="A318" s="180" t="s">
        <v>4314</v>
      </c>
      <c r="B318" s="182" t="s">
        <v>4799</v>
      </c>
      <c r="C318" s="232">
        <v>2009.0</v>
      </c>
      <c r="D318" s="177" t="s">
        <v>3460</v>
      </c>
      <c r="E318" s="177" t="s">
        <v>3461</v>
      </c>
      <c r="F318" s="177" t="s">
        <v>1093</v>
      </c>
      <c r="G318" s="177" t="s">
        <v>3462</v>
      </c>
      <c r="H318" s="177"/>
      <c r="I318" s="177"/>
      <c r="J318" s="177" t="s">
        <v>3463</v>
      </c>
      <c r="K318" s="275">
        <v>39897.0</v>
      </c>
      <c r="L318" s="232">
        <v>623.0</v>
      </c>
      <c r="M318" s="177"/>
      <c r="N318" s="177" t="s">
        <v>3464</v>
      </c>
      <c r="O318" s="234" t="s">
        <v>3465</v>
      </c>
      <c r="P318" s="177" t="s">
        <v>3466</v>
      </c>
      <c r="Q318" s="177" t="s">
        <v>2991</v>
      </c>
      <c r="R318" s="177" t="s">
        <v>3467</v>
      </c>
      <c r="S318" s="177" t="s">
        <v>1369</v>
      </c>
      <c r="T318" s="177"/>
      <c r="U318" s="180" t="s">
        <v>4800</v>
      </c>
      <c r="V318" s="177"/>
      <c r="W318" s="177"/>
      <c r="X318" s="177"/>
      <c r="Y318" s="177"/>
      <c r="Z318" s="177"/>
      <c r="AA318" s="177"/>
    </row>
    <row r="319">
      <c r="A319" s="180" t="s">
        <v>4314</v>
      </c>
      <c r="B319" s="182" t="s">
        <v>4801</v>
      </c>
      <c r="C319" s="232">
        <v>2009.0</v>
      </c>
      <c r="D319" s="177" t="s">
        <v>3469</v>
      </c>
      <c r="E319" s="177" t="s">
        <v>3470</v>
      </c>
      <c r="F319" s="177" t="s">
        <v>1135</v>
      </c>
      <c r="G319" s="177" t="s">
        <v>3471</v>
      </c>
      <c r="H319" s="177"/>
      <c r="I319" s="177"/>
      <c r="J319" s="177" t="s">
        <v>1661</v>
      </c>
      <c r="K319" s="275">
        <v>39873.0</v>
      </c>
      <c r="L319" s="232">
        <v>47.0</v>
      </c>
      <c r="M319" s="232">
        <v>3.0</v>
      </c>
      <c r="N319" s="177" t="s">
        <v>3472</v>
      </c>
      <c r="O319" s="234" t="s">
        <v>3473</v>
      </c>
      <c r="P319" s="177" t="s">
        <v>2232</v>
      </c>
      <c r="Q319" s="177" t="s">
        <v>2991</v>
      </c>
      <c r="R319" s="177"/>
      <c r="S319" s="177" t="s">
        <v>1667</v>
      </c>
      <c r="T319" s="177"/>
      <c r="U319" s="180" t="s">
        <v>4802</v>
      </c>
      <c r="V319" s="177"/>
      <c r="W319" s="177"/>
      <c r="X319" s="177"/>
      <c r="Y319" s="177"/>
      <c r="Z319" s="177"/>
      <c r="AA319" s="177"/>
    </row>
    <row r="320">
      <c r="A320" s="180" t="s">
        <v>4326</v>
      </c>
      <c r="B320" s="182" t="s">
        <v>4803</v>
      </c>
      <c r="C320" s="232">
        <v>2009.0</v>
      </c>
      <c r="D320" s="177" t="s">
        <v>3475</v>
      </c>
      <c r="E320" s="177" t="s">
        <v>3476</v>
      </c>
      <c r="F320" s="177"/>
      <c r="G320" s="177" t="s">
        <v>3477</v>
      </c>
      <c r="H320" s="177"/>
      <c r="I320" s="177"/>
      <c r="J320" s="177" t="s">
        <v>1123</v>
      </c>
      <c r="K320" s="275">
        <v>39814.0</v>
      </c>
      <c r="L320" s="177"/>
      <c r="M320" s="177"/>
      <c r="N320" s="177"/>
      <c r="O320" s="234" t="s">
        <v>3478</v>
      </c>
      <c r="P320" s="177" t="s">
        <v>3148</v>
      </c>
      <c r="Q320" s="177" t="s">
        <v>3358</v>
      </c>
      <c r="R320" s="177" t="s">
        <v>3479</v>
      </c>
      <c r="S320" s="177"/>
      <c r="T320" s="177"/>
      <c r="U320" s="180" t="s">
        <v>4804</v>
      </c>
      <c r="V320" s="177"/>
      <c r="W320" s="177"/>
      <c r="X320" s="177"/>
      <c r="Y320" s="177"/>
      <c r="Z320" s="177"/>
      <c r="AA320" s="177"/>
    </row>
    <row r="321">
      <c r="A321" s="180" t="s">
        <v>4326</v>
      </c>
      <c r="B321" s="182" t="s">
        <v>4801</v>
      </c>
      <c r="C321" s="232">
        <v>2009.0</v>
      </c>
      <c r="D321" s="177" t="s">
        <v>3469</v>
      </c>
      <c r="E321" s="177" t="s">
        <v>3481</v>
      </c>
      <c r="F321" s="177"/>
      <c r="G321" s="177" t="s">
        <v>3482</v>
      </c>
      <c r="H321" s="177"/>
      <c r="I321" s="177"/>
      <c r="J321" s="177" t="s">
        <v>1123</v>
      </c>
      <c r="K321" s="275">
        <v>39814.0</v>
      </c>
      <c r="L321" s="177"/>
      <c r="M321" s="177"/>
      <c r="N321" s="177"/>
      <c r="O321" s="234" t="s">
        <v>3483</v>
      </c>
      <c r="P321" s="177" t="s">
        <v>2232</v>
      </c>
      <c r="Q321" s="177" t="s">
        <v>2991</v>
      </c>
      <c r="R321" s="177" t="s">
        <v>3484</v>
      </c>
      <c r="S321" s="177"/>
      <c r="T321" s="177"/>
      <c r="U321" s="180" t="s">
        <v>4805</v>
      </c>
      <c r="V321" s="177"/>
      <c r="W321" s="177"/>
      <c r="X321" s="177"/>
      <c r="Y321" s="177"/>
      <c r="Z321" s="177"/>
      <c r="AA321" s="177"/>
    </row>
    <row r="322">
      <c r="A322" s="182" t="s">
        <v>4333</v>
      </c>
      <c r="B322" s="200" t="s">
        <v>4806</v>
      </c>
      <c r="C322" s="199">
        <v>2008.0</v>
      </c>
      <c r="D322" s="209" t="s">
        <v>3487</v>
      </c>
      <c r="E322" s="209" t="s">
        <v>3488</v>
      </c>
      <c r="F322" s="178"/>
      <c r="G322" s="203" t="s">
        <v>3489</v>
      </c>
      <c r="H322" s="178"/>
      <c r="I322" s="182" t="s">
        <v>4357</v>
      </c>
      <c r="J322" s="178"/>
      <c r="K322" s="267"/>
      <c r="L322" s="178"/>
      <c r="M322" s="178"/>
      <c r="N322" s="178"/>
      <c r="O322" s="202" t="s">
        <v>3490</v>
      </c>
      <c r="P322" s="178"/>
      <c r="Q322" s="178"/>
      <c r="R322" s="178"/>
      <c r="S322" s="178"/>
      <c r="T322" s="182"/>
      <c r="U322" s="182" t="s">
        <v>4807</v>
      </c>
      <c r="V322" s="178"/>
      <c r="W322" s="178"/>
      <c r="X322" s="178"/>
      <c r="Y322" s="178"/>
      <c r="Z322" s="178"/>
      <c r="AA322" s="178"/>
    </row>
    <row r="323">
      <c r="A323" s="182" t="s">
        <v>4333</v>
      </c>
      <c r="B323" s="200" t="s">
        <v>4808</v>
      </c>
      <c r="C323" s="199">
        <v>2008.0</v>
      </c>
      <c r="D323" s="209" t="s">
        <v>3493</v>
      </c>
      <c r="E323" s="209" t="s">
        <v>3494</v>
      </c>
      <c r="F323" s="178"/>
      <c r="G323" s="203" t="s">
        <v>3495</v>
      </c>
      <c r="H323" s="178"/>
      <c r="I323" s="182" t="s">
        <v>4357</v>
      </c>
      <c r="J323" s="178"/>
      <c r="K323" s="267"/>
      <c r="L323" s="178"/>
      <c r="M323" s="178"/>
      <c r="N323" s="178"/>
      <c r="O323" s="202" t="s">
        <v>3496</v>
      </c>
      <c r="P323" s="178"/>
      <c r="Q323" s="178"/>
      <c r="R323" s="178"/>
      <c r="S323" s="178"/>
      <c r="T323" s="182"/>
      <c r="U323" s="182" t="s">
        <v>4809</v>
      </c>
      <c r="V323" s="178"/>
      <c r="W323" s="178"/>
      <c r="X323" s="178"/>
      <c r="Y323" s="178"/>
      <c r="Z323" s="178"/>
      <c r="AA323" s="178"/>
    </row>
    <row r="324">
      <c r="A324" s="180" t="s">
        <v>4314</v>
      </c>
      <c r="B324" s="182" t="s">
        <v>4810</v>
      </c>
      <c r="C324" s="232">
        <v>2008.0</v>
      </c>
      <c r="D324" s="177" t="s">
        <v>3387</v>
      </c>
      <c r="E324" s="177" t="s">
        <v>3498</v>
      </c>
      <c r="F324" s="177" t="s">
        <v>1420</v>
      </c>
      <c r="G324" s="177" t="s">
        <v>3499</v>
      </c>
      <c r="H324" s="177"/>
      <c r="I324" s="177"/>
      <c r="J324" s="177" t="s">
        <v>1422</v>
      </c>
      <c r="K324" s="275">
        <v>39722.0</v>
      </c>
      <c r="L324" s="232">
        <v>124.0</v>
      </c>
      <c r="M324" s="232">
        <v>4.0</v>
      </c>
      <c r="N324" s="177" t="s">
        <v>3500</v>
      </c>
      <c r="O324" s="234" t="s">
        <v>3501</v>
      </c>
      <c r="P324" s="177" t="s">
        <v>3176</v>
      </c>
      <c r="Q324" s="177" t="s">
        <v>3177</v>
      </c>
      <c r="R324" s="177" t="s">
        <v>3502</v>
      </c>
      <c r="S324" s="177" t="s">
        <v>1526</v>
      </c>
      <c r="T324" s="177"/>
      <c r="U324" s="180" t="s">
        <v>4811</v>
      </c>
      <c r="V324" s="177"/>
      <c r="W324" s="177"/>
      <c r="X324" s="177"/>
      <c r="Y324" s="177"/>
      <c r="Z324" s="177"/>
      <c r="AA324" s="177"/>
    </row>
    <row r="325">
      <c r="A325" s="180" t="s">
        <v>4326</v>
      </c>
      <c r="B325" s="182" t="s">
        <v>4812</v>
      </c>
      <c r="C325" s="232">
        <v>2008.0</v>
      </c>
      <c r="D325" s="177" t="s">
        <v>3504</v>
      </c>
      <c r="E325" s="177" t="s">
        <v>3505</v>
      </c>
      <c r="F325" s="177"/>
      <c r="G325" s="177" t="s">
        <v>3506</v>
      </c>
      <c r="H325" s="177"/>
      <c r="I325" s="177"/>
      <c r="J325" s="177" t="s">
        <v>1123</v>
      </c>
      <c r="K325" s="275">
        <v>39600.0</v>
      </c>
      <c r="L325" s="177"/>
      <c r="M325" s="177"/>
      <c r="N325" s="177"/>
      <c r="O325" s="234" t="s">
        <v>3507</v>
      </c>
      <c r="P325" s="177" t="s">
        <v>2232</v>
      </c>
      <c r="Q325" s="177" t="s">
        <v>2991</v>
      </c>
      <c r="R325" s="177" t="s">
        <v>3508</v>
      </c>
      <c r="S325" s="177"/>
      <c r="T325" s="177"/>
      <c r="U325" s="180" t="s">
        <v>4813</v>
      </c>
      <c r="V325" s="177"/>
      <c r="W325" s="177"/>
      <c r="X325" s="177"/>
      <c r="Y325" s="177"/>
      <c r="Z325" s="177"/>
      <c r="AA325" s="177"/>
    </row>
    <row r="326">
      <c r="A326" s="180" t="s">
        <v>4326</v>
      </c>
      <c r="B326" s="182" t="s">
        <v>4814</v>
      </c>
      <c r="C326" s="232">
        <v>2008.0</v>
      </c>
      <c r="D326" s="177" t="s">
        <v>3510</v>
      </c>
      <c r="E326" s="177" t="s">
        <v>3511</v>
      </c>
      <c r="F326" s="177"/>
      <c r="G326" s="180" t="s">
        <v>3512</v>
      </c>
      <c r="H326" s="177"/>
      <c r="I326" s="177"/>
      <c r="J326" s="177" t="s">
        <v>1123</v>
      </c>
      <c r="K326" s="275">
        <v>39600.0</v>
      </c>
      <c r="L326" s="177"/>
      <c r="M326" s="177"/>
      <c r="N326" s="177"/>
      <c r="O326" s="234" t="s">
        <v>3513</v>
      </c>
      <c r="P326" s="177" t="s">
        <v>3120</v>
      </c>
      <c r="Q326" s="177" t="s">
        <v>3514</v>
      </c>
      <c r="R326" s="177" t="s">
        <v>3515</v>
      </c>
      <c r="S326" s="177"/>
      <c r="T326" s="177"/>
      <c r="U326" s="180" t="s">
        <v>4815</v>
      </c>
      <c r="V326" s="177"/>
      <c r="W326" s="177"/>
      <c r="X326" s="177"/>
      <c r="Y326" s="177"/>
      <c r="Z326" s="177"/>
      <c r="AA326" s="177"/>
    </row>
    <row r="327">
      <c r="A327" s="180" t="s">
        <v>4326</v>
      </c>
      <c r="B327" s="182" t="s">
        <v>4816</v>
      </c>
      <c r="C327" s="232">
        <v>2008.0</v>
      </c>
      <c r="D327" s="177" t="s">
        <v>3517</v>
      </c>
      <c r="E327" s="177" t="s">
        <v>3518</v>
      </c>
      <c r="F327" s="177"/>
      <c r="G327" s="177" t="s">
        <v>3519</v>
      </c>
      <c r="H327" s="177"/>
      <c r="I327" s="177"/>
      <c r="J327" s="177" t="s">
        <v>1123</v>
      </c>
      <c r="K327" s="275">
        <v>39600.0</v>
      </c>
      <c r="L327" s="177"/>
      <c r="M327" s="177"/>
      <c r="N327" s="177"/>
      <c r="O327" s="234" t="s">
        <v>3520</v>
      </c>
      <c r="P327" s="177" t="s">
        <v>3148</v>
      </c>
      <c r="Q327" s="177" t="s">
        <v>3358</v>
      </c>
      <c r="R327" s="177" t="s">
        <v>3521</v>
      </c>
      <c r="S327" s="177"/>
      <c r="T327" s="177"/>
      <c r="U327" s="180" t="s">
        <v>4817</v>
      </c>
      <c r="V327" s="177"/>
      <c r="W327" s="177"/>
      <c r="X327" s="177"/>
      <c r="Y327" s="177"/>
      <c r="Z327" s="177"/>
      <c r="AA327" s="177"/>
    </row>
    <row r="328">
      <c r="A328" s="180" t="s">
        <v>4326</v>
      </c>
      <c r="B328" s="182" t="s">
        <v>4818</v>
      </c>
      <c r="C328" s="232">
        <v>2008.0</v>
      </c>
      <c r="D328" s="177" t="s">
        <v>3523</v>
      </c>
      <c r="E328" s="177" t="s">
        <v>3524</v>
      </c>
      <c r="F328" s="177"/>
      <c r="G328" s="177" t="s">
        <v>3525</v>
      </c>
      <c r="H328" s="177"/>
      <c r="I328" s="177"/>
      <c r="J328" s="177" t="s">
        <v>1123</v>
      </c>
      <c r="K328" s="275">
        <v>39600.0</v>
      </c>
      <c r="L328" s="177"/>
      <c r="M328" s="177"/>
      <c r="N328" s="177"/>
      <c r="O328" s="234" t="s">
        <v>3526</v>
      </c>
      <c r="P328" s="177" t="s">
        <v>3120</v>
      </c>
      <c r="Q328" s="177" t="s">
        <v>3514</v>
      </c>
      <c r="R328" s="177" t="s">
        <v>3527</v>
      </c>
      <c r="S328" s="177"/>
      <c r="T328" s="177"/>
      <c r="U328" s="180" t="s">
        <v>4819</v>
      </c>
      <c r="V328" s="177"/>
      <c r="W328" s="177"/>
      <c r="X328" s="177"/>
      <c r="Y328" s="177"/>
      <c r="Z328" s="177"/>
      <c r="AA328" s="177"/>
    </row>
    <row r="329">
      <c r="A329" s="180" t="s">
        <v>4326</v>
      </c>
      <c r="B329" s="182" t="s">
        <v>4820</v>
      </c>
      <c r="C329" s="232">
        <v>2008.0</v>
      </c>
      <c r="D329" s="177" t="s">
        <v>3299</v>
      </c>
      <c r="E329" s="177" t="s">
        <v>3529</v>
      </c>
      <c r="F329" s="177"/>
      <c r="G329" s="177" t="s">
        <v>3530</v>
      </c>
      <c r="H329" s="177"/>
      <c r="I329" s="177"/>
      <c r="J329" s="177" t="s">
        <v>1123</v>
      </c>
      <c r="K329" s="275">
        <v>39600.0</v>
      </c>
      <c r="L329" s="177"/>
      <c r="M329" s="177"/>
      <c r="N329" s="177"/>
      <c r="O329" s="234" t="s">
        <v>3531</v>
      </c>
      <c r="P329" s="177" t="s">
        <v>2232</v>
      </c>
      <c r="Q329" s="177" t="s">
        <v>3304</v>
      </c>
      <c r="R329" s="177" t="s">
        <v>3532</v>
      </c>
      <c r="S329" s="177"/>
      <c r="T329" s="177"/>
      <c r="U329" s="180" t="s">
        <v>4821</v>
      </c>
      <c r="V329" s="177"/>
      <c r="W329" s="177"/>
      <c r="X329" s="177"/>
      <c r="Y329" s="177"/>
      <c r="Z329" s="177"/>
      <c r="AA329" s="177"/>
    </row>
    <row r="330">
      <c r="A330" s="180" t="s">
        <v>4326</v>
      </c>
      <c r="B330" s="182" t="s">
        <v>4822</v>
      </c>
      <c r="C330" s="232">
        <v>2008.0</v>
      </c>
      <c r="D330" s="177" t="s">
        <v>3299</v>
      </c>
      <c r="E330" s="177" t="s">
        <v>3534</v>
      </c>
      <c r="F330" s="177"/>
      <c r="G330" s="177" t="s">
        <v>3535</v>
      </c>
      <c r="H330" s="177"/>
      <c r="I330" s="177"/>
      <c r="J330" s="177" t="s">
        <v>1123</v>
      </c>
      <c r="K330" s="275">
        <v>39600.0</v>
      </c>
      <c r="L330" s="177"/>
      <c r="M330" s="177"/>
      <c r="N330" s="177"/>
      <c r="O330" s="234" t="s">
        <v>3536</v>
      </c>
      <c r="P330" s="177" t="s">
        <v>2232</v>
      </c>
      <c r="Q330" s="177" t="s">
        <v>3304</v>
      </c>
      <c r="R330" s="177" t="s">
        <v>3537</v>
      </c>
      <c r="S330" s="177"/>
      <c r="T330" s="177"/>
      <c r="U330" s="180" t="s">
        <v>4823</v>
      </c>
      <c r="V330" s="177"/>
      <c r="W330" s="177"/>
      <c r="X330" s="177"/>
      <c r="Y330" s="177"/>
      <c r="Z330" s="177"/>
      <c r="AA330" s="177"/>
    </row>
    <row r="331">
      <c r="A331" s="180" t="s">
        <v>4326</v>
      </c>
      <c r="B331" s="182" t="s">
        <v>4824</v>
      </c>
      <c r="C331" s="232">
        <v>2008.0</v>
      </c>
      <c r="D331" s="177" t="s">
        <v>3523</v>
      </c>
      <c r="E331" s="177" t="s">
        <v>3539</v>
      </c>
      <c r="F331" s="177"/>
      <c r="G331" s="177" t="s">
        <v>3540</v>
      </c>
      <c r="H331" s="177"/>
      <c r="I331" s="177"/>
      <c r="J331" s="177" t="s">
        <v>1123</v>
      </c>
      <c r="K331" s="275">
        <v>39600.0</v>
      </c>
      <c r="L331" s="177"/>
      <c r="M331" s="177"/>
      <c r="N331" s="177"/>
      <c r="O331" s="234" t="s">
        <v>3541</v>
      </c>
      <c r="P331" s="177"/>
      <c r="Q331" s="177"/>
      <c r="R331" s="177" t="s">
        <v>3542</v>
      </c>
      <c r="S331" s="177"/>
      <c r="T331" s="177"/>
      <c r="U331" s="180" t="s">
        <v>4825</v>
      </c>
      <c r="V331" s="177"/>
      <c r="W331" s="177"/>
      <c r="X331" s="177"/>
      <c r="Y331" s="177"/>
      <c r="Z331" s="177"/>
      <c r="AA331" s="177"/>
    </row>
    <row r="332">
      <c r="A332" s="180" t="s">
        <v>4326</v>
      </c>
      <c r="B332" s="182" t="s">
        <v>4826</v>
      </c>
      <c r="C332" s="232">
        <v>2008.0</v>
      </c>
      <c r="D332" s="177" t="s">
        <v>3387</v>
      </c>
      <c r="E332" s="177" t="s">
        <v>3544</v>
      </c>
      <c r="F332" s="177"/>
      <c r="G332" s="177" t="s">
        <v>3545</v>
      </c>
      <c r="H332" s="177"/>
      <c r="I332" s="177"/>
      <c r="J332" s="177"/>
      <c r="K332" s="275">
        <v>39577.0</v>
      </c>
      <c r="L332" s="232">
        <v>123.0</v>
      </c>
      <c r="M332" s="177"/>
      <c r="N332" s="232">
        <v>3368.0</v>
      </c>
      <c r="O332" s="234" t="s">
        <v>3546</v>
      </c>
      <c r="P332" s="177" t="s">
        <v>3176</v>
      </c>
      <c r="Q332" s="177" t="s">
        <v>3547</v>
      </c>
      <c r="R332" s="177" t="s">
        <v>3548</v>
      </c>
      <c r="S332" s="177"/>
      <c r="T332" s="177"/>
      <c r="U332" s="180" t="s">
        <v>4827</v>
      </c>
      <c r="V332" s="177"/>
      <c r="W332" s="177"/>
      <c r="X332" s="177"/>
      <c r="Y332" s="177"/>
      <c r="Z332" s="177"/>
      <c r="AA332" s="177"/>
    </row>
    <row r="333">
      <c r="A333" s="180" t="s">
        <v>4326</v>
      </c>
      <c r="B333" s="182" t="s">
        <v>4828</v>
      </c>
      <c r="C333" s="232">
        <v>2008.0</v>
      </c>
      <c r="D333" s="177" t="s">
        <v>3454</v>
      </c>
      <c r="E333" s="177" t="s">
        <v>3550</v>
      </c>
      <c r="F333" s="177"/>
      <c r="G333" s="177" t="s">
        <v>3551</v>
      </c>
      <c r="H333" s="177"/>
      <c r="I333" s="177"/>
      <c r="J333" s="177"/>
      <c r="K333" s="275">
        <v>39577.0</v>
      </c>
      <c r="L333" s="232">
        <v>123.0</v>
      </c>
      <c r="M333" s="177"/>
      <c r="N333" s="232">
        <v>3367.0</v>
      </c>
      <c r="O333" s="234" t="s">
        <v>3552</v>
      </c>
      <c r="P333" s="177" t="s">
        <v>3176</v>
      </c>
      <c r="Q333" s="177" t="s">
        <v>3547</v>
      </c>
      <c r="R333" s="177" t="s">
        <v>3553</v>
      </c>
      <c r="S333" s="177"/>
      <c r="T333" s="177"/>
      <c r="U333" s="180" t="s">
        <v>4829</v>
      </c>
      <c r="V333" s="177"/>
      <c r="W333" s="177"/>
      <c r="X333" s="177"/>
      <c r="Y333" s="177"/>
      <c r="Z333" s="177"/>
      <c r="AA333" s="177"/>
    </row>
    <row r="334">
      <c r="A334" s="180" t="s">
        <v>4326</v>
      </c>
      <c r="B334" s="182" t="s">
        <v>4830</v>
      </c>
      <c r="C334" s="232">
        <v>2008.0</v>
      </c>
      <c r="D334" s="177" t="s">
        <v>3555</v>
      </c>
      <c r="E334" s="177" t="s">
        <v>3556</v>
      </c>
      <c r="F334" s="177"/>
      <c r="G334" s="177" t="s">
        <v>3557</v>
      </c>
      <c r="H334" s="177"/>
      <c r="I334" s="177"/>
      <c r="J334" s="177" t="s">
        <v>1123</v>
      </c>
      <c r="K334" s="275">
        <v>39569.0</v>
      </c>
      <c r="L334" s="177"/>
      <c r="M334" s="177"/>
      <c r="N334" s="177"/>
      <c r="O334" s="234" t="s">
        <v>3558</v>
      </c>
      <c r="P334" s="177" t="s">
        <v>3445</v>
      </c>
      <c r="Q334" s="177"/>
      <c r="R334" s="177" t="s">
        <v>3559</v>
      </c>
      <c r="S334" s="177"/>
      <c r="T334" s="177"/>
      <c r="U334" s="180" t="s">
        <v>4831</v>
      </c>
      <c r="V334" s="177"/>
      <c r="W334" s="177"/>
      <c r="X334" s="177"/>
      <c r="Y334" s="177"/>
      <c r="Z334" s="177"/>
      <c r="AA334" s="177"/>
    </row>
    <row r="335">
      <c r="A335" s="180" t="s">
        <v>4314</v>
      </c>
      <c r="B335" s="182" t="s">
        <v>4832</v>
      </c>
      <c r="C335" s="232">
        <v>2008.0</v>
      </c>
      <c r="D335" s="177" t="s">
        <v>3561</v>
      </c>
      <c r="E335" s="177" t="s">
        <v>3562</v>
      </c>
      <c r="F335" s="177" t="s">
        <v>3563</v>
      </c>
      <c r="G335" s="177" t="s">
        <v>3564</v>
      </c>
      <c r="H335" s="177"/>
      <c r="I335" s="177"/>
      <c r="J335" s="177" t="s">
        <v>1085</v>
      </c>
      <c r="K335" s="275">
        <v>39553.0</v>
      </c>
      <c r="L335" s="232">
        <v>197.0</v>
      </c>
      <c r="M335" s="177" t="s">
        <v>3565</v>
      </c>
      <c r="N335" s="177" t="s">
        <v>3566</v>
      </c>
      <c r="O335" s="234" t="s">
        <v>3567</v>
      </c>
      <c r="P335" s="177" t="s">
        <v>3568</v>
      </c>
      <c r="Q335" s="177" t="s">
        <v>3569</v>
      </c>
      <c r="R335" s="177" t="s">
        <v>3570</v>
      </c>
      <c r="S335" s="177" t="s">
        <v>3571</v>
      </c>
      <c r="T335" s="177"/>
      <c r="U335" s="180" t="s">
        <v>4833</v>
      </c>
      <c r="V335" s="177"/>
      <c r="W335" s="177"/>
      <c r="X335" s="177"/>
      <c r="Y335" s="177"/>
      <c r="Z335" s="177"/>
      <c r="AA335" s="177"/>
    </row>
    <row r="336">
      <c r="A336" s="180" t="s">
        <v>4314</v>
      </c>
      <c r="B336" s="182" t="s">
        <v>4834</v>
      </c>
      <c r="C336" s="232">
        <v>2008.0</v>
      </c>
      <c r="D336" s="177" t="s">
        <v>3573</v>
      </c>
      <c r="E336" s="177" t="s">
        <v>3574</v>
      </c>
      <c r="F336" s="177" t="s">
        <v>2627</v>
      </c>
      <c r="G336" s="177" t="s">
        <v>3575</v>
      </c>
      <c r="H336" s="177"/>
      <c r="I336" s="177"/>
      <c r="J336" s="177" t="s">
        <v>2629</v>
      </c>
      <c r="K336" s="275">
        <v>39539.0</v>
      </c>
      <c r="L336" s="232">
        <v>20.0</v>
      </c>
      <c r="M336" s="232">
        <v>4.0</v>
      </c>
      <c r="N336" s="177" t="s">
        <v>3576</v>
      </c>
      <c r="O336" s="234" t="s">
        <v>3577</v>
      </c>
      <c r="P336" s="177" t="s">
        <v>3176</v>
      </c>
      <c r="Q336" s="177" t="s">
        <v>3578</v>
      </c>
      <c r="R336" s="177" t="s">
        <v>3579</v>
      </c>
      <c r="S336" s="177" t="s">
        <v>2633</v>
      </c>
      <c r="T336" s="177"/>
      <c r="U336" s="180" t="s">
        <v>4835</v>
      </c>
      <c r="V336" s="177"/>
      <c r="W336" s="177"/>
      <c r="X336" s="177"/>
      <c r="Y336" s="177"/>
      <c r="Z336" s="177"/>
      <c r="AA336" s="177"/>
    </row>
    <row r="337">
      <c r="A337" s="180" t="s">
        <v>4314</v>
      </c>
      <c r="B337" s="182" t="s">
        <v>4836</v>
      </c>
      <c r="C337" s="232">
        <v>2008.0</v>
      </c>
      <c r="D337" s="177" t="s">
        <v>3581</v>
      </c>
      <c r="E337" s="177" t="s">
        <v>3582</v>
      </c>
      <c r="F337" s="177" t="s">
        <v>1093</v>
      </c>
      <c r="G337" s="177" t="s">
        <v>3583</v>
      </c>
      <c r="H337" s="177"/>
      <c r="I337" s="177"/>
      <c r="J337" s="177" t="s">
        <v>1179</v>
      </c>
      <c r="K337" s="275">
        <v>39532.0</v>
      </c>
      <c r="L337" s="232">
        <v>599.0</v>
      </c>
      <c r="M337" s="177"/>
      <c r="N337" s="177" t="s">
        <v>3584</v>
      </c>
      <c r="O337" s="234" t="s">
        <v>3585</v>
      </c>
      <c r="P337" s="177" t="s">
        <v>3466</v>
      </c>
      <c r="Q337" s="177" t="s">
        <v>3586</v>
      </c>
      <c r="R337" s="177" t="s">
        <v>3587</v>
      </c>
      <c r="S337" s="177" t="s">
        <v>1369</v>
      </c>
      <c r="T337" s="177"/>
      <c r="U337" s="180" t="s">
        <v>4837</v>
      </c>
      <c r="V337" s="177"/>
      <c r="W337" s="177"/>
      <c r="X337" s="177"/>
      <c r="Y337" s="177"/>
      <c r="Z337" s="177"/>
      <c r="AA337" s="177"/>
    </row>
    <row r="338">
      <c r="A338" s="180" t="s">
        <v>4326</v>
      </c>
      <c r="B338" s="182" t="s">
        <v>4838</v>
      </c>
      <c r="C338" s="232">
        <v>2008.0</v>
      </c>
      <c r="D338" s="177" t="s">
        <v>3589</v>
      </c>
      <c r="E338" s="177" t="s">
        <v>3590</v>
      </c>
      <c r="F338" s="177"/>
      <c r="G338" s="177" t="s">
        <v>3591</v>
      </c>
      <c r="H338" s="177"/>
      <c r="I338" s="177"/>
      <c r="J338" s="177" t="s">
        <v>1123</v>
      </c>
      <c r="K338" s="275">
        <v>39448.0</v>
      </c>
      <c r="L338" s="177"/>
      <c r="M338" s="177"/>
      <c r="N338" s="177"/>
      <c r="O338" s="234" t="s">
        <v>3592</v>
      </c>
      <c r="P338" s="177" t="s">
        <v>2232</v>
      </c>
      <c r="Q338" s="177" t="s">
        <v>2991</v>
      </c>
      <c r="R338" s="177" t="s">
        <v>3593</v>
      </c>
      <c r="S338" s="177"/>
      <c r="T338" s="177"/>
      <c r="U338" s="180" t="s">
        <v>4839</v>
      </c>
      <c r="V338" s="177"/>
      <c r="W338" s="177"/>
      <c r="X338" s="177"/>
      <c r="Y338" s="177"/>
      <c r="Z338" s="177"/>
      <c r="AA338" s="177"/>
    </row>
    <row r="339">
      <c r="A339" s="180" t="s">
        <v>4326</v>
      </c>
      <c r="B339" s="182" t="s">
        <v>4840</v>
      </c>
      <c r="C339" s="232">
        <v>2008.0</v>
      </c>
      <c r="D339" s="177" t="s">
        <v>3595</v>
      </c>
      <c r="E339" s="177" t="s">
        <v>3596</v>
      </c>
      <c r="F339" s="177"/>
      <c r="G339" s="177" t="s">
        <v>3597</v>
      </c>
      <c r="H339" s="177"/>
      <c r="I339" s="177"/>
      <c r="J339" s="177" t="s">
        <v>1123</v>
      </c>
      <c r="K339" s="275">
        <v>39448.0</v>
      </c>
      <c r="L339" s="177"/>
      <c r="M339" s="177"/>
      <c r="N339" s="177"/>
      <c r="O339" s="234" t="s">
        <v>3598</v>
      </c>
      <c r="P339" s="177" t="s">
        <v>3599</v>
      </c>
      <c r="Q339" s="177" t="s">
        <v>2991</v>
      </c>
      <c r="R339" s="177" t="s">
        <v>3600</v>
      </c>
      <c r="S339" s="177"/>
      <c r="T339" s="177"/>
      <c r="U339" s="180" t="s">
        <v>4841</v>
      </c>
      <c r="V339" s="177"/>
      <c r="W339" s="177"/>
      <c r="X339" s="177"/>
      <c r="Y339" s="177"/>
      <c r="Z339" s="177"/>
      <c r="AA339" s="177"/>
    </row>
    <row r="340">
      <c r="A340" s="180" t="s">
        <v>4326</v>
      </c>
      <c r="B340" s="182" t="s">
        <v>4842</v>
      </c>
      <c r="C340" s="232">
        <v>2008.0</v>
      </c>
      <c r="D340" s="177" t="s">
        <v>2985</v>
      </c>
      <c r="E340" s="177" t="s">
        <v>3602</v>
      </c>
      <c r="F340" s="177"/>
      <c r="G340" s="177" t="s">
        <v>3603</v>
      </c>
      <c r="H340" s="177"/>
      <c r="I340" s="177"/>
      <c r="J340" s="177" t="s">
        <v>1123</v>
      </c>
      <c r="K340" s="275">
        <v>39448.0</v>
      </c>
      <c r="L340" s="177"/>
      <c r="M340" s="177"/>
      <c r="N340" s="177" t="s">
        <v>3604</v>
      </c>
      <c r="O340" s="234" t="s">
        <v>3605</v>
      </c>
      <c r="P340" s="177" t="s">
        <v>1479</v>
      </c>
      <c r="Q340" s="177"/>
      <c r="R340" s="177" t="s">
        <v>3606</v>
      </c>
      <c r="S340" s="177"/>
      <c r="T340" s="177"/>
      <c r="U340" s="180" t="s">
        <v>4843</v>
      </c>
      <c r="V340" s="177"/>
      <c r="W340" s="177"/>
      <c r="X340" s="177"/>
      <c r="Y340" s="177"/>
      <c r="Z340" s="177"/>
      <c r="AA340" s="177"/>
    </row>
    <row r="341">
      <c r="A341" s="180" t="s">
        <v>4326</v>
      </c>
      <c r="B341" s="182" t="s">
        <v>4844</v>
      </c>
      <c r="C341" s="232">
        <v>2008.0</v>
      </c>
      <c r="D341" s="177" t="s">
        <v>3608</v>
      </c>
      <c r="E341" s="177" t="s">
        <v>3609</v>
      </c>
      <c r="F341" s="177"/>
      <c r="G341" s="177" t="s">
        <v>3610</v>
      </c>
      <c r="H341" s="177"/>
      <c r="I341" s="177"/>
      <c r="J341" s="177" t="s">
        <v>1123</v>
      </c>
      <c r="K341" s="275">
        <v>39448.0</v>
      </c>
      <c r="L341" s="177"/>
      <c r="M341" s="177"/>
      <c r="N341" s="177"/>
      <c r="O341" s="234" t="s">
        <v>3611</v>
      </c>
      <c r="P341" s="177" t="s">
        <v>2232</v>
      </c>
      <c r="Q341" s="177" t="s">
        <v>2991</v>
      </c>
      <c r="R341" s="177" t="s">
        <v>3612</v>
      </c>
      <c r="S341" s="177"/>
      <c r="T341" s="177"/>
      <c r="U341" s="180" t="s">
        <v>4845</v>
      </c>
      <c r="V341" s="177"/>
      <c r="W341" s="177"/>
      <c r="X341" s="177"/>
      <c r="Y341" s="177"/>
      <c r="Z341" s="177"/>
      <c r="AA341" s="177"/>
    </row>
    <row r="342">
      <c r="A342" s="180" t="s">
        <v>4326</v>
      </c>
      <c r="B342" s="182" t="s">
        <v>4846</v>
      </c>
      <c r="C342" s="232">
        <v>2008.0</v>
      </c>
      <c r="D342" s="177" t="s">
        <v>3614</v>
      </c>
      <c r="E342" s="177" t="s">
        <v>3615</v>
      </c>
      <c r="F342" s="177"/>
      <c r="G342" s="177" t="s">
        <v>3616</v>
      </c>
      <c r="H342" s="177"/>
      <c r="I342" s="177"/>
      <c r="J342" s="177" t="s">
        <v>1123</v>
      </c>
      <c r="K342" s="275">
        <v>39448.0</v>
      </c>
      <c r="L342" s="177"/>
      <c r="M342" s="177"/>
      <c r="N342" s="177"/>
      <c r="O342" s="234" t="s">
        <v>3617</v>
      </c>
      <c r="P342" s="177"/>
      <c r="Q342" s="177"/>
      <c r="R342" s="177" t="s">
        <v>3618</v>
      </c>
      <c r="S342" s="177"/>
      <c r="T342" s="177"/>
      <c r="U342" s="180" t="s">
        <v>4847</v>
      </c>
      <c r="V342" s="177"/>
      <c r="W342" s="177"/>
      <c r="X342" s="177"/>
      <c r="Y342" s="177"/>
      <c r="Z342" s="177"/>
      <c r="AA342" s="177"/>
    </row>
    <row r="343">
      <c r="A343" s="180" t="s">
        <v>4326</v>
      </c>
      <c r="B343" s="182" t="s">
        <v>4848</v>
      </c>
      <c r="C343" s="232">
        <v>2008.0</v>
      </c>
      <c r="D343" s="177" t="s">
        <v>3620</v>
      </c>
      <c r="E343" s="177" t="s">
        <v>3621</v>
      </c>
      <c r="F343" s="177"/>
      <c r="G343" s="177" t="s">
        <v>3622</v>
      </c>
      <c r="H343" s="177"/>
      <c r="I343" s="177"/>
      <c r="J343" s="177" t="s">
        <v>2171</v>
      </c>
      <c r="K343" s="275">
        <v>2008.0</v>
      </c>
      <c r="L343" s="232">
        <v>2.0</v>
      </c>
      <c r="M343" s="177"/>
      <c r="N343" s="177" t="s">
        <v>3623</v>
      </c>
      <c r="O343" s="234" t="s">
        <v>3624</v>
      </c>
      <c r="P343" s="177" t="s">
        <v>3176</v>
      </c>
      <c r="Q343" s="177" t="s">
        <v>3625</v>
      </c>
      <c r="R343" s="177" t="s">
        <v>3626</v>
      </c>
      <c r="S343" s="177"/>
      <c r="T343" s="177"/>
      <c r="U343" s="180" t="s">
        <v>4849</v>
      </c>
      <c r="V343" s="177"/>
      <c r="W343" s="177"/>
      <c r="X343" s="177"/>
      <c r="Y343" s="177"/>
      <c r="Z343" s="177"/>
      <c r="AA343" s="177"/>
    </row>
    <row r="344">
      <c r="A344" s="182" t="s">
        <v>4333</v>
      </c>
      <c r="B344" s="200" t="s">
        <v>4850</v>
      </c>
      <c r="C344" s="199">
        <v>2007.0</v>
      </c>
      <c r="D344" s="209" t="s">
        <v>3629</v>
      </c>
      <c r="E344" s="209" t="s">
        <v>3630</v>
      </c>
      <c r="F344" s="178"/>
      <c r="G344" s="203" t="s">
        <v>3631</v>
      </c>
      <c r="H344" s="178"/>
      <c r="I344" s="182" t="s">
        <v>4357</v>
      </c>
      <c r="J344" s="178"/>
      <c r="K344" s="267"/>
      <c r="L344" s="178"/>
      <c r="M344" s="178"/>
      <c r="N344" s="178"/>
      <c r="O344" s="202" t="s">
        <v>3632</v>
      </c>
      <c r="P344" s="178"/>
      <c r="Q344" s="178"/>
      <c r="R344" s="178"/>
      <c r="S344" s="178"/>
      <c r="T344" s="182"/>
      <c r="U344" s="182" t="s">
        <v>4851</v>
      </c>
      <c r="V344" s="178"/>
      <c r="W344" s="178"/>
      <c r="X344" s="178"/>
      <c r="Y344" s="178"/>
      <c r="Z344" s="178"/>
      <c r="AA344" s="178"/>
    </row>
    <row r="345">
      <c r="A345" s="180" t="s">
        <v>4314</v>
      </c>
      <c r="B345" s="182" t="s">
        <v>4852</v>
      </c>
      <c r="C345" s="232">
        <v>2007.0</v>
      </c>
      <c r="D345" s="177" t="s">
        <v>3634</v>
      </c>
      <c r="E345" s="177" t="s">
        <v>3635</v>
      </c>
      <c r="F345" s="177" t="s">
        <v>2627</v>
      </c>
      <c r="G345" s="177" t="s">
        <v>3636</v>
      </c>
      <c r="H345" s="177"/>
      <c r="I345" s="177"/>
      <c r="J345" s="177" t="s">
        <v>2629</v>
      </c>
      <c r="K345" s="275">
        <v>39417.0</v>
      </c>
      <c r="L345" s="232">
        <v>19.0</v>
      </c>
      <c r="M345" s="232">
        <v>12.0</v>
      </c>
      <c r="N345" s="177" t="s">
        <v>3637</v>
      </c>
      <c r="O345" s="234" t="s">
        <v>3638</v>
      </c>
      <c r="P345" s="177" t="s">
        <v>2223</v>
      </c>
      <c r="Q345" s="177" t="s">
        <v>3639</v>
      </c>
      <c r="R345" s="177" t="s">
        <v>3640</v>
      </c>
      <c r="S345" s="177" t="s">
        <v>2633</v>
      </c>
      <c r="T345" s="177"/>
      <c r="U345" s="180" t="s">
        <v>4853</v>
      </c>
      <c r="V345" s="177"/>
      <c r="W345" s="177"/>
      <c r="X345" s="177"/>
      <c r="Y345" s="177"/>
      <c r="Z345" s="177"/>
      <c r="AA345" s="177"/>
    </row>
    <row r="346">
      <c r="A346" s="180" t="s">
        <v>4314</v>
      </c>
      <c r="B346" s="182" t="s">
        <v>4854</v>
      </c>
      <c r="C346" s="232">
        <v>2007.0</v>
      </c>
      <c r="D346" s="177" t="s">
        <v>3642</v>
      </c>
      <c r="E346" s="177" t="s">
        <v>3643</v>
      </c>
      <c r="F346" s="177" t="s">
        <v>3644</v>
      </c>
      <c r="G346" s="177" t="s">
        <v>3645</v>
      </c>
      <c r="H346" s="177"/>
      <c r="I346" s="177"/>
      <c r="J346" s="177" t="s">
        <v>1085</v>
      </c>
      <c r="K346" s="275">
        <v>39326.0</v>
      </c>
      <c r="L346" s="232">
        <v>33.0</v>
      </c>
      <c r="M346" s="232">
        <v>9.0</v>
      </c>
      <c r="N346" s="177" t="s">
        <v>3646</v>
      </c>
      <c r="O346" s="234" t="s">
        <v>3647</v>
      </c>
      <c r="P346" s="177" t="s">
        <v>802</v>
      </c>
      <c r="Q346" s="177" t="s">
        <v>3648</v>
      </c>
      <c r="R346" s="177" t="s">
        <v>3649</v>
      </c>
      <c r="S346" s="177" t="s">
        <v>3650</v>
      </c>
      <c r="T346" s="177"/>
      <c r="U346" s="180" t="s">
        <v>4855</v>
      </c>
      <c r="V346" s="177"/>
      <c r="W346" s="177"/>
      <c r="X346" s="177"/>
      <c r="Y346" s="177"/>
      <c r="Z346" s="177"/>
      <c r="AA346" s="177"/>
    </row>
    <row r="347">
      <c r="A347" s="180" t="s">
        <v>4314</v>
      </c>
      <c r="B347" s="182" t="s">
        <v>4856</v>
      </c>
      <c r="C347" s="232">
        <v>2007.0</v>
      </c>
      <c r="D347" s="177" t="s">
        <v>3469</v>
      </c>
      <c r="E347" s="177" t="s">
        <v>3652</v>
      </c>
      <c r="F347" s="177" t="s">
        <v>1071</v>
      </c>
      <c r="G347" s="177" t="s">
        <v>3653</v>
      </c>
      <c r="H347" s="177"/>
      <c r="I347" s="177"/>
      <c r="J347" s="177" t="s">
        <v>1085</v>
      </c>
      <c r="K347" s="275">
        <v>39304.0</v>
      </c>
      <c r="L347" s="232">
        <v>225.0</v>
      </c>
      <c r="M347" s="232">
        <v>2.0</v>
      </c>
      <c r="N347" s="177" t="s">
        <v>3654</v>
      </c>
      <c r="O347" s="234" t="s">
        <v>3655</v>
      </c>
      <c r="P347" s="177" t="s">
        <v>2232</v>
      </c>
      <c r="Q347" s="177" t="s">
        <v>2991</v>
      </c>
      <c r="R347" s="177" t="s">
        <v>3656</v>
      </c>
      <c r="S347" s="177" t="s">
        <v>1503</v>
      </c>
      <c r="T347" s="177"/>
      <c r="U347" s="180" t="s">
        <v>4857</v>
      </c>
      <c r="V347" s="177"/>
      <c r="W347" s="177"/>
      <c r="X347" s="177"/>
      <c r="Y347" s="177"/>
      <c r="Z347" s="177"/>
      <c r="AA347" s="177"/>
    </row>
    <row r="348">
      <c r="A348" s="180" t="s">
        <v>4326</v>
      </c>
      <c r="B348" s="182" t="s">
        <v>4858</v>
      </c>
      <c r="C348" s="232">
        <v>2007.0</v>
      </c>
      <c r="D348" s="177" t="s">
        <v>3581</v>
      </c>
      <c r="E348" s="177" t="s">
        <v>3658</v>
      </c>
      <c r="F348" s="177"/>
      <c r="G348" s="177" t="s">
        <v>3659</v>
      </c>
      <c r="H348" s="177"/>
      <c r="I348" s="177"/>
      <c r="J348" s="177" t="s">
        <v>1123</v>
      </c>
      <c r="K348" s="275">
        <v>39203.0</v>
      </c>
      <c r="L348" s="177"/>
      <c r="M348" s="177"/>
      <c r="N348" s="177"/>
      <c r="O348" s="234" t="s">
        <v>3660</v>
      </c>
      <c r="P348" s="177" t="s">
        <v>2232</v>
      </c>
      <c r="Q348" s="177" t="s">
        <v>3586</v>
      </c>
      <c r="R348" s="177" t="s">
        <v>3661</v>
      </c>
      <c r="S348" s="177"/>
      <c r="T348" s="177"/>
      <c r="U348" s="180" t="s">
        <v>4859</v>
      </c>
      <c r="V348" s="177"/>
      <c r="W348" s="177"/>
      <c r="X348" s="177"/>
      <c r="Y348" s="177"/>
      <c r="Z348" s="177"/>
      <c r="AA348" s="177"/>
    </row>
    <row r="349">
      <c r="A349" s="180" t="s">
        <v>4326</v>
      </c>
      <c r="B349" s="182" t="s">
        <v>4860</v>
      </c>
      <c r="C349" s="232">
        <v>2007.0</v>
      </c>
      <c r="D349" s="177" t="s">
        <v>3441</v>
      </c>
      <c r="E349" s="177" t="s">
        <v>3663</v>
      </c>
      <c r="F349" s="177"/>
      <c r="G349" s="177" t="s">
        <v>3664</v>
      </c>
      <c r="H349" s="177"/>
      <c r="I349" s="177"/>
      <c r="J349" s="177" t="s">
        <v>1123</v>
      </c>
      <c r="K349" s="275">
        <v>39203.0</v>
      </c>
      <c r="L349" s="177"/>
      <c r="M349" s="177"/>
      <c r="N349" s="239">
        <v>44575.0</v>
      </c>
      <c r="O349" s="234" t="s">
        <v>3665</v>
      </c>
      <c r="P349" s="177" t="s">
        <v>3666</v>
      </c>
      <c r="Q349" s="177"/>
      <c r="R349" s="177" t="s">
        <v>3667</v>
      </c>
      <c r="S349" s="177"/>
      <c r="T349" s="177"/>
      <c r="U349" s="180" t="s">
        <v>4861</v>
      </c>
      <c r="V349" s="177"/>
      <c r="W349" s="177"/>
      <c r="X349" s="177"/>
      <c r="Y349" s="177"/>
      <c r="Z349" s="177"/>
      <c r="AA349" s="177"/>
    </row>
    <row r="350">
      <c r="A350" s="180" t="s">
        <v>4326</v>
      </c>
      <c r="B350" s="182" t="s">
        <v>4862</v>
      </c>
      <c r="C350" s="232">
        <v>2007.0</v>
      </c>
      <c r="D350" s="177" t="s">
        <v>3387</v>
      </c>
      <c r="E350" s="177" t="s">
        <v>3669</v>
      </c>
      <c r="F350" s="177"/>
      <c r="G350" s="177" t="s">
        <v>3670</v>
      </c>
      <c r="H350" s="177"/>
      <c r="I350" s="177"/>
      <c r="J350" s="177" t="s">
        <v>2629</v>
      </c>
      <c r="K350" s="275">
        <v>39177.0</v>
      </c>
      <c r="L350" s="177"/>
      <c r="M350" s="232">
        <v>900.0</v>
      </c>
      <c r="N350" s="177" t="s">
        <v>3671</v>
      </c>
      <c r="O350" s="234" t="s">
        <v>3672</v>
      </c>
      <c r="P350" s="177" t="s">
        <v>802</v>
      </c>
      <c r="Q350" s="177" t="s">
        <v>3673</v>
      </c>
      <c r="R350" s="177" t="s">
        <v>3674</v>
      </c>
      <c r="S350" s="177"/>
      <c r="T350" s="177"/>
      <c r="U350" s="180" t="s">
        <v>4863</v>
      </c>
      <c r="V350" s="177"/>
      <c r="W350" s="177"/>
      <c r="X350" s="177"/>
      <c r="Y350" s="177"/>
      <c r="Z350" s="177"/>
      <c r="AA350" s="177"/>
    </row>
    <row r="351">
      <c r="A351" s="180" t="s">
        <v>4326</v>
      </c>
      <c r="B351" s="182" t="s">
        <v>4864</v>
      </c>
      <c r="C351" s="232">
        <v>2007.0</v>
      </c>
      <c r="D351" s="177" t="s">
        <v>3676</v>
      </c>
      <c r="E351" s="177" t="s">
        <v>3677</v>
      </c>
      <c r="F351" s="177"/>
      <c r="G351" s="177" t="s">
        <v>3678</v>
      </c>
      <c r="H351" s="177"/>
      <c r="I351" s="177"/>
      <c r="J351" s="177" t="s">
        <v>1123</v>
      </c>
      <c r="K351" s="275">
        <v>39083.0</v>
      </c>
      <c r="L351" s="177"/>
      <c r="M351" s="177"/>
      <c r="N351" s="177"/>
      <c r="O351" s="234" t="s">
        <v>3679</v>
      </c>
      <c r="P351" s="177" t="s">
        <v>3599</v>
      </c>
      <c r="Q351" s="177" t="s">
        <v>2991</v>
      </c>
      <c r="R351" s="177" t="s">
        <v>3680</v>
      </c>
      <c r="S351" s="177"/>
      <c r="T351" s="177"/>
      <c r="U351" s="180" t="s">
        <v>4865</v>
      </c>
      <c r="V351" s="177"/>
      <c r="W351" s="177"/>
      <c r="X351" s="177"/>
      <c r="Y351" s="177"/>
      <c r="Z351" s="177"/>
      <c r="AA351" s="177"/>
    </row>
    <row r="352">
      <c r="A352" s="180" t="s">
        <v>4326</v>
      </c>
      <c r="B352" s="182" t="s">
        <v>4866</v>
      </c>
      <c r="C352" s="232">
        <v>2007.0</v>
      </c>
      <c r="D352" s="177" t="s">
        <v>3682</v>
      </c>
      <c r="E352" s="177" t="s">
        <v>3683</v>
      </c>
      <c r="F352" s="177"/>
      <c r="G352" s="177" t="s">
        <v>3684</v>
      </c>
      <c r="H352" s="177"/>
      <c r="I352" s="177"/>
      <c r="J352" s="177" t="s">
        <v>1123</v>
      </c>
      <c r="K352" s="275">
        <v>39083.0</v>
      </c>
      <c r="L352" s="177"/>
      <c r="M352" s="177"/>
      <c r="N352" s="177"/>
      <c r="O352" s="234" t="s">
        <v>3685</v>
      </c>
      <c r="P352" s="177" t="s">
        <v>3120</v>
      </c>
      <c r="Q352" s="177" t="s">
        <v>3686</v>
      </c>
      <c r="R352" s="177" t="s">
        <v>3687</v>
      </c>
      <c r="S352" s="177"/>
      <c r="T352" s="177"/>
      <c r="U352" s="180" t="s">
        <v>4867</v>
      </c>
      <c r="V352" s="177"/>
      <c r="W352" s="177"/>
      <c r="X352" s="177"/>
      <c r="Y352" s="177"/>
      <c r="Z352" s="177"/>
      <c r="AA352" s="177"/>
    </row>
    <row r="353">
      <c r="A353" s="180" t="s">
        <v>4326</v>
      </c>
      <c r="B353" s="182" t="s">
        <v>4868</v>
      </c>
      <c r="C353" s="232">
        <v>2007.0</v>
      </c>
      <c r="D353" s="177" t="s">
        <v>3581</v>
      </c>
      <c r="E353" s="177" t="s">
        <v>3689</v>
      </c>
      <c r="F353" s="177"/>
      <c r="G353" s="177" t="s">
        <v>3690</v>
      </c>
      <c r="H353" s="177"/>
      <c r="I353" s="177"/>
      <c r="J353" s="177" t="s">
        <v>1123</v>
      </c>
      <c r="K353" s="275">
        <v>39083.0</v>
      </c>
      <c r="L353" s="177"/>
      <c r="M353" s="177"/>
      <c r="N353" s="177"/>
      <c r="O353" s="234" t="s">
        <v>3691</v>
      </c>
      <c r="P353" s="177" t="s">
        <v>2232</v>
      </c>
      <c r="Q353" s="177" t="s">
        <v>3586</v>
      </c>
      <c r="R353" s="177" t="s">
        <v>3692</v>
      </c>
      <c r="S353" s="177"/>
      <c r="T353" s="177"/>
      <c r="U353" s="180" t="s">
        <v>4869</v>
      </c>
      <c r="V353" s="177"/>
      <c r="W353" s="177"/>
      <c r="X353" s="177"/>
      <c r="Y353" s="177"/>
      <c r="Z353" s="177"/>
      <c r="AA353" s="177"/>
    </row>
    <row r="354">
      <c r="A354" s="180" t="s">
        <v>4326</v>
      </c>
      <c r="B354" s="182" t="s">
        <v>4870</v>
      </c>
      <c r="C354" s="232">
        <v>2007.0</v>
      </c>
      <c r="D354" s="177" t="s">
        <v>3694</v>
      </c>
      <c r="E354" s="177" t="s">
        <v>3695</v>
      </c>
      <c r="F354" s="177"/>
      <c r="G354" s="177" t="s">
        <v>3696</v>
      </c>
      <c r="H354" s="177"/>
      <c r="I354" s="177"/>
      <c r="J354" s="177" t="s">
        <v>1123</v>
      </c>
      <c r="K354" s="275">
        <v>39083.0</v>
      </c>
      <c r="L354" s="177"/>
      <c r="M354" s="177"/>
      <c r="N354" s="177"/>
      <c r="O354" s="234" t="s">
        <v>3697</v>
      </c>
      <c r="P354" s="177" t="s">
        <v>2232</v>
      </c>
      <c r="Q354" s="177" t="s">
        <v>2991</v>
      </c>
      <c r="R354" s="177" t="s">
        <v>3698</v>
      </c>
      <c r="S354" s="177"/>
      <c r="T354" s="177"/>
      <c r="U354" s="180" t="s">
        <v>4871</v>
      </c>
      <c r="V354" s="177"/>
      <c r="W354" s="177"/>
      <c r="X354" s="177"/>
      <c r="Y354" s="177"/>
      <c r="Z354" s="177"/>
      <c r="AA354" s="177"/>
    </row>
    <row r="355">
      <c r="A355" s="180" t="s">
        <v>4314</v>
      </c>
      <c r="B355" s="182" t="s">
        <v>4872</v>
      </c>
      <c r="C355" s="232">
        <v>2006.0</v>
      </c>
      <c r="D355" s="177" t="s">
        <v>3387</v>
      </c>
      <c r="E355" s="177" t="s">
        <v>3700</v>
      </c>
      <c r="F355" s="177" t="s">
        <v>1071</v>
      </c>
      <c r="G355" s="177" t="s">
        <v>3701</v>
      </c>
      <c r="H355" s="177"/>
      <c r="I355" s="177"/>
      <c r="J355" s="177" t="s">
        <v>1085</v>
      </c>
      <c r="K355" s="275">
        <v>39061.0</v>
      </c>
      <c r="L355" s="232">
        <v>219.0</v>
      </c>
      <c r="M355" s="232">
        <v>2.0</v>
      </c>
      <c r="N355" s="177" t="s">
        <v>3702</v>
      </c>
      <c r="O355" s="234" t="s">
        <v>3703</v>
      </c>
      <c r="P355" s="177" t="s">
        <v>802</v>
      </c>
      <c r="Q355" s="177" t="s">
        <v>3704</v>
      </c>
      <c r="R355" s="177" t="s">
        <v>3705</v>
      </c>
      <c r="S355" s="177" t="s">
        <v>1503</v>
      </c>
      <c r="T355" s="177"/>
      <c r="U355" s="180" t="s">
        <v>4873</v>
      </c>
      <c r="V355" s="177"/>
      <c r="W355" s="177"/>
      <c r="X355" s="177"/>
      <c r="Y355" s="177"/>
      <c r="Z355" s="177"/>
      <c r="AA355" s="177"/>
    </row>
    <row r="356">
      <c r="A356" s="180" t="s">
        <v>4326</v>
      </c>
      <c r="B356" s="182" t="s">
        <v>4874</v>
      </c>
      <c r="C356" s="232">
        <v>2006.0</v>
      </c>
      <c r="D356" s="177" t="s">
        <v>3387</v>
      </c>
      <c r="E356" s="177" t="s">
        <v>3707</v>
      </c>
      <c r="F356" s="177" t="s">
        <v>3708</v>
      </c>
      <c r="G356" s="177" t="s">
        <v>3709</v>
      </c>
      <c r="H356" s="177"/>
      <c r="I356" s="177"/>
      <c r="J356" s="177"/>
      <c r="K356" s="275">
        <v>39022.0</v>
      </c>
      <c r="L356" s="232">
        <v>120.0</v>
      </c>
      <c r="M356" s="232">
        <v>5.0</v>
      </c>
      <c r="N356" s="177" t="s">
        <v>3710</v>
      </c>
      <c r="O356" s="234" t="s">
        <v>3711</v>
      </c>
      <c r="P356" s="177" t="s">
        <v>802</v>
      </c>
      <c r="Q356" s="177" t="s">
        <v>3704</v>
      </c>
      <c r="R356" s="177" t="s">
        <v>3712</v>
      </c>
      <c r="S356" s="177"/>
      <c r="T356" s="177"/>
      <c r="U356" s="180" t="s">
        <v>4875</v>
      </c>
      <c r="V356" s="177"/>
      <c r="W356" s="177"/>
      <c r="X356" s="177"/>
      <c r="Y356" s="177"/>
      <c r="Z356" s="177"/>
      <c r="AA356" s="177"/>
    </row>
    <row r="357">
      <c r="A357" s="180" t="s">
        <v>4314</v>
      </c>
      <c r="B357" s="182" t="s">
        <v>4876</v>
      </c>
      <c r="C357" s="232">
        <v>2006.0</v>
      </c>
      <c r="D357" s="177" t="s">
        <v>3714</v>
      </c>
      <c r="E357" s="177" t="s">
        <v>3715</v>
      </c>
      <c r="F357" s="177" t="s">
        <v>1093</v>
      </c>
      <c r="G357" s="180" t="s">
        <v>3716</v>
      </c>
      <c r="H357" s="177"/>
      <c r="I357" s="177"/>
      <c r="J357" s="177" t="s">
        <v>1179</v>
      </c>
      <c r="K357" s="275">
        <v>38991.0</v>
      </c>
      <c r="L357" s="232">
        <v>565.0</v>
      </c>
      <c r="M357" s="177"/>
      <c r="N357" s="177" t="s">
        <v>3717</v>
      </c>
      <c r="O357" s="234" t="s">
        <v>3718</v>
      </c>
      <c r="P357" s="177" t="s">
        <v>3266</v>
      </c>
      <c r="Q357" s="177"/>
      <c r="R357" s="177" t="s">
        <v>3719</v>
      </c>
      <c r="S357" s="177" t="s">
        <v>1369</v>
      </c>
      <c r="T357" s="177"/>
      <c r="U357" s="180" t="s">
        <v>4877</v>
      </c>
      <c r="V357" s="177"/>
      <c r="W357" s="177"/>
      <c r="X357" s="177"/>
      <c r="Y357" s="177"/>
      <c r="Z357" s="177"/>
      <c r="AA357" s="177"/>
    </row>
    <row r="358">
      <c r="A358" s="180" t="s">
        <v>4326</v>
      </c>
      <c r="B358" s="182" t="s">
        <v>4878</v>
      </c>
      <c r="C358" s="232">
        <v>2006.0</v>
      </c>
      <c r="D358" s="177" t="s">
        <v>3387</v>
      </c>
      <c r="E358" s="177" t="s">
        <v>3721</v>
      </c>
      <c r="F358" s="177"/>
      <c r="G358" s="177" t="s">
        <v>3722</v>
      </c>
      <c r="H358" s="177"/>
      <c r="I358" s="177"/>
      <c r="J358" s="177" t="s">
        <v>3723</v>
      </c>
      <c r="K358" s="275">
        <v>38961.0</v>
      </c>
      <c r="L358" s="177"/>
      <c r="M358" s="177"/>
      <c r="N358" s="177"/>
      <c r="O358" s="234" t="s">
        <v>3724</v>
      </c>
      <c r="P358" s="177" t="s">
        <v>802</v>
      </c>
      <c r="Q358" s="177" t="s">
        <v>3725</v>
      </c>
      <c r="R358" s="177"/>
      <c r="S358" s="177"/>
      <c r="T358" s="177"/>
      <c r="U358" s="180" t="s">
        <v>4879</v>
      </c>
      <c r="V358" s="177"/>
      <c r="W358" s="177"/>
      <c r="X358" s="177"/>
      <c r="Y358" s="177"/>
      <c r="Z358" s="177"/>
      <c r="AA358" s="177"/>
    </row>
    <row r="359">
      <c r="A359" s="180" t="s">
        <v>4326</v>
      </c>
      <c r="B359" s="182" t="s">
        <v>4880</v>
      </c>
      <c r="C359" s="232">
        <v>2006.0</v>
      </c>
      <c r="D359" s="177" t="s">
        <v>3441</v>
      </c>
      <c r="E359" s="177" t="s">
        <v>3727</v>
      </c>
      <c r="F359" s="177"/>
      <c r="G359" s="177" t="s">
        <v>3728</v>
      </c>
      <c r="H359" s="177"/>
      <c r="I359" s="177"/>
      <c r="J359" s="177" t="s">
        <v>2171</v>
      </c>
      <c r="K359" s="275">
        <v>38899.0</v>
      </c>
      <c r="L359" s="232">
        <v>2.0</v>
      </c>
      <c r="M359" s="177"/>
      <c r="N359" s="177" t="s">
        <v>3729</v>
      </c>
      <c r="O359" s="234" t="s">
        <v>3730</v>
      </c>
      <c r="P359" s="177" t="s">
        <v>3666</v>
      </c>
      <c r="Q359" s="177" t="s">
        <v>3731</v>
      </c>
      <c r="R359" s="177"/>
      <c r="S359" s="177"/>
      <c r="T359" s="177"/>
      <c r="U359" s="180" t="s">
        <v>4881</v>
      </c>
      <c r="V359" s="177"/>
      <c r="W359" s="177"/>
      <c r="X359" s="177"/>
      <c r="Y359" s="177"/>
      <c r="Z359" s="177"/>
      <c r="AA359" s="177"/>
    </row>
    <row r="360">
      <c r="A360" s="180" t="s">
        <v>4314</v>
      </c>
      <c r="B360" s="182" t="s">
        <v>4882</v>
      </c>
      <c r="C360" s="232">
        <v>2006.0</v>
      </c>
      <c r="D360" s="177" t="s">
        <v>3733</v>
      </c>
      <c r="E360" s="177" t="s">
        <v>3734</v>
      </c>
      <c r="F360" s="177" t="s">
        <v>3735</v>
      </c>
      <c r="G360" s="177" t="s">
        <v>3736</v>
      </c>
      <c r="H360" s="177"/>
      <c r="I360" s="177"/>
      <c r="J360" s="177" t="s">
        <v>1422</v>
      </c>
      <c r="K360" s="277"/>
      <c r="L360" s="232">
        <v>2.0</v>
      </c>
      <c r="M360" s="232">
        <v>2.0</v>
      </c>
      <c r="N360" s="177" t="s">
        <v>3737</v>
      </c>
      <c r="O360" s="234" t="s">
        <v>3738</v>
      </c>
      <c r="P360" s="177" t="s">
        <v>3739</v>
      </c>
      <c r="Q360" s="177" t="s">
        <v>3740</v>
      </c>
      <c r="R360" s="177"/>
      <c r="S360" s="177" t="s">
        <v>3741</v>
      </c>
      <c r="T360" s="177"/>
      <c r="U360" s="180" t="s">
        <v>4883</v>
      </c>
      <c r="V360" s="177"/>
      <c r="W360" s="177"/>
      <c r="X360" s="177"/>
      <c r="Y360" s="177"/>
      <c r="Z360" s="177"/>
      <c r="AA360" s="177"/>
    </row>
    <row r="361">
      <c r="A361" s="180" t="s">
        <v>4314</v>
      </c>
      <c r="B361" s="182" t="s">
        <v>4884</v>
      </c>
      <c r="C361" s="232">
        <v>2006.0</v>
      </c>
      <c r="D361" s="177" t="s">
        <v>3743</v>
      </c>
      <c r="E361" s="177" t="s">
        <v>3744</v>
      </c>
      <c r="F361" s="177" t="s">
        <v>1093</v>
      </c>
      <c r="G361" s="177" t="s">
        <v>3745</v>
      </c>
      <c r="H361" s="177"/>
      <c r="I361" s="177"/>
      <c r="J361" s="177" t="s">
        <v>1179</v>
      </c>
      <c r="K361" s="275">
        <v>38742.0</v>
      </c>
      <c r="L361" s="232">
        <v>547.0</v>
      </c>
      <c r="M361" s="177"/>
      <c r="N361" s="177" t="s">
        <v>3746</v>
      </c>
      <c r="O361" s="234" t="s">
        <v>3747</v>
      </c>
      <c r="P361" s="177" t="s">
        <v>3120</v>
      </c>
      <c r="Q361" s="177" t="s">
        <v>3748</v>
      </c>
      <c r="R361" s="177" t="s">
        <v>3749</v>
      </c>
      <c r="S361" s="177" t="s">
        <v>1369</v>
      </c>
      <c r="T361" s="177"/>
      <c r="U361" s="180" t="s">
        <v>4885</v>
      </c>
      <c r="V361" s="177"/>
      <c r="W361" s="177"/>
      <c r="X361" s="177"/>
      <c r="Y361" s="177"/>
      <c r="Z361" s="177"/>
      <c r="AA361" s="177"/>
    </row>
    <row r="362">
      <c r="A362" s="180" t="s">
        <v>4326</v>
      </c>
      <c r="B362" s="182" t="s">
        <v>4886</v>
      </c>
      <c r="C362" s="232">
        <v>2006.0</v>
      </c>
      <c r="D362" s="177" t="s">
        <v>3714</v>
      </c>
      <c r="E362" s="177" t="s">
        <v>3751</v>
      </c>
      <c r="F362" s="177"/>
      <c r="G362" s="177" t="s">
        <v>3752</v>
      </c>
      <c r="H362" s="177"/>
      <c r="I362" s="177"/>
      <c r="J362" s="177" t="s">
        <v>1123</v>
      </c>
      <c r="K362" s="275">
        <v>38718.0</v>
      </c>
      <c r="L362" s="177"/>
      <c r="M362" s="177"/>
      <c r="N362" s="177"/>
      <c r="O362" s="234" t="s">
        <v>3753</v>
      </c>
      <c r="P362" s="177" t="s">
        <v>3666</v>
      </c>
      <c r="Q362" s="177"/>
      <c r="R362" s="177" t="s">
        <v>3754</v>
      </c>
      <c r="S362" s="177"/>
      <c r="T362" s="177"/>
      <c r="U362" s="180" t="s">
        <v>4887</v>
      </c>
      <c r="V362" s="177"/>
      <c r="W362" s="177"/>
      <c r="X362" s="177"/>
      <c r="Y362" s="177"/>
      <c r="Z362" s="177"/>
      <c r="AA362" s="177"/>
    </row>
    <row r="363">
      <c r="A363" s="182" t="s">
        <v>4333</v>
      </c>
      <c r="B363" s="200" t="s">
        <v>4888</v>
      </c>
      <c r="C363" s="199">
        <v>2005.0</v>
      </c>
      <c r="D363" s="209" t="s">
        <v>3757</v>
      </c>
      <c r="E363" s="209" t="s">
        <v>3758</v>
      </c>
      <c r="F363" s="178"/>
      <c r="G363" s="203" t="s">
        <v>3759</v>
      </c>
      <c r="H363" s="178"/>
      <c r="I363" s="182" t="s">
        <v>4357</v>
      </c>
      <c r="J363" s="178"/>
      <c r="K363" s="267"/>
      <c r="L363" s="178"/>
      <c r="M363" s="178"/>
      <c r="N363" s="178"/>
      <c r="O363" s="202" t="s">
        <v>3760</v>
      </c>
      <c r="P363" s="178"/>
      <c r="Q363" s="178"/>
      <c r="R363" s="178"/>
      <c r="S363" s="178"/>
      <c r="T363" s="182"/>
      <c r="U363" s="182" t="s">
        <v>4889</v>
      </c>
      <c r="V363" s="178"/>
      <c r="W363" s="178"/>
      <c r="X363" s="178"/>
      <c r="Y363" s="178"/>
      <c r="Z363" s="178"/>
      <c r="AA363" s="178"/>
    </row>
    <row r="364">
      <c r="A364" s="180" t="s">
        <v>4326</v>
      </c>
      <c r="B364" s="182" t="s">
        <v>4890</v>
      </c>
      <c r="C364" s="232">
        <v>2005.0</v>
      </c>
      <c r="D364" s="177" t="s">
        <v>3762</v>
      </c>
      <c r="E364" s="177" t="s">
        <v>3763</v>
      </c>
      <c r="F364" s="177"/>
      <c r="G364" s="177" t="s">
        <v>3764</v>
      </c>
      <c r="H364" s="177"/>
      <c r="I364" s="177"/>
      <c r="J364" s="177" t="s">
        <v>1123</v>
      </c>
      <c r="K364" s="275">
        <v>38473.0</v>
      </c>
      <c r="L364" s="177"/>
      <c r="M364" s="177"/>
      <c r="N364" s="177"/>
      <c r="O364" s="234" t="s">
        <v>3765</v>
      </c>
      <c r="P364" s="177" t="s">
        <v>3666</v>
      </c>
      <c r="Q364" s="177"/>
      <c r="R364" s="177" t="s">
        <v>3766</v>
      </c>
      <c r="S364" s="177"/>
      <c r="T364" s="177"/>
      <c r="U364" s="180" t="s">
        <v>4891</v>
      </c>
      <c r="V364" s="177"/>
      <c r="W364" s="177"/>
      <c r="X364" s="177"/>
      <c r="Y364" s="177"/>
      <c r="Z364" s="177"/>
      <c r="AA364" s="177"/>
    </row>
    <row r="365">
      <c r="A365" s="182" t="s">
        <v>4333</v>
      </c>
      <c r="B365" s="200" t="s">
        <v>4892</v>
      </c>
      <c r="C365" s="199">
        <v>2004.0</v>
      </c>
      <c r="D365" s="209" t="s">
        <v>3769</v>
      </c>
      <c r="E365" s="209" t="s">
        <v>3770</v>
      </c>
      <c r="F365" s="178"/>
      <c r="G365" s="209" t="s">
        <v>3771</v>
      </c>
      <c r="H365" s="178"/>
      <c r="I365" s="182" t="s">
        <v>4357</v>
      </c>
      <c r="J365" s="178"/>
      <c r="K365" s="267"/>
      <c r="L365" s="178"/>
      <c r="M365" s="178"/>
      <c r="N365" s="178"/>
      <c r="O365" s="202" t="s">
        <v>3772</v>
      </c>
      <c r="P365" s="178"/>
      <c r="Q365" s="178"/>
      <c r="R365" s="178"/>
      <c r="S365" s="178"/>
      <c r="T365" s="182"/>
      <c r="U365" s="182" t="s">
        <v>4893</v>
      </c>
      <c r="V365" s="178"/>
      <c r="W365" s="178"/>
      <c r="X365" s="178"/>
      <c r="Y365" s="178"/>
      <c r="Z365" s="178"/>
      <c r="AA365" s="178"/>
    </row>
    <row r="366">
      <c r="A366" s="182" t="s">
        <v>4333</v>
      </c>
      <c r="B366" s="200" t="s">
        <v>4894</v>
      </c>
      <c r="C366" s="199">
        <v>2004.0</v>
      </c>
      <c r="D366" s="209" t="s">
        <v>3775</v>
      </c>
      <c r="E366" s="209" t="s">
        <v>3776</v>
      </c>
      <c r="F366" s="178"/>
      <c r="G366" s="203" t="s">
        <v>3777</v>
      </c>
      <c r="H366" s="178"/>
      <c r="I366" s="182" t="s">
        <v>4357</v>
      </c>
      <c r="J366" s="178"/>
      <c r="K366" s="267"/>
      <c r="L366" s="178"/>
      <c r="M366" s="178"/>
      <c r="N366" s="178"/>
      <c r="O366" s="202" t="s">
        <v>3778</v>
      </c>
      <c r="P366" s="178"/>
      <c r="Q366" s="178"/>
      <c r="R366" s="178"/>
      <c r="S366" s="178"/>
      <c r="T366" s="182"/>
      <c r="U366" s="182" t="s">
        <v>4895</v>
      </c>
      <c r="V366" s="178"/>
      <c r="W366" s="178"/>
      <c r="X366" s="178"/>
      <c r="Y366" s="178"/>
      <c r="Z366" s="178"/>
      <c r="AA366" s="178"/>
    </row>
    <row r="367">
      <c r="A367" s="180" t="s">
        <v>4314</v>
      </c>
      <c r="B367" s="182" t="s">
        <v>4896</v>
      </c>
      <c r="C367" s="232">
        <v>2004.0</v>
      </c>
      <c r="D367" s="177" t="s">
        <v>3780</v>
      </c>
      <c r="E367" s="177" t="s">
        <v>3781</v>
      </c>
      <c r="F367" s="177" t="s">
        <v>1093</v>
      </c>
      <c r="G367" s="177" t="s">
        <v>3782</v>
      </c>
      <c r="H367" s="177"/>
      <c r="I367" s="177"/>
      <c r="J367" s="177" t="s">
        <v>1179</v>
      </c>
      <c r="K367" s="275">
        <v>38331.0</v>
      </c>
      <c r="L367" s="232">
        <v>520.0</v>
      </c>
      <c r="M367" s="177"/>
      <c r="N367" s="177" t="s">
        <v>3783</v>
      </c>
      <c r="O367" s="234" t="s">
        <v>3784</v>
      </c>
      <c r="P367" s="177" t="s">
        <v>3785</v>
      </c>
      <c r="Q367" s="177" t="s">
        <v>3786</v>
      </c>
      <c r="R367" s="177" t="s">
        <v>3787</v>
      </c>
      <c r="S367" s="177" t="s">
        <v>1369</v>
      </c>
      <c r="T367" s="177"/>
      <c r="U367" s="180" t="s">
        <v>4897</v>
      </c>
      <c r="V367" s="177"/>
      <c r="W367" s="177"/>
      <c r="X367" s="177"/>
      <c r="Y367" s="177"/>
      <c r="Z367" s="177"/>
      <c r="AA367" s="177"/>
    </row>
    <row r="368">
      <c r="A368" s="180" t="s">
        <v>4314</v>
      </c>
      <c r="B368" s="182" t="s">
        <v>4898</v>
      </c>
      <c r="C368" s="232">
        <v>2004.0</v>
      </c>
      <c r="D368" s="177" t="s">
        <v>3789</v>
      </c>
      <c r="E368" s="177" t="s">
        <v>3790</v>
      </c>
      <c r="F368" s="177" t="s">
        <v>3791</v>
      </c>
      <c r="G368" s="177" t="s">
        <v>3792</v>
      </c>
      <c r="H368" s="177"/>
      <c r="I368" s="177"/>
      <c r="J368" s="177" t="s">
        <v>3793</v>
      </c>
      <c r="K368" s="275">
        <v>38322.0</v>
      </c>
      <c r="L368" s="232">
        <v>4.0</v>
      </c>
      <c r="M368" s="232">
        <v>1.0</v>
      </c>
      <c r="N368" s="177" t="s">
        <v>3794</v>
      </c>
      <c r="O368" s="234" t="s">
        <v>3795</v>
      </c>
      <c r="P368" s="177"/>
      <c r="Q368" s="177"/>
      <c r="R368" s="177" t="s">
        <v>3796</v>
      </c>
      <c r="S368" s="177" t="s">
        <v>3797</v>
      </c>
      <c r="T368" s="177"/>
      <c r="U368" s="180" t="s">
        <v>4899</v>
      </c>
      <c r="V368" s="177"/>
      <c r="W368" s="177"/>
      <c r="X368" s="177"/>
      <c r="Y368" s="177"/>
      <c r="Z368" s="177"/>
      <c r="AA368" s="177"/>
    </row>
    <row r="369">
      <c r="A369" s="180" t="s">
        <v>4314</v>
      </c>
      <c r="B369" s="182" t="s">
        <v>4900</v>
      </c>
      <c r="C369" s="232">
        <v>2004.0</v>
      </c>
      <c r="D369" s="177" t="s">
        <v>3799</v>
      </c>
      <c r="E369" s="177" t="s">
        <v>3800</v>
      </c>
      <c r="F369" s="177" t="s">
        <v>3801</v>
      </c>
      <c r="G369" s="180" t="s">
        <v>3802</v>
      </c>
      <c r="H369" s="177"/>
      <c r="I369" s="177"/>
      <c r="J369" s="177" t="s">
        <v>1085</v>
      </c>
      <c r="K369" s="275">
        <v>38200.0</v>
      </c>
      <c r="L369" s="232">
        <v>40.0</v>
      </c>
      <c r="M369" s="232">
        <v>6.0</v>
      </c>
      <c r="N369" s="177" t="s">
        <v>3803</v>
      </c>
      <c r="O369" s="234" t="s">
        <v>3804</v>
      </c>
      <c r="P369" s="177" t="s">
        <v>3805</v>
      </c>
      <c r="Q369" s="177"/>
      <c r="R369" s="177" t="s">
        <v>3806</v>
      </c>
      <c r="S369" s="177" t="s">
        <v>3807</v>
      </c>
      <c r="T369" s="177"/>
      <c r="U369" s="180" t="s">
        <v>4901</v>
      </c>
      <c r="V369" s="177"/>
      <c r="W369" s="177"/>
      <c r="X369" s="177"/>
      <c r="Y369" s="177"/>
      <c r="Z369" s="177"/>
      <c r="AA369" s="177"/>
    </row>
    <row r="370">
      <c r="A370" s="180" t="s">
        <v>4326</v>
      </c>
      <c r="B370" s="182" t="s">
        <v>4902</v>
      </c>
      <c r="C370" s="232">
        <v>2004.0</v>
      </c>
      <c r="D370" s="177" t="s">
        <v>3809</v>
      </c>
      <c r="E370" s="177" t="s">
        <v>3810</v>
      </c>
      <c r="F370" s="177"/>
      <c r="G370" s="177" t="s">
        <v>3811</v>
      </c>
      <c r="H370" s="177"/>
      <c r="I370" s="177"/>
      <c r="J370" s="177" t="s">
        <v>1123</v>
      </c>
      <c r="K370" s="275">
        <v>38139.0</v>
      </c>
      <c r="L370" s="177"/>
      <c r="M370" s="177"/>
      <c r="N370" s="177"/>
      <c r="O370" s="234" t="s">
        <v>3812</v>
      </c>
      <c r="P370" s="177" t="s">
        <v>3813</v>
      </c>
      <c r="Q370" s="177" t="s">
        <v>3814</v>
      </c>
      <c r="R370" s="177" t="s">
        <v>3815</v>
      </c>
      <c r="S370" s="177"/>
      <c r="T370" s="177"/>
      <c r="U370" s="180" t="s">
        <v>4903</v>
      </c>
      <c r="V370" s="177"/>
      <c r="W370" s="177"/>
      <c r="X370" s="177"/>
      <c r="Y370" s="177"/>
      <c r="Z370" s="177"/>
      <c r="AA370" s="177"/>
    </row>
    <row r="371">
      <c r="A371" s="180" t="s">
        <v>4326</v>
      </c>
      <c r="B371" s="182" t="s">
        <v>4904</v>
      </c>
      <c r="C371" s="232">
        <v>2004.0</v>
      </c>
      <c r="D371" s="177" t="s">
        <v>3714</v>
      </c>
      <c r="E371" s="177" t="s">
        <v>3817</v>
      </c>
      <c r="F371" s="177"/>
      <c r="G371" s="177" t="s">
        <v>3818</v>
      </c>
      <c r="H371" s="177"/>
      <c r="I371" s="177"/>
      <c r="J371" s="177" t="s">
        <v>1123</v>
      </c>
      <c r="K371" s="275">
        <v>38108.0</v>
      </c>
      <c r="L371" s="177"/>
      <c r="M371" s="177"/>
      <c r="N371" s="177"/>
      <c r="O371" s="234" t="s">
        <v>3819</v>
      </c>
      <c r="P371" s="177" t="s">
        <v>3666</v>
      </c>
      <c r="Q371" s="177"/>
      <c r="R371" s="177" t="s">
        <v>3820</v>
      </c>
      <c r="S371" s="177"/>
      <c r="T371" s="177"/>
      <c r="U371" s="180" t="s">
        <v>4905</v>
      </c>
      <c r="V371" s="177"/>
      <c r="W371" s="177"/>
      <c r="X371" s="177"/>
      <c r="Y371" s="177"/>
      <c r="Z371" s="177"/>
      <c r="AA371" s="177"/>
    </row>
    <row r="372">
      <c r="A372" s="180" t="s">
        <v>4326</v>
      </c>
      <c r="B372" s="182" t="s">
        <v>4906</v>
      </c>
      <c r="C372" s="232">
        <v>2004.0</v>
      </c>
      <c r="D372" s="177" t="s">
        <v>3409</v>
      </c>
      <c r="E372" s="177" t="s">
        <v>3822</v>
      </c>
      <c r="F372" s="177"/>
      <c r="G372" s="177" t="s">
        <v>3823</v>
      </c>
      <c r="H372" s="177"/>
      <c r="I372" s="177"/>
      <c r="J372" s="177" t="s">
        <v>1123</v>
      </c>
      <c r="K372" s="275">
        <v>38108.0</v>
      </c>
      <c r="L372" s="177"/>
      <c r="M372" s="177"/>
      <c r="N372" s="177"/>
      <c r="O372" s="234" t="s">
        <v>3824</v>
      </c>
      <c r="P372" s="177" t="s">
        <v>724</v>
      </c>
      <c r="Q372" s="177" t="s">
        <v>3414</v>
      </c>
      <c r="R372" s="177" t="s">
        <v>3825</v>
      </c>
      <c r="S372" s="177"/>
      <c r="T372" s="177"/>
      <c r="U372" s="180" t="s">
        <v>4907</v>
      </c>
      <c r="V372" s="177"/>
      <c r="W372" s="177"/>
      <c r="X372" s="177"/>
      <c r="Y372" s="177"/>
      <c r="Z372" s="177"/>
      <c r="AA372" s="177"/>
    </row>
    <row r="373">
      <c r="A373" s="180" t="s">
        <v>4314</v>
      </c>
      <c r="B373" s="182" t="s">
        <v>4908</v>
      </c>
      <c r="C373" s="232">
        <v>2004.0</v>
      </c>
      <c r="D373" s="177" t="s">
        <v>3827</v>
      </c>
      <c r="E373" s="177" t="s">
        <v>3828</v>
      </c>
      <c r="F373" s="177" t="s">
        <v>3829</v>
      </c>
      <c r="G373" s="177" t="s">
        <v>3830</v>
      </c>
      <c r="H373" s="177"/>
      <c r="I373" s="177"/>
      <c r="J373" s="177" t="s">
        <v>1085</v>
      </c>
      <c r="K373" s="275">
        <v>38032.0</v>
      </c>
      <c r="L373" s="232">
        <v>189.0</v>
      </c>
      <c r="M373" s="239">
        <v>44563.0</v>
      </c>
      <c r="N373" s="177" t="s">
        <v>3831</v>
      </c>
      <c r="O373" s="234" t="s">
        <v>3832</v>
      </c>
      <c r="P373" s="177" t="s">
        <v>3120</v>
      </c>
      <c r="Q373" s="177" t="s">
        <v>3748</v>
      </c>
      <c r="R373" s="177" t="s">
        <v>3833</v>
      </c>
      <c r="S373" s="177" t="s">
        <v>3834</v>
      </c>
      <c r="T373" s="177"/>
      <c r="U373" s="180" t="s">
        <v>4909</v>
      </c>
      <c r="V373" s="177"/>
      <c r="W373" s="177"/>
      <c r="X373" s="177"/>
      <c r="Y373" s="177"/>
      <c r="Z373" s="177"/>
      <c r="AA373" s="177"/>
    </row>
    <row r="374">
      <c r="A374" s="180" t="s">
        <v>4326</v>
      </c>
      <c r="B374" s="182" t="s">
        <v>4910</v>
      </c>
      <c r="C374" s="232">
        <v>2004.0</v>
      </c>
      <c r="D374" s="177" t="s">
        <v>3836</v>
      </c>
      <c r="E374" s="177" t="s">
        <v>3837</v>
      </c>
      <c r="F374" s="177"/>
      <c r="G374" s="177" t="s">
        <v>3838</v>
      </c>
      <c r="H374" s="177"/>
      <c r="I374" s="177"/>
      <c r="J374" s="177" t="s">
        <v>1123</v>
      </c>
      <c r="K374" s="275">
        <v>37987.0</v>
      </c>
      <c r="L374" s="177"/>
      <c r="M374" s="177"/>
      <c r="N374" s="177"/>
      <c r="O374" s="234" t="s">
        <v>3839</v>
      </c>
      <c r="P374" s="177"/>
      <c r="Q374" s="177" t="s">
        <v>3840</v>
      </c>
      <c r="R374" s="177" t="s">
        <v>3840</v>
      </c>
      <c r="S374" s="177"/>
      <c r="T374" s="177"/>
      <c r="U374" s="180" t="s">
        <v>4911</v>
      </c>
      <c r="V374" s="177"/>
      <c r="W374" s="177"/>
      <c r="X374" s="177"/>
      <c r="Y374" s="177"/>
      <c r="Z374" s="177"/>
      <c r="AA374" s="177"/>
    </row>
    <row r="375">
      <c r="A375" s="180" t="s">
        <v>4314</v>
      </c>
      <c r="B375" s="182" t="s">
        <v>4912</v>
      </c>
      <c r="C375" s="232">
        <v>2004.0</v>
      </c>
      <c r="D375" s="177" t="s">
        <v>1354</v>
      </c>
      <c r="E375" s="177" t="s">
        <v>3842</v>
      </c>
      <c r="F375" s="177" t="s">
        <v>2906</v>
      </c>
      <c r="G375" s="177" t="s">
        <v>3843</v>
      </c>
      <c r="H375" s="177"/>
      <c r="I375" s="177"/>
      <c r="J375" s="177" t="s">
        <v>3844</v>
      </c>
      <c r="K375" s="275">
        <v>37987.0</v>
      </c>
      <c r="L375" s="232">
        <v>36.0</v>
      </c>
      <c r="M375" s="177"/>
      <c r="N375" s="177" t="s">
        <v>3845</v>
      </c>
      <c r="O375" s="234" t="s">
        <v>3846</v>
      </c>
      <c r="P375" s="177"/>
      <c r="Q375" s="177" t="s">
        <v>3847</v>
      </c>
      <c r="R375" s="177" t="s">
        <v>3847</v>
      </c>
      <c r="S375" s="177" t="s">
        <v>2912</v>
      </c>
      <c r="T375" s="177"/>
      <c r="U375" s="180" t="s">
        <v>4913</v>
      </c>
      <c r="V375" s="177"/>
      <c r="W375" s="177"/>
      <c r="X375" s="177"/>
      <c r="Y375" s="177"/>
      <c r="Z375" s="177"/>
      <c r="AA375" s="177"/>
    </row>
    <row r="376">
      <c r="A376" s="180" t="s">
        <v>4326</v>
      </c>
      <c r="B376" s="182" t="s">
        <v>4914</v>
      </c>
      <c r="C376" s="232">
        <v>2003.0</v>
      </c>
      <c r="D376" s="177" t="s">
        <v>3849</v>
      </c>
      <c r="E376" s="177" t="s">
        <v>3850</v>
      </c>
      <c r="F376" s="177"/>
      <c r="G376" s="177" t="s">
        <v>3851</v>
      </c>
      <c r="H376" s="177"/>
      <c r="I376" s="177"/>
      <c r="J376" s="177"/>
      <c r="K376" s="275">
        <v>37926.0</v>
      </c>
      <c r="L376" s="177"/>
      <c r="M376" s="177"/>
      <c r="N376" s="177"/>
      <c r="O376" s="234" t="s">
        <v>3852</v>
      </c>
      <c r="P376" s="177" t="s">
        <v>802</v>
      </c>
      <c r="Q376" s="177" t="s">
        <v>3853</v>
      </c>
      <c r="R376" s="232">
        <v>97267.0</v>
      </c>
      <c r="S376" s="177"/>
      <c r="T376" s="177"/>
      <c r="U376" s="180" t="s">
        <v>4915</v>
      </c>
      <c r="V376" s="177"/>
      <c r="W376" s="177"/>
      <c r="X376" s="177"/>
      <c r="Y376" s="177"/>
      <c r="Z376" s="177"/>
      <c r="AA376" s="177"/>
    </row>
    <row r="377">
      <c r="A377" s="180" t="s">
        <v>4326</v>
      </c>
      <c r="B377" s="182" t="s">
        <v>4916</v>
      </c>
      <c r="C377" s="232">
        <v>2003.0</v>
      </c>
      <c r="D377" s="177" t="s">
        <v>3855</v>
      </c>
      <c r="E377" s="177" t="s">
        <v>3856</v>
      </c>
      <c r="F377" s="177"/>
      <c r="G377" s="177" t="s">
        <v>3857</v>
      </c>
      <c r="H377" s="177"/>
      <c r="I377" s="177"/>
      <c r="J377" s="177"/>
      <c r="K377" s="275">
        <v>37926.0</v>
      </c>
      <c r="L377" s="177"/>
      <c r="M377" s="177"/>
      <c r="N377" s="177"/>
      <c r="O377" s="234" t="s">
        <v>3858</v>
      </c>
      <c r="P377" s="177"/>
      <c r="Q377" s="177"/>
      <c r="R377" s="177"/>
      <c r="S377" s="177"/>
      <c r="T377" s="177"/>
      <c r="U377" s="180" t="s">
        <v>4917</v>
      </c>
      <c r="V377" s="177"/>
      <c r="W377" s="177"/>
      <c r="X377" s="177"/>
      <c r="Y377" s="177"/>
      <c r="Z377" s="177"/>
      <c r="AA377" s="177"/>
    </row>
    <row r="378">
      <c r="A378" s="180" t="s">
        <v>4326</v>
      </c>
      <c r="B378" s="182" t="s">
        <v>4918</v>
      </c>
      <c r="C378" s="232">
        <v>2003.0</v>
      </c>
      <c r="D378" s="177" t="s">
        <v>3860</v>
      </c>
      <c r="E378" s="177" t="s">
        <v>3861</v>
      </c>
      <c r="F378" s="177"/>
      <c r="G378" s="177" t="s">
        <v>3862</v>
      </c>
      <c r="H378" s="177"/>
      <c r="I378" s="177"/>
      <c r="J378" s="177"/>
      <c r="K378" s="275">
        <v>37895.0</v>
      </c>
      <c r="L378" s="232">
        <v>114.0</v>
      </c>
      <c r="M378" s="177"/>
      <c r="N378" s="177" t="s">
        <v>3863</v>
      </c>
      <c r="O378" s="234" t="s">
        <v>3864</v>
      </c>
      <c r="P378" s="177" t="s">
        <v>3865</v>
      </c>
      <c r="Q378" s="177" t="s">
        <v>3866</v>
      </c>
      <c r="R378" s="177" t="s">
        <v>3867</v>
      </c>
      <c r="S378" s="177"/>
      <c r="T378" s="177"/>
      <c r="U378" s="180" t="s">
        <v>4919</v>
      </c>
      <c r="V378" s="177"/>
      <c r="W378" s="177"/>
      <c r="X378" s="177"/>
      <c r="Y378" s="177"/>
      <c r="Z378" s="177"/>
      <c r="AA378" s="177"/>
    </row>
    <row r="379">
      <c r="A379" s="180" t="s">
        <v>4326</v>
      </c>
      <c r="B379" s="182" t="s">
        <v>4920</v>
      </c>
      <c r="C379" s="232">
        <v>2003.0</v>
      </c>
      <c r="D379" s="177" t="s">
        <v>3869</v>
      </c>
      <c r="E379" s="177" t="s">
        <v>3870</v>
      </c>
      <c r="F379" s="177"/>
      <c r="G379" s="177" t="s">
        <v>3871</v>
      </c>
      <c r="H379" s="177"/>
      <c r="I379" s="177"/>
      <c r="J379" s="177" t="s">
        <v>3872</v>
      </c>
      <c r="K379" s="275">
        <v>37895.0</v>
      </c>
      <c r="L379" s="177"/>
      <c r="M379" s="177"/>
      <c r="N379" s="177" t="s">
        <v>3873</v>
      </c>
      <c r="O379" s="234" t="s">
        <v>3874</v>
      </c>
      <c r="P379" s="177" t="s">
        <v>3875</v>
      </c>
      <c r="Q379" s="177" t="s">
        <v>3876</v>
      </c>
      <c r="R379" s="177" t="s">
        <v>3877</v>
      </c>
      <c r="S379" s="177"/>
      <c r="T379" s="177"/>
      <c r="U379" s="180" t="s">
        <v>4921</v>
      </c>
      <c r="V379" s="177"/>
      <c r="W379" s="177"/>
      <c r="X379" s="177"/>
      <c r="Y379" s="177"/>
      <c r="Z379" s="177"/>
      <c r="AA379" s="177"/>
    </row>
    <row r="380">
      <c r="A380" s="180" t="s">
        <v>4326</v>
      </c>
      <c r="B380" s="182" t="s">
        <v>4922</v>
      </c>
      <c r="C380" s="232">
        <v>2003.0</v>
      </c>
      <c r="D380" s="177" t="s">
        <v>3879</v>
      </c>
      <c r="E380" s="177" t="s">
        <v>3880</v>
      </c>
      <c r="F380" s="177"/>
      <c r="G380" s="177" t="s">
        <v>3881</v>
      </c>
      <c r="H380" s="177"/>
      <c r="I380" s="177"/>
      <c r="J380" s="177"/>
      <c r="K380" s="275">
        <v>37895.0</v>
      </c>
      <c r="L380" s="232">
        <v>114.0</v>
      </c>
      <c r="M380" s="177"/>
      <c r="N380" s="177" t="s">
        <v>3882</v>
      </c>
      <c r="O380" s="234" t="s">
        <v>3883</v>
      </c>
      <c r="P380" s="177"/>
      <c r="Q380" s="177"/>
      <c r="R380" s="177" t="s">
        <v>3884</v>
      </c>
      <c r="S380" s="177"/>
      <c r="T380" s="177"/>
      <c r="U380" s="180" t="s">
        <v>4923</v>
      </c>
      <c r="V380" s="177"/>
      <c r="W380" s="177"/>
      <c r="X380" s="177"/>
      <c r="Y380" s="177"/>
      <c r="Z380" s="177"/>
      <c r="AA380" s="177"/>
    </row>
    <row r="381">
      <c r="A381" s="180" t="s">
        <v>4326</v>
      </c>
      <c r="B381" s="182" t="s">
        <v>4924</v>
      </c>
      <c r="C381" s="232">
        <v>2003.0</v>
      </c>
      <c r="D381" s="177" t="s">
        <v>3886</v>
      </c>
      <c r="E381" s="177" t="s">
        <v>3887</v>
      </c>
      <c r="F381" s="177"/>
      <c r="G381" s="177" t="s">
        <v>3888</v>
      </c>
      <c r="H381" s="177"/>
      <c r="I381" s="177"/>
      <c r="J381" s="177"/>
      <c r="K381" s="275">
        <v>37895.0</v>
      </c>
      <c r="L381" s="232">
        <v>114.0</v>
      </c>
      <c r="M381" s="177"/>
      <c r="N381" s="232">
        <v>2386.0</v>
      </c>
      <c r="O381" s="234" t="s">
        <v>3889</v>
      </c>
      <c r="P381" s="177" t="s">
        <v>2039</v>
      </c>
      <c r="Q381" s="177" t="s">
        <v>3890</v>
      </c>
      <c r="R381" s="177" t="s">
        <v>3891</v>
      </c>
      <c r="S381" s="177"/>
      <c r="T381" s="177"/>
      <c r="U381" s="180" t="s">
        <v>4925</v>
      </c>
      <c r="V381" s="177"/>
      <c r="W381" s="177"/>
      <c r="X381" s="177"/>
      <c r="Y381" s="177"/>
      <c r="Z381" s="177"/>
      <c r="AA381" s="177"/>
    </row>
    <row r="382">
      <c r="A382" s="180" t="s">
        <v>4314</v>
      </c>
      <c r="B382" s="182" t="s">
        <v>4926</v>
      </c>
      <c r="C382" s="232">
        <v>2003.0</v>
      </c>
      <c r="D382" s="177" t="s">
        <v>3893</v>
      </c>
      <c r="E382" s="177" t="s">
        <v>3894</v>
      </c>
      <c r="F382" s="177" t="s">
        <v>1485</v>
      </c>
      <c r="G382" s="177" t="s">
        <v>3895</v>
      </c>
      <c r="H382" s="177"/>
      <c r="I382" s="177"/>
      <c r="J382" s="177" t="s">
        <v>3896</v>
      </c>
      <c r="K382" s="275">
        <v>37865.0</v>
      </c>
      <c r="L382" s="232">
        <v>17.0</v>
      </c>
      <c r="M382" s="232">
        <v>7.0</v>
      </c>
      <c r="N382" s="177" t="s">
        <v>3897</v>
      </c>
      <c r="O382" s="234" t="s">
        <v>3898</v>
      </c>
      <c r="P382" s="177" t="s">
        <v>3899</v>
      </c>
      <c r="Q382" s="177" t="s">
        <v>3890</v>
      </c>
      <c r="R382" s="177" t="s">
        <v>3900</v>
      </c>
      <c r="S382" s="177" t="s">
        <v>3901</v>
      </c>
      <c r="T382" s="177"/>
      <c r="U382" s="180" t="s">
        <v>4927</v>
      </c>
      <c r="V382" s="177"/>
      <c r="W382" s="177"/>
      <c r="X382" s="177"/>
      <c r="Y382" s="177"/>
      <c r="Z382" s="177"/>
      <c r="AA382" s="177"/>
    </row>
    <row r="383">
      <c r="A383" s="180" t="s">
        <v>4314</v>
      </c>
      <c r="B383" s="182" t="s">
        <v>4928</v>
      </c>
      <c r="C383" s="232">
        <v>2003.0</v>
      </c>
      <c r="D383" s="177" t="s">
        <v>3714</v>
      </c>
      <c r="E383" s="177" t="s">
        <v>3903</v>
      </c>
      <c r="F383" s="177" t="s">
        <v>1135</v>
      </c>
      <c r="G383" s="177" t="s">
        <v>3904</v>
      </c>
      <c r="H383" s="177"/>
      <c r="I383" s="177"/>
      <c r="J383" s="177" t="s">
        <v>1661</v>
      </c>
      <c r="K383" s="275">
        <v>37865.0</v>
      </c>
      <c r="L383" s="232">
        <v>41.0</v>
      </c>
      <c r="M383" s="232">
        <v>9.0</v>
      </c>
      <c r="N383" s="177" t="s">
        <v>3905</v>
      </c>
      <c r="O383" s="234" t="s">
        <v>3906</v>
      </c>
      <c r="P383" s="177" t="s">
        <v>3785</v>
      </c>
      <c r="Q383" s="177" t="s">
        <v>3786</v>
      </c>
      <c r="R383" s="177" t="s">
        <v>3907</v>
      </c>
      <c r="S383" s="177" t="s">
        <v>1667</v>
      </c>
      <c r="T383" s="177"/>
      <c r="U383" s="180" t="s">
        <v>4929</v>
      </c>
      <c r="V383" s="177"/>
      <c r="W383" s="177"/>
      <c r="X383" s="177"/>
      <c r="Y383" s="177"/>
      <c r="Z383" s="177"/>
      <c r="AA383" s="177"/>
    </row>
    <row r="384">
      <c r="A384" s="180" t="s">
        <v>4326</v>
      </c>
      <c r="B384" s="182" t="s">
        <v>4930</v>
      </c>
      <c r="C384" s="232">
        <v>2003.0</v>
      </c>
      <c r="D384" s="177" t="s">
        <v>3809</v>
      </c>
      <c r="E384" s="177" t="s">
        <v>3909</v>
      </c>
      <c r="F384" s="177"/>
      <c r="G384" s="177" t="s">
        <v>3910</v>
      </c>
      <c r="H384" s="177"/>
      <c r="I384" s="177"/>
      <c r="J384" s="177" t="s">
        <v>1123</v>
      </c>
      <c r="K384" s="275">
        <v>37773.0</v>
      </c>
      <c r="L384" s="177"/>
      <c r="M384" s="177"/>
      <c r="N384" s="177"/>
      <c r="O384" s="234" t="s">
        <v>3911</v>
      </c>
      <c r="P384" s="177" t="s">
        <v>3813</v>
      </c>
      <c r="Q384" s="177" t="s">
        <v>3912</v>
      </c>
      <c r="R384" s="177" t="s">
        <v>3913</v>
      </c>
      <c r="S384" s="177"/>
      <c r="T384" s="177"/>
      <c r="U384" s="180" t="s">
        <v>4931</v>
      </c>
      <c r="V384" s="177"/>
      <c r="W384" s="177"/>
      <c r="X384" s="177"/>
      <c r="Y384" s="177"/>
      <c r="Z384" s="177"/>
      <c r="AA384" s="177"/>
    </row>
    <row r="385">
      <c r="A385" s="180" t="s">
        <v>4326</v>
      </c>
      <c r="B385" s="182" t="s">
        <v>4932</v>
      </c>
      <c r="C385" s="232">
        <v>2003.0</v>
      </c>
      <c r="D385" s="177" t="s">
        <v>3836</v>
      </c>
      <c r="E385" s="177" t="s">
        <v>3915</v>
      </c>
      <c r="F385" s="177"/>
      <c r="G385" s="177" t="s">
        <v>3916</v>
      </c>
      <c r="H385" s="177"/>
      <c r="I385" s="177"/>
      <c r="J385" s="177" t="s">
        <v>1123</v>
      </c>
      <c r="K385" s="275">
        <v>37773.0</v>
      </c>
      <c r="L385" s="177"/>
      <c r="M385" s="177"/>
      <c r="N385" s="177"/>
      <c r="O385" s="234" t="s">
        <v>3917</v>
      </c>
      <c r="P385" s="177" t="s">
        <v>3785</v>
      </c>
      <c r="Q385" s="177" t="s">
        <v>3786</v>
      </c>
      <c r="R385" s="177" t="s">
        <v>3918</v>
      </c>
      <c r="S385" s="177"/>
      <c r="T385" s="177"/>
      <c r="U385" s="180" t="s">
        <v>4933</v>
      </c>
      <c r="V385" s="177"/>
      <c r="W385" s="177"/>
      <c r="X385" s="177"/>
      <c r="Y385" s="177"/>
      <c r="Z385" s="177"/>
      <c r="AA385" s="177"/>
    </row>
    <row r="386">
      <c r="A386" s="180" t="s">
        <v>4326</v>
      </c>
      <c r="B386" s="182" t="s">
        <v>4934</v>
      </c>
      <c r="C386" s="232">
        <v>2003.0</v>
      </c>
      <c r="D386" s="177" t="s">
        <v>3920</v>
      </c>
      <c r="E386" s="177" t="s">
        <v>3921</v>
      </c>
      <c r="F386" s="177"/>
      <c r="G386" s="177" t="s">
        <v>3922</v>
      </c>
      <c r="H386" s="177"/>
      <c r="I386" s="177"/>
      <c r="J386" s="177" t="s">
        <v>1123</v>
      </c>
      <c r="K386" s="275">
        <v>37742.0</v>
      </c>
      <c r="L386" s="177"/>
      <c r="M386" s="177"/>
      <c r="N386" s="177"/>
      <c r="O386" s="234" t="s">
        <v>3923</v>
      </c>
      <c r="P386" s="177" t="s">
        <v>3924</v>
      </c>
      <c r="Q386" s="177"/>
      <c r="R386" s="177" t="s">
        <v>3925</v>
      </c>
      <c r="S386" s="177"/>
      <c r="T386" s="177"/>
      <c r="U386" s="180" t="s">
        <v>4935</v>
      </c>
      <c r="V386" s="177"/>
      <c r="W386" s="177"/>
      <c r="X386" s="177"/>
      <c r="Y386" s="177"/>
      <c r="Z386" s="177"/>
      <c r="AA386" s="177"/>
    </row>
    <row r="387">
      <c r="A387" s="180" t="s">
        <v>4326</v>
      </c>
      <c r="B387" s="182" t="s">
        <v>4936</v>
      </c>
      <c r="C387" s="232">
        <v>2003.0</v>
      </c>
      <c r="D387" s="177" t="s">
        <v>3714</v>
      </c>
      <c r="E387" s="177" t="s">
        <v>3927</v>
      </c>
      <c r="F387" s="177"/>
      <c r="G387" s="177" t="s">
        <v>3928</v>
      </c>
      <c r="H387" s="177"/>
      <c r="I387" s="177"/>
      <c r="J387" s="177" t="s">
        <v>1123</v>
      </c>
      <c r="K387" s="275">
        <v>37622.0</v>
      </c>
      <c r="L387" s="177"/>
      <c r="M387" s="177"/>
      <c r="N387" s="177"/>
      <c r="O387" s="234" t="s">
        <v>3929</v>
      </c>
      <c r="P387" s="177" t="s">
        <v>3785</v>
      </c>
      <c r="Q387" s="177" t="s">
        <v>3786</v>
      </c>
      <c r="R387" s="177" t="s">
        <v>3930</v>
      </c>
      <c r="S387" s="177"/>
      <c r="T387" s="177"/>
      <c r="U387" s="180" t="s">
        <v>4937</v>
      </c>
      <c r="V387" s="177"/>
      <c r="W387" s="177"/>
      <c r="X387" s="177"/>
      <c r="Y387" s="177"/>
      <c r="Z387" s="177"/>
      <c r="AA387" s="177"/>
    </row>
    <row r="388">
      <c r="A388" s="180" t="s">
        <v>4326</v>
      </c>
      <c r="B388" s="182" t="s">
        <v>4938</v>
      </c>
      <c r="C388" s="232">
        <v>2003.0</v>
      </c>
      <c r="D388" s="177" t="s">
        <v>3932</v>
      </c>
      <c r="E388" s="177" t="s">
        <v>3933</v>
      </c>
      <c r="F388" s="177"/>
      <c r="G388" s="177" t="s">
        <v>3934</v>
      </c>
      <c r="H388" s="177"/>
      <c r="I388" s="177"/>
      <c r="J388" s="177" t="s">
        <v>1123</v>
      </c>
      <c r="K388" s="275">
        <v>37622.0</v>
      </c>
      <c r="L388" s="177"/>
      <c r="M388" s="177"/>
      <c r="N388" s="177"/>
      <c r="O388" s="234" t="s">
        <v>3935</v>
      </c>
      <c r="P388" s="177"/>
      <c r="Q388" s="177"/>
      <c r="R388" s="177" t="s">
        <v>3936</v>
      </c>
      <c r="S388" s="177"/>
      <c r="T388" s="177"/>
      <c r="U388" s="180" t="s">
        <v>4939</v>
      </c>
      <c r="V388" s="177"/>
      <c r="W388" s="177"/>
      <c r="X388" s="177"/>
      <c r="Y388" s="177"/>
      <c r="Z388" s="177"/>
      <c r="AA388" s="177"/>
    </row>
    <row r="389">
      <c r="A389" s="180" t="s">
        <v>4326</v>
      </c>
      <c r="B389" s="182" t="s">
        <v>4940</v>
      </c>
      <c r="C389" s="232">
        <v>2002.0</v>
      </c>
      <c r="D389" s="177" t="s">
        <v>3938</v>
      </c>
      <c r="E389" s="177" t="s">
        <v>3939</v>
      </c>
      <c r="F389" s="177"/>
      <c r="G389" s="177" t="s">
        <v>3940</v>
      </c>
      <c r="H389" s="177"/>
      <c r="I389" s="177"/>
      <c r="J389" s="177" t="s">
        <v>3872</v>
      </c>
      <c r="K389" s="275">
        <v>37591.0</v>
      </c>
      <c r="L389" s="177"/>
      <c r="M389" s="177"/>
      <c r="N389" s="177" t="s">
        <v>3941</v>
      </c>
      <c r="O389" s="234" t="s">
        <v>3942</v>
      </c>
      <c r="P389" s="177" t="s">
        <v>3148</v>
      </c>
      <c r="Q389" s="177" t="s">
        <v>3943</v>
      </c>
      <c r="R389" s="177" t="s">
        <v>3944</v>
      </c>
      <c r="S389" s="177"/>
      <c r="T389" s="177"/>
      <c r="U389" s="180" t="s">
        <v>4941</v>
      </c>
      <c r="V389" s="177"/>
      <c r="W389" s="177"/>
      <c r="X389" s="177"/>
      <c r="Y389" s="177"/>
      <c r="Z389" s="177"/>
      <c r="AA389" s="177"/>
    </row>
    <row r="390">
      <c r="A390" s="180" t="s">
        <v>4326</v>
      </c>
      <c r="B390" s="182" t="s">
        <v>4942</v>
      </c>
      <c r="C390" s="232">
        <v>2002.0</v>
      </c>
      <c r="D390" s="177" t="s">
        <v>3879</v>
      </c>
      <c r="E390" s="177" t="s">
        <v>3946</v>
      </c>
      <c r="F390" s="177"/>
      <c r="G390" s="177" t="s">
        <v>3947</v>
      </c>
      <c r="H390" s="177"/>
      <c r="I390" s="177"/>
      <c r="J390" s="177"/>
      <c r="K390" s="275">
        <v>37554.0</v>
      </c>
      <c r="L390" s="232">
        <v>112.0</v>
      </c>
      <c r="M390" s="177"/>
      <c r="N390" s="177"/>
      <c r="O390" s="234" t="s">
        <v>3948</v>
      </c>
      <c r="P390" s="177" t="s">
        <v>2267</v>
      </c>
      <c r="Q390" s="177" t="s">
        <v>3949</v>
      </c>
      <c r="R390" s="177" t="s">
        <v>3950</v>
      </c>
      <c r="S390" s="177"/>
      <c r="T390" s="177"/>
      <c r="U390" s="180" t="s">
        <v>4943</v>
      </c>
      <c r="V390" s="177"/>
      <c r="W390" s="177"/>
      <c r="X390" s="177"/>
      <c r="Y390" s="177"/>
      <c r="Z390" s="177"/>
      <c r="AA390" s="177"/>
    </row>
    <row r="391">
      <c r="A391" s="180" t="s">
        <v>4314</v>
      </c>
      <c r="B391" s="182" t="s">
        <v>4944</v>
      </c>
      <c r="C391" s="232">
        <v>2002.0</v>
      </c>
      <c r="D391" s="177" t="s">
        <v>3952</v>
      </c>
      <c r="E391" s="177" t="s">
        <v>3953</v>
      </c>
      <c r="F391" s="177" t="s">
        <v>1071</v>
      </c>
      <c r="G391" s="177" t="s">
        <v>3954</v>
      </c>
      <c r="H391" s="177"/>
      <c r="I391" s="177"/>
      <c r="J391" s="177" t="s">
        <v>1085</v>
      </c>
      <c r="K391" s="275">
        <v>37539.0</v>
      </c>
      <c r="L391" s="232">
        <v>182.0</v>
      </c>
      <c r="M391" s="232">
        <v>1.0</v>
      </c>
      <c r="N391" s="177" t="s">
        <v>3955</v>
      </c>
      <c r="O391" s="234" t="s">
        <v>3956</v>
      </c>
      <c r="P391" s="177"/>
      <c r="Q391" s="177"/>
      <c r="R391" s="177" t="s">
        <v>3957</v>
      </c>
      <c r="S391" s="177" t="s">
        <v>1503</v>
      </c>
      <c r="T391" s="177"/>
      <c r="U391" s="180" t="s">
        <v>4945</v>
      </c>
      <c r="V391" s="177"/>
      <c r="W391" s="177"/>
      <c r="X391" s="177"/>
      <c r="Y391" s="177"/>
      <c r="Z391" s="177"/>
      <c r="AA391" s="177"/>
    </row>
    <row r="392">
      <c r="A392" s="180" t="s">
        <v>4314</v>
      </c>
      <c r="B392" s="182" t="s">
        <v>4946</v>
      </c>
      <c r="C392" s="232">
        <v>2002.0</v>
      </c>
      <c r="D392" s="177" t="s">
        <v>3959</v>
      </c>
      <c r="E392" s="180" t="s">
        <v>3960</v>
      </c>
      <c r="F392" s="177" t="s">
        <v>3961</v>
      </c>
      <c r="G392" s="180" t="s">
        <v>3962</v>
      </c>
      <c r="H392" s="177"/>
      <c r="I392" s="177"/>
      <c r="J392" s="177" t="s">
        <v>3963</v>
      </c>
      <c r="K392" s="275">
        <v>37519.0</v>
      </c>
      <c r="L392" s="232">
        <v>2002.0</v>
      </c>
      <c r="M392" s="232">
        <v>3.0</v>
      </c>
      <c r="N392" s="177" t="s">
        <v>3964</v>
      </c>
      <c r="O392" s="234" t="s">
        <v>3965</v>
      </c>
      <c r="P392" s="177" t="s">
        <v>3966</v>
      </c>
      <c r="Q392" s="177" t="s">
        <v>3414</v>
      </c>
      <c r="R392" s="177"/>
      <c r="S392" s="177" t="s">
        <v>3967</v>
      </c>
      <c r="T392" s="177"/>
      <c r="U392" s="180" t="s">
        <v>4947</v>
      </c>
      <c r="V392" s="177"/>
      <c r="W392" s="177"/>
      <c r="X392" s="177"/>
      <c r="Y392" s="177"/>
      <c r="Z392" s="177"/>
      <c r="AA392" s="177"/>
    </row>
    <row r="393">
      <c r="A393" s="180" t="s">
        <v>4314</v>
      </c>
      <c r="B393" s="182" t="s">
        <v>4948</v>
      </c>
      <c r="C393" s="232">
        <v>2002.0</v>
      </c>
      <c r="D393" s="177" t="s">
        <v>3969</v>
      </c>
      <c r="E393" s="177" t="s">
        <v>3970</v>
      </c>
      <c r="F393" s="177" t="s">
        <v>2627</v>
      </c>
      <c r="G393" s="177" t="s">
        <v>3971</v>
      </c>
      <c r="H393" s="177"/>
      <c r="I393" s="177"/>
      <c r="J393" s="177" t="s">
        <v>2629</v>
      </c>
      <c r="K393" s="275">
        <v>37504.0</v>
      </c>
      <c r="L393" s="232">
        <v>14.0</v>
      </c>
      <c r="M393" s="232">
        <v>10.0</v>
      </c>
      <c r="N393" s="177" t="s">
        <v>3972</v>
      </c>
      <c r="O393" s="234" t="s">
        <v>3973</v>
      </c>
      <c r="P393" s="177" t="s">
        <v>3974</v>
      </c>
      <c r="Q393" s="177" t="s">
        <v>3975</v>
      </c>
      <c r="R393" s="177" t="s">
        <v>3976</v>
      </c>
      <c r="S393" s="177" t="s">
        <v>2633</v>
      </c>
      <c r="T393" s="177"/>
      <c r="U393" s="180" t="s">
        <v>4949</v>
      </c>
      <c r="V393" s="177"/>
      <c r="W393" s="177"/>
      <c r="X393" s="177"/>
      <c r="Y393" s="177"/>
      <c r="Z393" s="177"/>
      <c r="AA393" s="177"/>
    </row>
    <row r="394">
      <c r="A394" s="180" t="s">
        <v>4326</v>
      </c>
      <c r="B394" s="182" t="s">
        <v>4950</v>
      </c>
      <c r="C394" s="232">
        <v>2002.0</v>
      </c>
      <c r="D394" s="177" t="s">
        <v>3978</v>
      </c>
      <c r="E394" s="177" t="s">
        <v>3979</v>
      </c>
      <c r="F394" s="177"/>
      <c r="G394" s="177" t="s">
        <v>3980</v>
      </c>
      <c r="H394" s="177"/>
      <c r="I394" s="177"/>
      <c r="J394" s="177" t="s">
        <v>1123</v>
      </c>
      <c r="K394" s="275">
        <v>37490.0</v>
      </c>
      <c r="L394" s="177"/>
      <c r="M394" s="177"/>
      <c r="N394" s="177"/>
      <c r="O394" s="234" t="s">
        <v>3981</v>
      </c>
      <c r="P394" s="177" t="s">
        <v>3120</v>
      </c>
      <c r="Q394" s="177" t="s">
        <v>3982</v>
      </c>
      <c r="R394" s="177" t="s">
        <v>3983</v>
      </c>
      <c r="S394" s="177"/>
      <c r="T394" s="177"/>
      <c r="U394" s="180" t="s">
        <v>4951</v>
      </c>
      <c r="V394" s="177"/>
      <c r="W394" s="177"/>
      <c r="X394" s="177"/>
      <c r="Y394" s="177"/>
      <c r="Z394" s="177"/>
      <c r="AA394" s="177"/>
    </row>
    <row r="395">
      <c r="A395" s="180" t="s">
        <v>4326</v>
      </c>
      <c r="B395" s="182" t="s">
        <v>4952</v>
      </c>
      <c r="C395" s="232">
        <v>2002.0</v>
      </c>
      <c r="D395" s="177" t="s">
        <v>3985</v>
      </c>
      <c r="E395" s="177" t="s">
        <v>3986</v>
      </c>
      <c r="F395" s="177"/>
      <c r="G395" s="177" t="s">
        <v>3987</v>
      </c>
      <c r="H395" s="177"/>
      <c r="I395" s="177"/>
      <c r="J395" s="177" t="s">
        <v>1123</v>
      </c>
      <c r="K395" s="275">
        <v>37490.0</v>
      </c>
      <c r="L395" s="177"/>
      <c r="M395" s="177"/>
      <c r="N395" s="177"/>
      <c r="O395" s="234" t="s">
        <v>3988</v>
      </c>
      <c r="P395" s="177" t="s">
        <v>1969</v>
      </c>
      <c r="Q395" s="177"/>
      <c r="R395" s="177" t="s">
        <v>3989</v>
      </c>
      <c r="S395" s="177"/>
      <c r="T395" s="177"/>
      <c r="U395" s="180" t="s">
        <v>4953</v>
      </c>
      <c r="V395" s="177"/>
      <c r="W395" s="177"/>
      <c r="X395" s="177"/>
      <c r="Y395" s="177"/>
      <c r="Z395" s="177"/>
      <c r="AA395" s="177"/>
    </row>
    <row r="396">
      <c r="A396" s="180" t="s">
        <v>4314</v>
      </c>
      <c r="B396" s="182" t="s">
        <v>4954</v>
      </c>
      <c r="C396" s="232">
        <v>2002.0</v>
      </c>
      <c r="D396" s="177" t="s">
        <v>3991</v>
      </c>
      <c r="E396" s="180" t="s">
        <v>3992</v>
      </c>
      <c r="F396" s="177" t="s">
        <v>1071</v>
      </c>
      <c r="G396" s="180" t="s">
        <v>3993</v>
      </c>
      <c r="H396" s="177"/>
      <c r="I396" s="177"/>
      <c r="J396" s="177" t="s">
        <v>1085</v>
      </c>
      <c r="K396" s="275">
        <v>37476.0</v>
      </c>
      <c r="L396" s="232">
        <v>180.0</v>
      </c>
      <c r="M396" s="232">
        <v>2.0</v>
      </c>
      <c r="N396" s="177" t="s">
        <v>3994</v>
      </c>
      <c r="O396" s="234" t="s">
        <v>3995</v>
      </c>
      <c r="P396" s="177" t="s">
        <v>3966</v>
      </c>
      <c r="Q396" s="177" t="s">
        <v>3414</v>
      </c>
      <c r="R396" s="177" t="s">
        <v>3996</v>
      </c>
      <c r="S396" s="177" t="s">
        <v>1503</v>
      </c>
      <c r="T396" s="177"/>
      <c r="U396" s="180" t="s">
        <v>4955</v>
      </c>
      <c r="V396" s="177"/>
      <c r="W396" s="177"/>
      <c r="X396" s="177"/>
      <c r="Y396" s="177"/>
      <c r="Z396" s="177"/>
      <c r="AA396" s="177"/>
    </row>
    <row r="397">
      <c r="A397" s="180" t="s">
        <v>4326</v>
      </c>
      <c r="B397" s="182" t="s">
        <v>4956</v>
      </c>
      <c r="C397" s="232">
        <v>2002.0</v>
      </c>
      <c r="D397" s="177" t="s">
        <v>3855</v>
      </c>
      <c r="E397" s="177" t="s">
        <v>3998</v>
      </c>
      <c r="F397" s="177"/>
      <c r="G397" s="177" t="s">
        <v>3999</v>
      </c>
      <c r="H397" s="177"/>
      <c r="I397" s="177"/>
      <c r="J397" s="177"/>
      <c r="K397" s="275">
        <v>37451.0</v>
      </c>
      <c r="L397" s="177"/>
      <c r="M397" s="177"/>
      <c r="N397" s="177"/>
      <c r="O397" s="234" t="s">
        <v>4000</v>
      </c>
      <c r="P397" s="177"/>
      <c r="Q397" s="177"/>
      <c r="R397" s="177"/>
      <c r="S397" s="177"/>
      <c r="T397" s="177"/>
      <c r="U397" s="180" t="s">
        <v>4957</v>
      </c>
      <c r="V397" s="177"/>
      <c r="W397" s="177"/>
      <c r="X397" s="177"/>
      <c r="Y397" s="177"/>
      <c r="Z397" s="177"/>
      <c r="AA397" s="177"/>
    </row>
    <row r="398">
      <c r="A398" s="180" t="s">
        <v>4314</v>
      </c>
      <c r="B398" s="182" t="s">
        <v>4958</v>
      </c>
      <c r="C398" s="232">
        <v>2002.0</v>
      </c>
      <c r="D398" s="177" t="s">
        <v>3959</v>
      </c>
      <c r="E398" s="180" t="s">
        <v>4002</v>
      </c>
      <c r="F398" s="177" t="s">
        <v>1071</v>
      </c>
      <c r="G398" s="180" t="s">
        <v>4003</v>
      </c>
      <c r="H398" s="177"/>
      <c r="I398" s="177"/>
      <c r="J398" s="177" t="s">
        <v>1085</v>
      </c>
      <c r="K398" s="275">
        <v>37438.0</v>
      </c>
      <c r="L398" s="232">
        <v>179.0</v>
      </c>
      <c r="M398" s="232">
        <v>2.0</v>
      </c>
      <c r="N398" s="177" t="s">
        <v>4004</v>
      </c>
      <c r="O398" s="234" t="s">
        <v>4005</v>
      </c>
      <c r="P398" s="177" t="s">
        <v>724</v>
      </c>
      <c r="Q398" s="177" t="s">
        <v>3414</v>
      </c>
      <c r="R398" s="177" t="s">
        <v>4006</v>
      </c>
      <c r="S398" s="177" t="s">
        <v>1503</v>
      </c>
      <c r="T398" s="177"/>
      <c r="U398" s="180" t="s">
        <v>4959</v>
      </c>
      <c r="V398" s="177"/>
      <c r="W398" s="177"/>
      <c r="X398" s="177"/>
      <c r="Y398" s="177"/>
      <c r="Z398" s="177"/>
      <c r="AA398" s="177"/>
    </row>
    <row r="399">
      <c r="A399" s="180" t="s">
        <v>4326</v>
      </c>
      <c r="B399" s="182" t="s">
        <v>4960</v>
      </c>
      <c r="C399" s="232">
        <v>2002.0</v>
      </c>
      <c r="D399" s="177" t="s">
        <v>4008</v>
      </c>
      <c r="E399" s="177" t="s">
        <v>4009</v>
      </c>
      <c r="F399" s="177"/>
      <c r="G399" s="177" t="s">
        <v>4010</v>
      </c>
      <c r="H399" s="177"/>
      <c r="I399" s="177"/>
      <c r="J399" s="177" t="s">
        <v>2171</v>
      </c>
      <c r="K399" s="275">
        <v>37438.0</v>
      </c>
      <c r="L399" s="177"/>
      <c r="M399" s="177"/>
      <c r="N399" s="177" t="s">
        <v>4011</v>
      </c>
      <c r="O399" s="234" t="s">
        <v>4012</v>
      </c>
      <c r="P399" s="177"/>
      <c r="Q399" s="177" t="s">
        <v>4013</v>
      </c>
      <c r="R399" s="177" t="s">
        <v>4013</v>
      </c>
      <c r="S399" s="177"/>
      <c r="T399" s="177"/>
      <c r="U399" s="180" t="s">
        <v>4961</v>
      </c>
      <c r="V399" s="177"/>
      <c r="W399" s="177"/>
      <c r="X399" s="177"/>
      <c r="Y399" s="177"/>
      <c r="Z399" s="177"/>
      <c r="AA399" s="177"/>
    </row>
    <row r="400">
      <c r="A400" s="180" t="s">
        <v>4326</v>
      </c>
      <c r="B400" s="182" t="s">
        <v>4962</v>
      </c>
      <c r="C400" s="232">
        <v>2002.0</v>
      </c>
      <c r="D400" s="177" t="s">
        <v>3849</v>
      </c>
      <c r="E400" s="177" t="s">
        <v>4015</v>
      </c>
      <c r="F400" s="177"/>
      <c r="G400" s="177" t="s">
        <v>4016</v>
      </c>
      <c r="H400" s="177"/>
      <c r="I400" s="177"/>
      <c r="J400" s="177" t="s">
        <v>2171</v>
      </c>
      <c r="K400" s="275">
        <v>37438.0</v>
      </c>
      <c r="L400" s="177"/>
      <c r="M400" s="177"/>
      <c r="N400" s="177" t="s">
        <v>4017</v>
      </c>
      <c r="O400" s="234" t="s">
        <v>4018</v>
      </c>
      <c r="P400" s="177" t="s">
        <v>802</v>
      </c>
      <c r="Q400" s="177" t="s">
        <v>3853</v>
      </c>
      <c r="R400" s="177" t="s">
        <v>4019</v>
      </c>
      <c r="S400" s="177"/>
      <c r="T400" s="177"/>
      <c r="U400" s="180" t="s">
        <v>4963</v>
      </c>
      <c r="V400" s="177"/>
      <c r="W400" s="177"/>
      <c r="X400" s="177"/>
      <c r="Y400" s="177"/>
      <c r="Z400" s="177"/>
      <c r="AA400" s="177"/>
    </row>
    <row r="401">
      <c r="A401" s="180" t="s">
        <v>4328</v>
      </c>
      <c r="B401" s="182" t="s">
        <v>4964</v>
      </c>
      <c r="C401" s="232">
        <v>2002.0</v>
      </c>
      <c r="D401" s="177" t="s">
        <v>3985</v>
      </c>
      <c r="E401" s="177" t="s">
        <v>4021</v>
      </c>
      <c r="F401" s="177"/>
      <c r="G401" s="177" t="s">
        <v>4022</v>
      </c>
      <c r="H401" s="177"/>
      <c r="I401" s="177"/>
      <c r="J401" s="177" t="s">
        <v>4023</v>
      </c>
      <c r="K401" s="275">
        <v>37438.0</v>
      </c>
      <c r="L401" s="177"/>
      <c r="M401" s="177"/>
      <c r="N401" s="177" t="s">
        <v>4024</v>
      </c>
      <c r="O401" s="234" t="s">
        <v>4025</v>
      </c>
      <c r="P401" s="177" t="s">
        <v>1969</v>
      </c>
      <c r="Q401" s="177"/>
      <c r="R401" s="177"/>
      <c r="S401" s="177"/>
      <c r="T401" s="177"/>
      <c r="U401" s="180" t="s">
        <v>4965</v>
      </c>
      <c r="V401" s="177"/>
      <c r="W401" s="177"/>
      <c r="X401" s="177"/>
      <c r="Y401" s="177"/>
      <c r="Z401" s="177"/>
      <c r="AA401" s="177"/>
    </row>
    <row r="402">
      <c r="A402" s="180" t="s">
        <v>4326</v>
      </c>
      <c r="B402" s="182" t="s">
        <v>4966</v>
      </c>
      <c r="C402" s="232">
        <v>2002.0</v>
      </c>
      <c r="D402" s="177" t="s">
        <v>4027</v>
      </c>
      <c r="E402" s="177" t="s">
        <v>4028</v>
      </c>
      <c r="F402" s="177"/>
      <c r="G402" s="177" t="s">
        <v>4029</v>
      </c>
      <c r="H402" s="177"/>
      <c r="I402" s="177"/>
      <c r="J402" s="177"/>
      <c r="K402" s="275">
        <v>37382.0</v>
      </c>
      <c r="L402" s="232">
        <v>111.0</v>
      </c>
      <c r="M402" s="177"/>
      <c r="N402" s="177"/>
      <c r="O402" s="234" t="s">
        <v>4030</v>
      </c>
      <c r="P402" s="177" t="s">
        <v>802</v>
      </c>
      <c r="Q402" s="177" t="s">
        <v>2318</v>
      </c>
      <c r="R402" s="177" t="s">
        <v>4031</v>
      </c>
      <c r="S402" s="177"/>
      <c r="T402" s="177"/>
      <c r="U402" s="180" t="s">
        <v>4967</v>
      </c>
      <c r="V402" s="177"/>
      <c r="W402" s="177"/>
      <c r="X402" s="177"/>
      <c r="Y402" s="177"/>
      <c r="Z402" s="177"/>
      <c r="AA402" s="177"/>
    </row>
    <row r="403">
      <c r="A403" s="180" t="s">
        <v>4314</v>
      </c>
      <c r="B403" s="182" t="s">
        <v>4968</v>
      </c>
      <c r="C403" s="232">
        <v>2002.0</v>
      </c>
      <c r="D403" s="177" t="s">
        <v>4033</v>
      </c>
      <c r="E403" s="177" t="s">
        <v>4034</v>
      </c>
      <c r="F403" s="177" t="s">
        <v>4035</v>
      </c>
      <c r="G403" s="177" t="s">
        <v>4036</v>
      </c>
      <c r="H403" s="177"/>
      <c r="I403" s="177"/>
      <c r="J403" s="177" t="s">
        <v>1085</v>
      </c>
      <c r="K403" s="275">
        <v>37347.0</v>
      </c>
      <c r="L403" s="232">
        <v>167.0</v>
      </c>
      <c r="M403" s="232">
        <v>4.0</v>
      </c>
      <c r="N403" s="177" t="s">
        <v>4037</v>
      </c>
      <c r="O403" s="234" t="s">
        <v>4038</v>
      </c>
      <c r="P403" s="177"/>
      <c r="Q403" s="177"/>
      <c r="R403" s="177"/>
      <c r="S403" s="177" t="s">
        <v>4039</v>
      </c>
      <c r="T403" s="177"/>
      <c r="U403" s="180" t="s">
        <v>4969</v>
      </c>
      <c r="V403" s="177"/>
      <c r="W403" s="177"/>
      <c r="X403" s="177"/>
      <c r="Y403" s="177"/>
      <c r="Z403" s="177"/>
      <c r="AA403" s="177"/>
    </row>
    <row r="404">
      <c r="A404" s="180" t="s">
        <v>4314</v>
      </c>
      <c r="B404" s="182" t="s">
        <v>4970</v>
      </c>
      <c r="C404" s="232">
        <v>2002.0</v>
      </c>
      <c r="D404" s="177" t="s">
        <v>4041</v>
      </c>
      <c r="E404" s="177" t="s">
        <v>4042</v>
      </c>
      <c r="F404" s="177" t="s">
        <v>1093</v>
      </c>
      <c r="G404" s="177" t="s">
        <v>4043</v>
      </c>
      <c r="H404" s="177"/>
      <c r="I404" s="177"/>
      <c r="J404" s="177" t="s">
        <v>1179</v>
      </c>
      <c r="K404" s="275">
        <v>37340.0</v>
      </c>
      <c r="L404" s="232">
        <v>455.0</v>
      </c>
      <c r="M404" s="177"/>
      <c r="N404" s="177" t="s">
        <v>4044</v>
      </c>
      <c r="O404" s="234" t="s">
        <v>4045</v>
      </c>
      <c r="P404" s="177" t="s">
        <v>3568</v>
      </c>
      <c r="Q404" s="177" t="s">
        <v>3943</v>
      </c>
      <c r="R404" s="177" t="s">
        <v>4046</v>
      </c>
      <c r="S404" s="177" t="s">
        <v>1369</v>
      </c>
      <c r="T404" s="177"/>
      <c r="U404" s="180" t="s">
        <v>4971</v>
      </c>
      <c r="V404" s="177"/>
      <c r="W404" s="177"/>
      <c r="X404" s="177"/>
      <c r="Y404" s="177"/>
      <c r="Z404" s="177"/>
      <c r="AA404" s="177"/>
    </row>
    <row r="405">
      <c r="A405" s="180" t="s">
        <v>4326</v>
      </c>
      <c r="B405" s="182" t="s">
        <v>4972</v>
      </c>
      <c r="C405" s="232">
        <v>2002.0</v>
      </c>
      <c r="D405" s="177" t="s">
        <v>4048</v>
      </c>
      <c r="E405" s="177" t="s">
        <v>4049</v>
      </c>
      <c r="F405" s="177"/>
      <c r="G405" s="177" t="s">
        <v>4050</v>
      </c>
      <c r="H405" s="177"/>
      <c r="I405" s="177"/>
      <c r="J405" s="177" t="s">
        <v>1123</v>
      </c>
      <c r="K405" s="275">
        <v>37257.0</v>
      </c>
      <c r="L405" s="177"/>
      <c r="M405" s="177"/>
      <c r="N405" s="177"/>
      <c r="O405" s="234" t="s">
        <v>4051</v>
      </c>
      <c r="P405" s="177" t="s">
        <v>3599</v>
      </c>
      <c r="Q405" s="177" t="s">
        <v>4052</v>
      </c>
      <c r="R405" s="177" t="s">
        <v>4053</v>
      </c>
      <c r="S405" s="177"/>
      <c r="T405" s="177"/>
      <c r="U405" s="180" t="s">
        <v>4973</v>
      </c>
      <c r="V405" s="177"/>
      <c r="W405" s="177"/>
      <c r="X405" s="177"/>
      <c r="Y405" s="177"/>
      <c r="Z405" s="177"/>
      <c r="AA405" s="177"/>
    </row>
    <row r="406">
      <c r="A406" s="180" t="s">
        <v>4314</v>
      </c>
      <c r="B406" s="182" t="s">
        <v>4974</v>
      </c>
      <c r="C406" s="232">
        <v>2002.0</v>
      </c>
      <c r="D406" s="177" t="s">
        <v>3634</v>
      </c>
      <c r="E406" s="177" t="s">
        <v>4055</v>
      </c>
      <c r="F406" s="177" t="s">
        <v>2627</v>
      </c>
      <c r="G406" s="177" t="s">
        <v>4056</v>
      </c>
      <c r="H406" s="177"/>
      <c r="I406" s="177"/>
      <c r="J406" s="177" t="s">
        <v>2629</v>
      </c>
      <c r="K406" s="275">
        <v>37257.0</v>
      </c>
      <c r="L406" s="232">
        <v>14.0</v>
      </c>
      <c r="M406" s="232">
        <v>1.0</v>
      </c>
      <c r="N406" s="177" t="s">
        <v>4057</v>
      </c>
      <c r="O406" s="234" t="s">
        <v>4058</v>
      </c>
      <c r="P406" s="177"/>
      <c r="Q406" s="177"/>
      <c r="R406" s="177" t="s">
        <v>4059</v>
      </c>
      <c r="S406" s="177" t="s">
        <v>2633</v>
      </c>
      <c r="T406" s="177"/>
      <c r="U406" s="180" t="s">
        <v>4975</v>
      </c>
      <c r="V406" s="177"/>
      <c r="W406" s="177"/>
      <c r="X406" s="177"/>
      <c r="Y406" s="177"/>
      <c r="Z406" s="177"/>
      <c r="AA406" s="177"/>
    </row>
    <row r="407">
      <c r="A407" s="180" t="s">
        <v>4326</v>
      </c>
      <c r="B407" s="182" t="s">
        <v>4976</v>
      </c>
      <c r="C407" s="232">
        <v>2002.0</v>
      </c>
      <c r="D407" s="177" t="s">
        <v>4061</v>
      </c>
      <c r="E407" s="177" t="s">
        <v>4062</v>
      </c>
      <c r="F407" s="177"/>
      <c r="G407" s="177"/>
      <c r="H407" s="177"/>
      <c r="I407" s="177"/>
      <c r="J407" s="177"/>
      <c r="K407" s="275">
        <v>2002.0</v>
      </c>
      <c r="L407" s="177"/>
      <c r="M407" s="177"/>
      <c r="N407" s="177"/>
      <c r="O407" s="234" t="s">
        <v>4063</v>
      </c>
      <c r="P407" s="177"/>
      <c r="Q407" s="177"/>
      <c r="R407" s="177"/>
      <c r="S407" s="177"/>
      <c r="T407" s="177"/>
      <c r="U407" s="180" t="s">
        <v>4977</v>
      </c>
      <c r="V407" s="177"/>
      <c r="W407" s="177"/>
      <c r="X407" s="177"/>
      <c r="Y407" s="177"/>
      <c r="Z407" s="177"/>
      <c r="AA407" s="177"/>
    </row>
    <row r="408">
      <c r="A408" s="182" t="s">
        <v>4333</v>
      </c>
      <c r="B408" s="200" t="s">
        <v>4978</v>
      </c>
      <c r="C408" s="199">
        <v>2001.0</v>
      </c>
      <c r="D408" s="209" t="s">
        <v>4066</v>
      </c>
      <c r="E408" s="209" t="s">
        <v>4067</v>
      </c>
      <c r="F408" s="178"/>
      <c r="G408" s="209" t="s">
        <v>4068</v>
      </c>
      <c r="H408" s="178"/>
      <c r="I408" s="182" t="s">
        <v>4357</v>
      </c>
      <c r="J408" s="178"/>
      <c r="K408" s="267"/>
      <c r="L408" s="178"/>
      <c r="M408" s="178"/>
      <c r="N408" s="178"/>
      <c r="O408" s="202" t="s">
        <v>4069</v>
      </c>
      <c r="P408" s="178"/>
      <c r="Q408" s="178"/>
      <c r="R408" s="178"/>
      <c r="S408" s="178"/>
      <c r="T408" s="182"/>
      <c r="U408" s="182" t="s">
        <v>4979</v>
      </c>
      <c r="V408" s="178"/>
      <c r="W408" s="178"/>
      <c r="X408" s="178"/>
      <c r="Y408" s="178"/>
      <c r="Z408" s="178"/>
      <c r="AA408" s="178"/>
    </row>
    <row r="409">
      <c r="A409" s="182" t="s">
        <v>4333</v>
      </c>
      <c r="B409" s="200" t="s">
        <v>4980</v>
      </c>
      <c r="C409" s="199">
        <v>2001.0</v>
      </c>
      <c r="D409" s="209" t="s">
        <v>4072</v>
      </c>
      <c r="E409" s="209" t="s">
        <v>4073</v>
      </c>
      <c r="F409" s="178"/>
      <c r="G409" s="209" t="s">
        <v>4074</v>
      </c>
      <c r="H409" s="178"/>
      <c r="I409" s="182" t="s">
        <v>4357</v>
      </c>
      <c r="J409" s="178"/>
      <c r="K409" s="267"/>
      <c r="L409" s="178"/>
      <c r="M409" s="178"/>
      <c r="N409" s="178"/>
      <c r="O409" s="202" t="s">
        <v>4075</v>
      </c>
      <c r="P409" s="178"/>
      <c r="Q409" s="178"/>
      <c r="R409" s="178"/>
      <c r="S409" s="178"/>
      <c r="T409" s="182"/>
      <c r="U409" s="182" t="s">
        <v>4981</v>
      </c>
      <c r="V409" s="178"/>
      <c r="W409" s="178"/>
      <c r="X409" s="178"/>
      <c r="Y409" s="178"/>
      <c r="Z409" s="178"/>
      <c r="AA409" s="178"/>
    </row>
    <row r="410">
      <c r="A410" s="180" t="s">
        <v>4326</v>
      </c>
      <c r="B410" s="182" t="s">
        <v>4982</v>
      </c>
      <c r="C410" s="232">
        <v>2001.0</v>
      </c>
      <c r="D410" s="177" t="s">
        <v>4077</v>
      </c>
      <c r="E410" s="177" t="s">
        <v>4078</v>
      </c>
      <c r="F410" s="177"/>
      <c r="G410" s="177"/>
      <c r="H410" s="177"/>
      <c r="I410" s="177"/>
      <c r="J410" s="177"/>
      <c r="K410" s="277"/>
      <c r="L410" s="177"/>
      <c r="M410" s="177"/>
      <c r="N410" s="177"/>
      <c r="O410" s="234" t="s">
        <v>4079</v>
      </c>
      <c r="P410" s="177"/>
      <c r="Q410" s="177"/>
      <c r="R410" s="177"/>
      <c r="S410" s="177"/>
      <c r="T410" s="177"/>
      <c r="U410" s="180" t="s">
        <v>4983</v>
      </c>
      <c r="V410" s="177"/>
      <c r="W410" s="177"/>
      <c r="X410" s="177"/>
      <c r="Y410" s="177"/>
      <c r="Z410" s="177"/>
      <c r="AA410" s="177"/>
    </row>
    <row r="411">
      <c r="A411" s="180" t="s">
        <v>4326</v>
      </c>
      <c r="B411" s="182" t="s">
        <v>4984</v>
      </c>
      <c r="C411" s="232">
        <v>2001.0</v>
      </c>
      <c r="D411" s="177" t="s">
        <v>3849</v>
      </c>
      <c r="E411" s="177" t="s">
        <v>4081</v>
      </c>
      <c r="F411" s="177"/>
      <c r="G411" s="177" t="s">
        <v>4082</v>
      </c>
      <c r="H411" s="177"/>
      <c r="I411" s="177"/>
      <c r="J411" s="177"/>
      <c r="K411" s="277"/>
      <c r="L411" s="177"/>
      <c r="M411" s="177"/>
      <c r="N411" s="177"/>
      <c r="O411" s="234" t="s">
        <v>4083</v>
      </c>
      <c r="P411" s="177" t="s">
        <v>802</v>
      </c>
      <c r="Q411" s="177" t="s">
        <v>3853</v>
      </c>
      <c r="R411" s="177"/>
      <c r="S411" s="177"/>
      <c r="T411" s="177"/>
      <c r="U411" s="180" t="s">
        <v>4985</v>
      </c>
      <c r="V411" s="177"/>
      <c r="W411" s="177"/>
      <c r="X411" s="177"/>
      <c r="Y411" s="177"/>
      <c r="Z411" s="177"/>
      <c r="AA411" s="177"/>
    </row>
    <row r="412">
      <c r="A412" s="180" t="s">
        <v>4326</v>
      </c>
      <c r="B412" s="182" t="s">
        <v>4986</v>
      </c>
      <c r="C412" s="232">
        <v>2001.0</v>
      </c>
      <c r="D412" s="177" t="s">
        <v>4085</v>
      </c>
      <c r="E412" s="177" t="s">
        <v>4086</v>
      </c>
      <c r="F412" s="177"/>
      <c r="G412" s="177" t="s">
        <v>4087</v>
      </c>
      <c r="H412" s="177"/>
      <c r="I412" s="177"/>
      <c r="J412" s="177"/>
      <c r="K412" s="275">
        <v>37043.0</v>
      </c>
      <c r="L412" s="177"/>
      <c r="M412" s="177"/>
      <c r="N412" s="177"/>
      <c r="O412" s="234" t="s">
        <v>4088</v>
      </c>
      <c r="P412" s="177"/>
      <c r="Q412" s="177"/>
      <c r="R412" s="177"/>
      <c r="S412" s="177"/>
      <c r="T412" s="177"/>
      <c r="U412" s="180" t="s">
        <v>4987</v>
      </c>
      <c r="V412" s="177"/>
      <c r="W412" s="177"/>
      <c r="X412" s="177"/>
      <c r="Y412" s="177"/>
      <c r="Z412" s="177"/>
      <c r="AA412" s="177"/>
    </row>
    <row r="413">
      <c r="A413" s="180" t="s">
        <v>4326</v>
      </c>
      <c r="B413" s="182" t="s">
        <v>4988</v>
      </c>
      <c r="C413" s="232">
        <v>2001.0</v>
      </c>
      <c r="D413" s="177" t="s">
        <v>4090</v>
      </c>
      <c r="E413" s="180" t="s">
        <v>4989</v>
      </c>
      <c r="F413" s="177"/>
      <c r="G413" s="180" t="s">
        <v>4092</v>
      </c>
      <c r="H413" s="177"/>
      <c r="I413" s="177"/>
      <c r="J413" s="177" t="s">
        <v>1123</v>
      </c>
      <c r="K413" s="275">
        <v>37043.0</v>
      </c>
      <c r="L413" s="177"/>
      <c r="M413" s="177"/>
      <c r="N413" s="177"/>
      <c r="O413" s="234" t="s">
        <v>4093</v>
      </c>
      <c r="P413" s="177" t="s">
        <v>1479</v>
      </c>
      <c r="Q413" s="177"/>
      <c r="R413" s="177" t="s">
        <v>4094</v>
      </c>
      <c r="S413" s="177"/>
      <c r="T413" s="177"/>
      <c r="U413" s="180" t="s">
        <v>4990</v>
      </c>
      <c r="V413" s="177"/>
      <c r="W413" s="177"/>
      <c r="X413" s="177"/>
      <c r="Y413" s="177"/>
      <c r="Z413" s="177"/>
      <c r="AA413" s="177"/>
    </row>
    <row r="414">
      <c r="A414" s="180" t="s">
        <v>4326</v>
      </c>
      <c r="B414" s="182" t="s">
        <v>4991</v>
      </c>
      <c r="C414" s="232">
        <v>2001.0</v>
      </c>
      <c r="D414" s="177" t="s">
        <v>1354</v>
      </c>
      <c r="E414" s="177" t="s">
        <v>4096</v>
      </c>
      <c r="F414" s="177"/>
      <c r="G414" s="177" t="s">
        <v>4097</v>
      </c>
      <c r="H414" s="177"/>
      <c r="I414" s="177"/>
      <c r="J414" s="177"/>
      <c r="K414" s="275">
        <v>37012.0</v>
      </c>
      <c r="L414" s="232">
        <v>109.0</v>
      </c>
      <c r="M414" s="177"/>
      <c r="N414" s="232">
        <v>1.0</v>
      </c>
      <c r="O414" s="234" t="s">
        <v>4098</v>
      </c>
      <c r="P414" s="177"/>
      <c r="Q414" s="177"/>
      <c r="R414" s="177" t="s">
        <v>4099</v>
      </c>
      <c r="S414" s="177"/>
      <c r="T414" s="177"/>
      <c r="U414" s="180" t="s">
        <v>4992</v>
      </c>
      <c r="V414" s="177"/>
      <c r="W414" s="177"/>
      <c r="X414" s="177"/>
      <c r="Y414" s="177"/>
      <c r="Z414" s="177"/>
      <c r="AA414" s="177"/>
    </row>
    <row r="415">
      <c r="A415" s="180" t="s">
        <v>4326</v>
      </c>
      <c r="B415" s="182" t="s">
        <v>4993</v>
      </c>
      <c r="C415" s="232">
        <v>2001.0</v>
      </c>
      <c r="D415" s="177" t="s">
        <v>3827</v>
      </c>
      <c r="E415" s="177" t="s">
        <v>4101</v>
      </c>
      <c r="F415" s="177"/>
      <c r="G415" s="177" t="s">
        <v>4102</v>
      </c>
      <c r="H415" s="177"/>
      <c r="I415" s="177"/>
      <c r="J415" s="177" t="s">
        <v>1123</v>
      </c>
      <c r="K415" s="275">
        <v>37012.0</v>
      </c>
      <c r="L415" s="177"/>
      <c r="M415" s="177"/>
      <c r="N415" s="177"/>
      <c r="O415" s="234" t="s">
        <v>4103</v>
      </c>
      <c r="P415" s="177" t="s">
        <v>4104</v>
      </c>
      <c r="Q415" s="177" t="s">
        <v>4105</v>
      </c>
      <c r="R415" s="177" t="s">
        <v>4106</v>
      </c>
      <c r="S415" s="177"/>
      <c r="T415" s="177"/>
      <c r="U415" s="180" t="s">
        <v>4994</v>
      </c>
      <c r="V415" s="177"/>
      <c r="W415" s="177"/>
      <c r="X415" s="177"/>
      <c r="Y415" s="177"/>
      <c r="Z415" s="177"/>
      <c r="AA415" s="177"/>
    </row>
    <row r="416">
      <c r="A416" s="180" t="s">
        <v>4326</v>
      </c>
      <c r="B416" s="182" t="s">
        <v>4995</v>
      </c>
      <c r="C416" s="232">
        <v>2001.0</v>
      </c>
      <c r="D416" s="177" t="s">
        <v>3969</v>
      </c>
      <c r="E416" s="177" t="s">
        <v>4108</v>
      </c>
      <c r="F416" s="177"/>
      <c r="G416" s="177" t="s">
        <v>4109</v>
      </c>
      <c r="H416" s="177"/>
      <c r="I416" s="177"/>
      <c r="J416" s="177" t="s">
        <v>1123</v>
      </c>
      <c r="K416" s="275">
        <v>36892.0</v>
      </c>
      <c r="L416" s="177"/>
      <c r="M416" s="177"/>
      <c r="N416" s="177"/>
      <c r="O416" s="234" t="s">
        <v>4110</v>
      </c>
      <c r="P416" s="177"/>
      <c r="Q416" s="177"/>
      <c r="R416" s="177" t="s">
        <v>4111</v>
      </c>
      <c r="S416" s="177"/>
      <c r="T416" s="177"/>
      <c r="U416" s="180" t="s">
        <v>4996</v>
      </c>
      <c r="V416" s="177"/>
      <c r="W416" s="177"/>
      <c r="X416" s="177"/>
      <c r="Y416" s="177"/>
      <c r="Z416" s="177"/>
      <c r="AA416" s="177"/>
    </row>
    <row r="417">
      <c r="A417" s="180" t="s">
        <v>4326</v>
      </c>
      <c r="B417" s="182" t="s">
        <v>4997</v>
      </c>
      <c r="C417" s="232">
        <v>2001.0</v>
      </c>
      <c r="D417" s="177" t="s">
        <v>1354</v>
      </c>
      <c r="E417" s="177" t="s">
        <v>4113</v>
      </c>
      <c r="F417" s="177"/>
      <c r="G417" s="177" t="s">
        <v>4114</v>
      </c>
      <c r="H417" s="177"/>
      <c r="I417" s="177"/>
      <c r="J417" s="177" t="s">
        <v>1123</v>
      </c>
      <c r="K417" s="275">
        <v>36892.0</v>
      </c>
      <c r="L417" s="177"/>
      <c r="M417" s="177"/>
      <c r="N417" s="177"/>
      <c r="O417" s="234" t="s">
        <v>4115</v>
      </c>
      <c r="P417" s="177" t="s">
        <v>2232</v>
      </c>
      <c r="Q417" s="177" t="s">
        <v>3943</v>
      </c>
      <c r="R417" s="177" t="s">
        <v>4116</v>
      </c>
      <c r="S417" s="177"/>
      <c r="T417" s="177"/>
      <c r="U417" s="180" t="s">
        <v>4998</v>
      </c>
      <c r="V417" s="177"/>
      <c r="W417" s="177"/>
      <c r="X417" s="177"/>
      <c r="Y417" s="177"/>
      <c r="Z417" s="177"/>
      <c r="AA417" s="177"/>
    </row>
    <row r="418">
      <c r="A418" s="180" t="s">
        <v>4314</v>
      </c>
      <c r="B418" s="182" t="s">
        <v>4999</v>
      </c>
      <c r="C418" s="232">
        <v>2001.0</v>
      </c>
      <c r="D418" s="177" t="s">
        <v>4118</v>
      </c>
      <c r="E418" s="177" t="s">
        <v>4119</v>
      </c>
      <c r="F418" s="177" t="s">
        <v>1093</v>
      </c>
      <c r="G418" s="177" t="s">
        <v>4120</v>
      </c>
      <c r="H418" s="177"/>
      <c r="I418" s="177"/>
      <c r="J418" s="177" t="s">
        <v>1179</v>
      </c>
      <c r="K418" s="275">
        <v>2001.0</v>
      </c>
      <c r="L418" s="232">
        <v>430.0</v>
      </c>
      <c r="M418" s="177"/>
      <c r="N418" s="177" t="s">
        <v>4121</v>
      </c>
      <c r="O418" s="234" t="s">
        <v>4122</v>
      </c>
      <c r="P418" s="177" t="s">
        <v>724</v>
      </c>
      <c r="Q418" s="177" t="s">
        <v>3414</v>
      </c>
      <c r="R418" s="177" t="s">
        <v>4123</v>
      </c>
      <c r="S418" s="177" t="s">
        <v>1369</v>
      </c>
      <c r="T418" s="177"/>
      <c r="U418" s="180" t="s">
        <v>5000</v>
      </c>
      <c r="V418" s="177"/>
      <c r="W418" s="177"/>
      <c r="X418" s="177"/>
      <c r="Y418" s="177"/>
      <c r="Z418" s="177"/>
      <c r="AA418" s="177"/>
    </row>
    <row r="419">
      <c r="A419" s="182" t="s">
        <v>4333</v>
      </c>
      <c r="B419" s="200" t="s">
        <v>5001</v>
      </c>
      <c r="C419" s="199">
        <v>2000.0</v>
      </c>
      <c r="D419" s="209" t="s">
        <v>4126</v>
      </c>
      <c r="E419" s="209" t="s">
        <v>4127</v>
      </c>
      <c r="F419" s="178"/>
      <c r="G419" s="209" t="s">
        <v>4128</v>
      </c>
      <c r="H419" s="178"/>
      <c r="I419" s="182" t="s">
        <v>4357</v>
      </c>
      <c r="J419" s="178"/>
      <c r="K419" s="267"/>
      <c r="L419" s="178"/>
      <c r="M419" s="178"/>
      <c r="N419" s="178"/>
      <c r="O419" s="202" t="s">
        <v>4129</v>
      </c>
      <c r="P419" s="178"/>
      <c r="Q419" s="178"/>
      <c r="R419" s="178"/>
      <c r="S419" s="178"/>
      <c r="T419" s="182"/>
      <c r="U419" s="182" t="s">
        <v>5002</v>
      </c>
      <c r="V419" s="178"/>
      <c r="W419" s="178"/>
      <c r="X419" s="178"/>
      <c r="Y419" s="178"/>
      <c r="Z419" s="178"/>
      <c r="AA419" s="178"/>
    </row>
    <row r="420">
      <c r="A420" s="180" t="s">
        <v>4314</v>
      </c>
      <c r="B420" s="182" t="s">
        <v>5003</v>
      </c>
      <c r="C420" s="232">
        <v>2000.0</v>
      </c>
      <c r="D420" s="177" t="s">
        <v>4131</v>
      </c>
      <c r="E420" s="177" t="s">
        <v>4132</v>
      </c>
      <c r="F420" s="177" t="s">
        <v>2627</v>
      </c>
      <c r="G420" s="177" t="s">
        <v>4133</v>
      </c>
      <c r="H420" s="177"/>
      <c r="I420" s="177"/>
      <c r="J420" s="177" t="s">
        <v>2629</v>
      </c>
      <c r="K420" s="275">
        <v>36831.0</v>
      </c>
      <c r="L420" s="232">
        <v>12.0</v>
      </c>
      <c r="M420" s="232">
        <v>11.0</v>
      </c>
      <c r="N420" s="177" t="s">
        <v>4134</v>
      </c>
      <c r="O420" s="234" t="s">
        <v>4135</v>
      </c>
      <c r="P420" s="177" t="s">
        <v>1642</v>
      </c>
      <c r="Q420" s="177" t="s">
        <v>4136</v>
      </c>
      <c r="R420" s="177" t="s">
        <v>4137</v>
      </c>
      <c r="S420" s="177" t="s">
        <v>2633</v>
      </c>
      <c r="T420" s="177"/>
      <c r="U420" s="180" t="s">
        <v>5004</v>
      </c>
      <c r="V420" s="177"/>
      <c r="W420" s="177"/>
      <c r="X420" s="177"/>
      <c r="Y420" s="177"/>
      <c r="Z420" s="177"/>
      <c r="AA420" s="177"/>
    </row>
    <row r="421">
      <c r="A421" s="180" t="s">
        <v>4326</v>
      </c>
      <c r="B421" s="182" t="s">
        <v>5005</v>
      </c>
      <c r="C421" s="232">
        <v>2000.0</v>
      </c>
      <c r="D421" s="177" t="s">
        <v>4085</v>
      </c>
      <c r="E421" s="177" t="s">
        <v>4055</v>
      </c>
      <c r="F421" s="177"/>
      <c r="G421" s="177" t="s">
        <v>4139</v>
      </c>
      <c r="H421" s="177"/>
      <c r="I421" s="177"/>
      <c r="J421" s="177"/>
      <c r="K421" s="275">
        <v>36678.0</v>
      </c>
      <c r="L421" s="177"/>
      <c r="M421" s="177"/>
      <c r="N421" s="177"/>
      <c r="O421" s="234" t="s">
        <v>4140</v>
      </c>
      <c r="P421" s="177"/>
      <c r="Q421" s="177"/>
      <c r="R421" s="177"/>
      <c r="S421" s="177"/>
      <c r="T421" s="177"/>
      <c r="U421" s="180" t="s">
        <v>5006</v>
      </c>
      <c r="V421" s="177"/>
      <c r="W421" s="177"/>
      <c r="X421" s="177"/>
      <c r="Y421" s="177"/>
      <c r="Z421" s="177"/>
      <c r="AA421" s="177"/>
    </row>
    <row r="422">
      <c r="A422" s="180" t="s">
        <v>4326</v>
      </c>
      <c r="B422" s="182" t="s">
        <v>5007</v>
      </c>
      <c r="C422" s="232">
        <v>2000.0</v>
      </c>
      <c r="D422" s="177" t="s">
        <v>3827</v>
      </c>
      <c r="E422" s="177" t="s">
        <v>4142</v>
      </c>
      <c r="F422" s="177"/>
      <c r="G422" s="177" t="s">
        <v>4143</v>
      </c>
      <c r="H422" s="177"/>
      <c r="I422" s="177"/>
      <c r="J422" s="177" t="s">
        <v>1123</v>
      </c>
      <c r="K422" s="275">
        <v>36678.0</v>
      </c>
      <c r="L422" s="177"/>
      <c r="M422" s="177"/>
      <c r="N422" s="177"/>
      <c r="O422" s="234" t="s">
        <v>4144</v>
      </c>
      <c r="P422" s="177" t="s">
        <v>2232</v>
      </c>
      <c r="Q422" s="177" t="s">
        <v>3943</v>
      </c>
      <c r="R422" s="177" t="s">
        <v>4145</v>
      </c>
      <c r="S422" s="177"/>
      <c r="T422" s="177"/>
      <c r="U422" s="180" t="s">
        <v>5008</v>
      </c>
      <c r="V422" s="177"/>
      <c r="W422" s="177"/>
      <c r="X422" s="177"/>
      <c r="Y422" s="177"/>
      <c r="Z422" s="177"/>
      <c r="AA422" s="177"/>
    </row>
    <row r="423">
      <c r="A423" s="180" t="s">
        <v>4314</v>
      </c>
      <c r="B423" s="182" t="s">
        <v>5009</v>
      </c>
      <c r="C423" s="232">
        <v>2000.0</v>
      </c>
      <c r="D423" s="177" t="s">
        <v>4147</v>
      </c>
      <c r="E423" s="177" t="s">
        <v>4148</v>
      </c>
      <c r="F423" s="177" t="s">
        <v>4149</v>
      </c>
      <c r="G423" s="177" t="s">
        <v>4150</v>
      </c>
      <c r="H423" s="177"/>
      <c r="I423" s="177"/>
      <c r="J423" s="177" t="s">
        <v>3793</v>
      </c>
      <c r="K423" s="275">
        <v>36600.0</v>
      </c>
      <c r="L423" s="232">
        <v>14.0</v>
      </c>
      <c r="M423" s="232">
        <v>6.0</v>
      </c>
      <c r="N423" s="177" t="s">
        <v>4151</v>
      </c>
      <c r="O423" s="234" t="s">
        <v>4152</v>
      </c>
      <c r="P423" s="177" t="s">
        <v>4153</v>
      </c>
      <c r="Q423" s="177"/>
      <c r="R423" s="177" t="s">
        <v>4154</v>
      </c>
      <c r="S423" s="177" t="s">
        <v>4155</v>
      </c>
      <c r="T423" s="177"/>
      <c r="U423" s="180" t="s">
        <v>5010</v>
      </c>
      <c r="V423" s="177"/>
      <c r="W423" s="177"/>
      <c r="X423" s="177"/>
      <c r="Y423" s="177"/>
      <c r="Z423" s="177"/>
      <c r="AA423" s="177"/>
    </row>
    <row r="424">
      <c r="A424" s="180" t="s">
        <v>4314</v>
      </c>
      <c r="B424" s="182" t="s">
        <v>5011</v>
      </c>
      <c r="C424" s="232">
        <v>2000.0</v>
      </c>
      <c r="D424" s="177" t="s">
        <v>3985</v>
      </c>
      <c r="E424" s="177" t="s">
        <v>4157</v>
      </c>
      <c r="F424" s="177" t="s">
        <v>1135</v>
      </c>
      <c r="G424" s="177" t="s">
        <v>4158</v>
      </c>
      <c r="H424" s="177"/>
      <c r="I424" s="177"/>
      <c r="J424" s="177" t="s">
        <v>1661</v>
      </c>
      <c r="K424" s="275">
        <v>36557.0</v>
      </c>
      <c r="L424" s="232">
        <v>38.0</v>
      </c>
      <c r="M424" s="232">
        <v>2.0</v>
      </c>
      <c r="N424" s="177" t="s">
        <v>4159</v>
      </c>
      <c r="O424" s="234" t="s">
        <v>4160</v>
      </c>
      <c r="P424" s="177" t="s">
        <v>724</v>
      </c>
      <c r="Q424" s="177" t="s">
        <v>3414</v>
      </c>
      <c r="R424" s="177" t="s">
        <v>4161</v>
      </c>
      <c r="S424" s="177" t="s">
        <v>1667</v>
      </c>
      <c r="T424" s="177"/>
      <c r="U424" s="180" t="s">
        <v>5012</v>
      </c>
      <c r="V424" s="177"/>
      <c r="W424" s="177"/>
      <c r="X424" s="177"/>
      <c r="Y424" s="177"/>
      <c r="Z424" s="177"/>
      <c r="AA424" s="177"/>
    </row>
    <row r="425">
      <c r="A425" s="180" t="s">
        <v>4314</v>
      </c>
      <c r="B425" s="182" t="s">
        <v>5013</v>
      </c>
      <c r="C425" s="232">
        <v>2000.0</v>
      </c>
      <c r="D425" s="177" t="s">
        <v>4163</v>
      </c>
      <c r="E425" s="177" t="s">
        <v>4164</v>
      </c>
      <c r="F425" s="177" t="s">
        <v>1071</v>
      </c>
      <c r="G425" s="177" t="s">
        <v>4165</v>
      </c>
      <c r="H425" s="177"/>
      <c r="I425" s="177"/>
      <c r="J425" s="177" t="s">
        <v>1085</v>
      </c>
      <c r="K425" s="275">
        <v>36545.0</v>
      </c>
      <c r="L425" s="232">
        <v>157.0</v>
      </c>
      <c r="M425" s="232">
        <v>2.0</v>
      </c>
      <c r="N425" s="177" t="s">
        <v>4166</v>
      </c>
      <c r="O425" s="234" t="s">
        <v>4167</v>
      </c>
      <c r="P425" s="177" t="s">
        <v>4168</v>
      </c>
      <c r="Q425" s="177" t="s">
        <v>3414</v>
      </c>
      <c r="R425" s="177" t="s">
        <v>4169</v>
      </c>
      <c r="S425" s="177" t="s">
        <v>1503</v>
      </c>
      <c r="T425" s="177"/>
      <c r="U425" s="180" t="s">
        <v>5014</v>
      </c>
      <c r="V425" s="177"/>
      <c r="W425" s="177"/>
      <c r="X425" s="177"/>
      <c r="Y425" s="177"/>
      <c r="Z425" s="177"/>
      <c r="AA425" s="177"/>
    </row>
    <row r="426">
      <c r="A426" s="180" t="s">
        <v>4314</v>
      </c>
      <c r="B426" s="182" t="s">
        <v>5015</v>
      </c>
      <c r="C426" s="232">
        <v>2000.0</v>
      </c>
      <c r="D426" s="177" t="s">
        <v>4171</v>
      </c>
      <c r="E426" s="177" t="s">
        <v>4172</v>
      </c>
      <c r="F426" s="177" t="s">
        <v>1071</v>
      </c>
      <c r="G426" s="177" t="s">
        <v>3132</v>
      </c>
      <c r="H426" s="177"/>
      <c r="I426" s="177"/>
      <c r="J426" s="177" t="s">
        <v>1085</v>
      </c>
      <c r="K426" s="275">
        <v>36545.0</v>
      </c>
      <c r="L426" s="232">
        <v>157.0</v>
      </c>
      <c r="M426" s="232">
        <v>2.0</v>
      </c>
      <c r="N426" s="177" t="s">
        <v>4173</v>
      </c>
      <c r="O426" s="234" t="s">
        <v>4174</v>
      </c>
      <c r="P426" s="177" t="s">
        <v>724</v>
      </c>
      <c r="Q426" s="177" t="s">
        <v>3414</v>
      </c>
      <c r="R426" s="177" t="s">
        <v>4175</v>
      </c>
      <c r="S426" s="177" t="s">
        <v>1503</v>
      </c>
      <c r="T426" s="177"/>
      <c r="U426" s="180" t="s">
        <v>5016</v>
      </c>
      <c r="V426" s="177"/>
      <c r="W426" s="177"/>
      <c r="X426" s="177"/>
      <c r="Y426" s="177"/>
      <c r="Z426" s="177"/>
      <c r="AA426" s="177"/>
    </row>
    <row r="427">
      <c r="A427" s="180" t="s">
        <v>4314</v>
      </c>
      <c r="B427" s="182" t="s">
        <v>5017</v>
      </c>
      <c r="C427" s="232">
        <v>1999.0</v>
      </c>
      <c r="D427" s="177" t="s">
        <v>4177</v>
      </c>
      <c r="E427" s="177" t="s">
        <v>4178</v>
      </c>
      <c r="F427" s="177" t="s">
        <v>4179</v>
      </c>
      <c r="G427" s="177" t="s">
        <v>4180</v>
      </c>
      <c r="H427" s="177"/>
      <c r="I427" s="177"/>
      <c r="J427" s="177" t="s">
        <v>2171</v>
      </c>
      <c r="K427" s="275">
        <v>36373.0</v>
      </c>
      <c r="L427" s="232">
        <v>121.0</v>
      </c>
      <c r="M427" s="232">
        <v>3.0</v>
      </c>
      <c r="N427" s="177" t="s">
        <v>4181</v>
      </c>
      <c r="O427" s="234" t="s">
        <v>4182</v>
      </c>
      <c r="P427" s="177"/>
      <c r="Q427" s="177"/>
      <c r="R427" s="177" t="s">
        <v>4183</v>
      </c>
      <c r="S427" s="177" t="s">
        <v>4184</v>
      </c>
      <c r="T427" s="177"/>
      <c r="U427" s="180" t="s">
        <v>5018</v>
      </c>
      <c r="V427" s="177"/>
      <c r="W427" s="177"/>
      <c r="X427" s="177"/>
      <c r="Y427" s="177"/>
      <c r="Z427" s="177"/>
      <c r="AA427" s="177"/>
    </row>
    <row r="428">
      <c r="A428" s="180" t="s">
        <v>4326</v>
      </c>
      <c r="B428" s="182" t="s">
        <v>5019</v>
      </c>
      <c r="C428" s="232">
        <v>1999.0</v>
      </c>
      <c r="D428" s="177" t="s">
        <v>4186</v>
      </c>
      <c r="E428" s="177" t="s">
        <v>4187</v>
      </c>
      <c r="F428" s="177"/>
      <c r="G428" s="177" t="s">
        <v>4188</v>
      </c>
      <c r="H428" s="177"/>
      <c r="I428" s="177"/>
      <c r="J428" s="177" t="s">
        <v>2171</v>
      </c>
      <c r="K428" s="275">
        <v>36342.0</v>
      </c>
      <c r="L428" s="177"/>
      <c r="M428" s="177"/>
      <c r="N428" s="177"/>
      <c r="O428" s="234" t="s">
        <v>4189</v>
      </c>
      <c r="P428" s="177" t="s">
        <v>2232</v>
      </c>
      <c r="Q428" s="177" t="s">
        <v>3943</v>
      </c>
      <c r="R428" s="177"/>
      <c r="S428" s="177"/>
      <c r="T428" s="177"/>
      <c r="U428" s="180" t="s">
        <v>5020</v>
      </c>
      <c r="V428" s="177"/>
      <c r="W428" s="177"/>
      <c r="X428" s="177"/>
      <c r="Y428" s="177"/>
      <c r="Z428" s="177"/>
      <c r="AA428" s="177"/>
    </row>
    <row r="429">
      <c r="A429" s="180" t="s">
        <v>4326</v>
      </c>
      <c r="B429" s="182" t="s">
        <v>5021</v>
      </c>
      <c r="C429" s="232">
        <v>1999.0</v>
      </c>
      <c r="D429" s="177" t="s">
        <v>4186</v>
      </c>
      <c r="E429" s="177" t="s">
        <v>4191</v>
      </c>
      <c r="F429" s="177"/>
      <c r="G429" s="177" t="s">
        <v>4192</v>
      </c>
      <c r="H429" s="177"/>
      <c r="I429" s="177"/>
      <c r="J429" s="177" t="s">
        <v>1123</v>
      </c>
      <c r="K429" s="275">
        <v>36281.0</v>
      </c>
      <c r="L429" s="177"/>
      <c r="M429" s="177"/>
      <c r="N429" s="177"/>
      <c r="O429" s="234" t="s">
        <v>4193</v>
      </c>
      <c r="P429" s="177" t="s">
        <v>4194</v>
      </c>
      <c r="Q429" s="177" t="s">
        <v>3943</v>
      </c>
      <c r="R429" s="177" t="s">
        <v>4195</v>
      </c>
      <c r="S429" s="177"/>
      <c r="T429" s="177"/>
      <c r="U429" s="180" t="s">
        <v>5022</v>
      </c>
      <c r="V429" s="177"/>
      <c r="W429" s="177"/>
      <c r="X429" s="177"/>
      <c r="Y429" s="177"/>
      <c r="Z429" s="177"/>
      <c r="AA429" s="177"/>
    </row>
    <row r="430">
      <c r="A430" s="180" t="s">
        <v>4326</v>
      </c>
      <c r="B430" s="182" t="s">
        <v>5023</v>
      </c>
      <c r="C430" s="232">
        <v>1999.0</v>
      </c>
      <c r="D430" s="177" t="s">
        <v>1354</v>
      </c>
      <c r="E430" s="177" t="s">
        <v>4197</v>
      </c>
      <c r="F430" s="177"/>
      <c r="G430" s="177" t="s">
        <v>4198</v>
      </c>
      <c r="H430" s="177"/>
      <c r="I430" s="177"/>
      <c r="J430" s="177"/>
      <c r="K430" s="275">
        <v>36185.0</v>
      </c>
      <c r="L430" s="232">
        <v>105.0</v>
      </c>
      <c r="M430" s="177"/>
      <c r="N430" s="177" t="s">
        <v>4199</v>
      </c>
      <c r="O430" s="234" t="s">
        <v>4200</v>
      </c>
      <c r="P430" s="177" t="s">
        <v>4201</v>
      </c>
      <c r="Q430" s="177" t="s">
        <v>4202</v>
      </c>
      <c r="R430" s="177" t="s">
        <v>4203</v>
      </c>
      <c r="S430" s="177"/>
      <c r="T430" s="177"/>
      <c r="U430" s="180" t="s">
        <v>5024</v>
      </c>
      <c r="V430" s="177"/>
      <c r="W430" s="177"/>
      <c r="X430" s="177"/>
      <c r="Y430" s="177"/>
      <c r="Z430" s="177"/>
      <c r="AA430" s="177"/>
    </row>
    <row r="431">
      <c r="A431" s="180" t="s">
        <v>4326</v>
      </c>
      <c r="B431" s="182" t="s">
        <v>5025</v>
      </c>
      <c r="C431" s="232">
        <v>1999.0</v>
      </c>
      <c r="D431" s="177" t="s">
        <v>4205</v>
      </c>
      <c r="E431" s="177" t="s">
        <v>4206</v>
      </c>
      <c r="F431" s="177" t="s">
        <v>4207</v>
      </c>
      <c r="G431" s="177" t="s">
        <v>4208</v>
      </c>
      <c r="H431" s="177"/>
      <c r="I431" s="177"/>
      <c r="J431" s="177" t="s">
        <v>4209</v>
      </c>
      <c r="K431" s="275">
        <v>1999.0</v>
      </c>
      <c r="L431" s="177"/>
      <c r="M431" s="177"/>
      <c r="N431" s="177" t="s">
        <v>4210</v>
      </c>
      <c r="O431" s="234" t="s">
        <v>4211</v>
      </c>
      <c r="P431" s="177" t="s">
        <v>1642</v>
      </c>
      <c r="Q431" s="177" t="s">
        <v>4212</v>
      </c>
      <c r="R431" s="177"/>
      <c r="S431" s="177"/>
      <c r="T431" s="177"/>
      <c r="U431" s="180" t="s">
        <v>5026</v>
      </c>
      <c r="V431" s="177"/>
      <c r="W431" s="177"/>
      <c r="X431" s="177"/>
      <c r="Y431" s="177"/>
      <c r="Z431" s="177"/>
      <c r="AA431" s="177"/>
    </row>
    <row r="432">
      <c r="A432" s="180" t="s">
        <v>4326</v>
      </c>
      <c r="B432" s="182" t="s">
        <v>5027</v>
      </c>
      <c r="C432" s="232">
        <v>1998.0</v>
      </c>
      <c r="D432" s="177" t="s">
        <v>4214</v>
      </c>
      <c r="E432" s="177" t="s">
        <v>4215</v>
      </c>
      <c r="F432" s="177"/>
      <c r="G432" s="177" t="s">
        <v>4216</v>
      </c>
      <c r="H432" s="177"/>
      <c r="I432" s="177"/>
      <c r="J432" s="177" t="s">
        <v>2171</v>
      </c>
      <c r="K432" s="275">
        <v>35947.0</v>
      </c>
      <c r="L432" s="177"/>
      <c r="M432" s="177"/>
      <c r="N432" s="239">
        <v>44570.0</v>
      </c>
      <c r="O432" s="234" t="s">
        <v>4217</v>
      </c>
      <c r="P432" s="177" t="s">
        <v>4218</v>
      </c>
      <c r="Q432" s="177" t="s">
        <v>4136</v>
      </c>
      <c r="R432" s="177"/>
      <c r="S432" s="177"/>
      <c r="T432" s="177"/>
      <c r="U432" s="180" t="s">
        <v>5028</v>
      </c>
      <c r="V432" s="177"/>
      <c r="W432" s="177"/>
      <c r="X432" s="177"/>
      <c r="Y432" s="177"/>
      <c r="Z432" s="177"/>
      <c r="AA432" s="177"/>
    </row>
    <row r="433">
      <c r="A433" s="180" t="s">
        <v>4326</v>
      </c>
      <c r="B433" s="182" t="s">
        <v>5029</v>
      </c>
      <c r="C433" s="232">
        <v>1998.0</v>
      </c>
      <c r="D433" s="177" t="s">
        <v>4163</v>
      </c>
      <c r="E433" s="177" t="s">
        <v>4220</v>
      </c>
      <c r="F433" s="177"/>
      <c r="G433" s="177" t="s">
        <v>4221</v>
      </c>
      <c r="H433" s="177"/>
      <c r="I433" s="177"/>
      <c r="J433" s="177" t="s">
        <v>1123</v>
      </c>
      <c r="K433" s="275">
        <v>35947.0</v>
      </c>
      <c r="L433" s="177"/>
      <c r="M433" s="177"/>
      <c r="N433" s="177"/>
      <c r="O433" s="234" t="s">
        <v>4222</v>
      </c>
      <c r="P433" s="177" t="s">
        <v>4201</v>
      </c>
      <c r="Q433" s="177" t="s">
        <v>4223</v>
      </c>
      <c r="R433" s="177" t="s">
        <v>4224</v>
      </c>
      <c r="S433" s="177"/>
      <c r="T433" s="177"/>
      <c r="U433" s="180" t="s">
        <v>5030</v>
      </c>
      <c r="V433" s="177"/>
      <c r="W433" s="177"/>
      <c r="X433" s="177"/>
      <c r="Y433" s="177"/>
      <c r="Z433" s="177"/>
      <c r="AA433" s="177"/>
    </row>
    <row r="434">
      <c r="A434" s="180" t="s">
        <v>4314</v>
      </c>
      <c r="B434" s="182" t="s">
        <v>5031</v>
      </c>
      <c r="C434" s="232">
        <v>1998.0</v>
      </c>
      <c r="D434" s="177" t="s">
        <v>4177</v>
      </c>
      <c r="E434" s="177" t="s">
        <v>4226</v>
      </c>
      <c r="F434" s="177" t="s">
        <v>4179</v>
      </c>
      <c r="G434" s="177" t="s">
        <v>4227</v>
      </c>
      <c r="H434" s="177"/>
      <c r="I434" s="177"/>
      <c r="J434" s="177" t="s">
        <v>2171</v>
      </c>
      <c r="K434" s="275">
        <v>35827.0</v>
      </c>
      <c r="L434" s="232">
        <v>120.0</v>
      </c>
      <c r="M434" s="232">
        <v>1.0</v>
      </c>
      <c r="N434" s="177" t="s">
        <v>4228</v>
      </c>
      <c r="O434" s="234" t="s">
        <v>4229</v>
      </c>
      <c r="P434" s="177"/>
      <c r="Q434" s="177"/>
      <c r="R434" s="177" t="s">
        <v>4230</v>
      </c>
      <c r="S434" s="177" t="s">
        <v>4184</v>
      </c>
      <c r="T434" s="177"/>
      <c r="U434" s="180" t="s">
        <v>5032</v>
      </c>
      <c r="V434" s="177"/>
      <c r="W434" s="177"/>
      <c r="X434" s="177"/>
      <c r="Y434" s="177"/>
      <c r="Z434" s="177"/>
      <c r="AA434" s="177"/>
    </row>
    <row r="435">
      <c r="A435" s="180" t="s">
        <v>4326</v>
      </c>
      <c r="B435" s="182" t="s">
        <v>5033</v>
      </c>
      <c r="C435" s="232">
        <v>1998.0</v>
      </c>
      <c r="D435" s="177" t="s">
        <v>4232</v>
      </c>
      <c r="E435" s="177" t="s">
        <v>4233</v>
      </c>
      <c r="F435" s="177"/>
      <c r="G435" s="177" t="s">
        <v>4234</v>
      </c>
      <c r="H435" s="177"/>
      <c r="I435" s="177"/>
      <c r="J435" s="177"/>
      <c r="K435" s="275">
        <v>1998.0</v>
      </c>
      <c r="L435" s="177"/>
      <c r="M435" s="177"/>
      <c r="N435" s="177"/>
      <c r="O435" s="234" t="s">
        <v>4235</v>
      </c>
      <c r="P435" s="177" t="s">
        <v>4218</v>
      </c>
      <c r="Q435" s="177" t="s">
        <v>4136</v>
      </c>
      <c r="R435" s="177"/>
      <c r="S435" s="177"/>
      <c r="T435" s="177"/>
      <c r="U435" s="180" t="s">
        <v>5034</v>
      </c>
      <c r="V435" s="177"/>
      <c r="W435" s="177"/>
      <c r="X435" s="177"/>
      <c r="Y435" s="177"/>
      <c r="Z435" s="177"/>
      <c r="AA435" s="177"/>
    </row>
    <row r="436">
      <c r="A436" s="180" t="s">
        <v>4326</v>
      </c>
      <c r="B436" s="182" t="s">
        <v>5035</v>
      </c>
      <c r="C436" s="232">
        <v>1998.0</v>
      </c>
      <c r="D436" s="177" t="s">
        <v>4237</v>
      </c>
      <c r="E436" s="177" t="s">
        <v>4238</v>
      </c>
      <c r="F436" s="177"/>
      <c r="G436" s="177" t="s">
        <v>4239</v>
      </c>
      <c r="H436" s="177"/>
      <c r="I436" s="177"/>
      <c r="J436" s="177" t="s">
        <v>2773</v>
      </c>
      <c r="K436" s="275">
        <v>1998.0</v>
      </c>
      <c r="L436" s="177"/>
      <c r="M436" s="177"/>
      <c r="N436" s="177" t="s">
        <v>4240</v>
      </c>
      <c r="O436" s="234" t="s">
        <v>4241</v>
      </c>
      <c r="P436" s="177"/>
      <c r="Q436" s="177"/>
      <c r="R436" s="177"/>
      <c r="S436" s="177"/>
      <c r="T436" s="177"/>
      <c r="U436" s="180" t="s">
        <v>5036</v>
      </c>
      <c r="V436" s="177"/>
      <c r="W436" s="177"/>
      <c r="X436" s="177"/>
      <c r="Y436" s="177"/>
      <c r="Z436" s="177"/>
      <c r="AA436" s="177"/>
    </row>
    <row r="437">
      <c r="A437" s="180" t="s">
        <v>4314</v>
      </c>
      <c r="B437" s="182" t="s">
        <v>5037</v>
      </c>
      <c r="C437" s="232">
        <v>1997.0</v>
      </c>
      <c r="D437" s="177" t="s">
        <v>1354</v>
      </c>
      <c r="E437" s="177" t="s">
        <v>4243</v>
      </c>
      <c r="F437" s="177" t="s">
        <v>1135</v>
      </c>
      <c r="G437" s="177" t="s">
        <v>4244</v>
      </c>
      <c r="H437" s="177"/>
      <c r="I437" s="177"/>
      <c r="J437" s="177" t="s">
        <v>1661</v>
      </c>
      <c r="K437" s="275">
        <v>35612.0</v>
      </c>
      <c r="L437" s="232">
        <v>35.0</v>
      </c>
      <c r="M437" s="232">
        <v>7.0</v>
      </c>
      <c r="N437" s="177" t="s">
        <v>4245</v>
      </c>
      <c r="O437" s="234" t="s">
        <v>4246</v>
      </c>
      <c r="P437" s="177"/>
      <c r="Q437" s="177" t="s">
        <v>4247</v>
      </c>
      <c r="R437" s="177" t="s">
        <v>4247</v>
      </c>
      <c r="S437" s="177" t="s">
        <v>1667</v>
      </c>
      <c r="T437" s="177"/>
      <c r="U437" s="180" t="s">
        <v>5038</v>
      </c>
      <c r="V437" s="177"/>
      <c r="W437" s="177"/>
      <c r="X437" s="177"/>
      <c r="Y437" s="177"/>
      <c r="Z437" s="177"/>
      <c r="AA437" s="177"/>
    </row>
    <row r="438">
      <c r="A438" s="180" t="s">
        <v>4314</v>
      </c>
      <c r="B438" s="182" t="s">
        <v>5039</v>
      </c>
      <c r="C438" s="232">
        <v>1997.0</v>
      </c>
      <c r="D438" s="177" t="s">
        <v>4249</v>
      </c>
      <c r="E438" s="177" t="s">
        <v>4250</v>
      </c>
      <c r="F438" s="177" t="s">
        <v>1093</v>
      </c>
      <c r="G438" s="177" t="s">
        <v>4251</v>
      </c>
      <c r="H438" s="177"/>
      <c r="I438" s="177"/>
      <c r="J438" s="177" t="s">
        <v>1179</v>
      </c>
      <c r="K438" s="275">
        <v>35440.0</v>
      </c>
      <c r="L438" s="232">
        <v>330.0</v>
      </c>
      <c r="M438" s="177"/>
      <c r="N438" s="177" t="s">
        <v>4252</v>
      </c>
      <c r="O438" s="234" t="s">
        <v>4253</v>
      </c>
      <c r="P438" s="177" t="s">
        <v>1816</v>
      </c>
      <c r="Q438" s="177" t="s">
        <v>4254</v>
      </c>
      <c r="R438" s="177"/>
      <c r="S438" s="177" t="s">
        <v>1369</v>
      </c>
      <c r="T438" s="177"/>
      <c r="U438" s="180" t="s">
        <v>5040</v>
      </c>
      <c r="V438" s="177"/>
      <c r="W438" s="177"/>
      <c r="X438" s="177"/>
      <c r="Y438" s="177"/>
      <c r="Z438" s="177"/>
      <c r="AA438" s="177"/>
    </row>
    <row r="439">
      <c r="A439" s="180" t="s">
        <v>4326</v>
      </c>
      <c r="B439" s="182" t="s">
        <v>5041</v>
      </c>
      <c r="C439" s="232">
        <v>1996.0</v>
      </c>
      <c r="D439" s="177" t="s">
        <v>1354</v>
      </c>
      <c r="E439" s="177" t="s">
        <v>4256</v>
      </c>
      <c r="F439" s="177"/>
      <c r="G439" s="177" t="s">
        <v>4257</v>
      </c>
      <c r="H439" s="177"/>
      <c r="I439" s="177"/>
      <c r="J439" s="177" t="s">
        <v>1123</v>
      </c>
      <c r="K439" s="275">
        <v>35186.0</v>
      </c>
      <c r="L439" s="177"/>
      <c r="M439" s="177"/>
      <c r="N439" s="177"/>
      <c r="O439" s="234" t="s">
        <v>4258</v>
      </c>
      <c r="P439" s="177"/>
      <c r="Q439" s="177"/>
      <c r="R439" s="177" t="s">
        <v>4259</v>
      </c>
      <c r="S439" s="177"/>
      <c r="T439" s="177"/>
      <c r="U439" s="180" t="s">
        <v>5042</v>
      </c>
      <c r="V439" s="177"/>
      <c r="W439" s="177"/>
      <c r="X439" s="177"/>
      <c r="Y439" s="177"/>
      <c r="Z439" s="177"/>
      <c r="AA439" s="177"/>
    </row>
    <row r="440">
      <c r="A440" s="180" t="s">
        <v>4314</v>
      </c>
      <c r="B440" s="182" t="s">
        <v>5043</v>
      </c>
      <c r="C440" s="232">
        <v>1995.0</v>
      </c>
      <c r="D440" s="177" t="s">
        <v>1354</v>
      </c>
      <c r="E440" s="177" t="s">
        <v>4261</v>
      </c>
      <c r="F440" s="177" t="s">
        <v>4262</v>
      </c>
      <c r="G440" s="177" t="s">
        <v>3132</v>
      </c>
      <c r="H440" s="177"/>
      <c r="I440" s="177"/>
      <c r="J440" s="177" t="s">
        <v>1123</v>
      </c>
      <c r="K440" s="275">
        <v>35034.0</v>
      </c>
      <c r="L440" s="232">
        <v>33.0</v>
      </c>
      <c r="M440" s="232">
        <v>12.0</v>
      </c>
      <c r="N440" s="232">
        <v>8.0</v>
      </c>
      <c r="O440" s="234" t="s">
        <v>4263</v>
      </c>
      <c r="P440" s="177"/>
      <c r="Q440" s="177"/>
      <c r="R440" s="177"/>
      <c r="S440" s="177" t="s">
        <v>4264</v>
      </c>
      <c r="T440" s="177"/>
      <c r="U440" s="180" t="s">
        <v>5044</v>
      </c>
      <c r="V440" s="177"/>
      <c r="W440" s="177"/>
      <c r="X440" s="177"/>
      <c r="Y440" s="177"/>
      <c r="Z440" s="177"/>
      <c r="AA440" s="177"/>
    </row>
    <row r="441">
      <c r="A441" s="180" t="s">
        <v>4326</v>
      </c>
      <c r="B441" s="182" t="s">
        <v>5045</v>
      </c>
      <c r="C441" s="232">
        <v>1995.0</v>
      </c>
      <c r="D441" s="177" t="s">
        <v>4249</v>
      </c>
      <c r="E441" s="177" t="s">
        <v>4266</v>
      </c>
      <c r="F441" s="177"/>
      <c r="G441" s="177" t="s">
        <v>4267</v>
      </c>
      <c r="H441" s="177"/>
      <c r="I441" s="177"/>
      <c r="J441" s="177" t="s">
        <v>4268</v>
      </c>
      <c r="K441" s="275">
        <v>34851.0</v>
      </c>
      <c r="L441" s="177"/>
      <c r="M441" s="177"/>
      <c r="N441" s="177"/>
      <c r="O441" s="234" t="s">
        <v>4269</v>
      </c>
      <c r="P441" s="177" t="s">
        <v>1642</v>
      </c>
      <c r="Q441" s="177" t="s">
        <v>4270</v>
      </c>
      <c r="R441" s="177"/>
      <c r="S441" s="177"/>
      <c r="T441" s="177"/>
      <c r="U441" s="180" t="s">
        <v>5046</v>
      </c>
      <c r="V441" s="177"/>
      <c r="W441" s="177"/>
      <c r="X441" s="177"/>
      <c r="Y441" s="177"/>
      <c r="Z441" s="177"/>
      <c r="AA441" s="177"/>
    </row>
    <row r="442">
      <c r="A442" s="180" t="s">
        <v>4326</v>
      </c>
      <c r="B442" s="182" t="s">
        <v>5047</v>
      </c>
      <c r="C442" s="232">
        <v>1995.0</v>
      </c>
      <c r="D442" s="177" t="s">
        <v>4249</v>
      </c>
      <c r="E442" s="177" t="s">
        <v>4272</v>
      </c>
      <c r="F442" s="177"/>
      <c r="G442" s="177" t="s">
        <v>4273</v>
      </c>
      <c r="H442" s="177"/>
      <c r="I442" s="177"/>
      <c r="J442" s="177" t="s">
        <v>4274</v>
      </c>
      <c r="K442" s="275">
        <v>1995.0</v>
      </c>
      <c r="L442" s="232">
        <v>219.0</v>
      </c>
      <c r="M442" s="177"/>
      <c r="N442" s="177" t="s">
        <v>4275</v>
      </c>
      <c r="O442" s="234" t="s">
        <v>4276</v>
      </c>
      <c r="P442" s="177" t="s">
        <v>1642</v>
      </c>
      <c r="Q442" s="177" t="s">
        <v>4270</v>
      </c>
      <c r="R442" s="177"/>
      <c r="S442" s="177"/>
      <c r="T442" s="177"/>
      <c r="U442" s="180" t="s">
        <v>5048</v>
      </c>
      <c r="V442" s="177"/>
      <c r="W442" s="177"/>
      <c r="X442" s="177"/>
      <c r="Y442" s="177"/>
      <c r="Z442" s="177"/>
      <c r="AA442" s="177"/>
    </row>
    <row r="443">
      <c r="A443" s="180" t="s">
        <v>4314</v>
      </c>
      <c r="B443" s="182" t="s">
        <v>5049</v>
      </c>
      <c r="C443" s="232">
        <v>1994.0</v>
      </c>
      <c r="D443" s="177" t="s">
        <v>4249</v>
      </c>
      <c r="E443" s="177" t="s">
        <v>4278</v>
      </c>
      <c r="F443" s="177" t="s">
        <v>1093</v>
      </c>
      <c r="G443" s="177" t="s">
        <v>4279</v>
      </c>
      <c r="H443" s="177"/>
      <c r="I443" s="177"/>
      <c r="J443" s="177" t="s">
        <v>1179</v>
      </c>
      <c r="K443" s="275">
        <v>34375.0</v>
      </c>
      <c r="L443" s="232">
        <v>260.0</v>
      </c>
      <c r="M443" s="177"/>
      <c r="N443" s="177" t="s">
        <v>4280</v>
      </c>
      <c r="O443" s="234" t="s">
        <v>4281</v>
      </c>
      <c r="P443" s="177" t="s">
        <v>1756</v>
      </c>
      <c r="Q443" s="177" t="s">
        <v>4282</v>
      </c>
      <c r="R443" s="177" t="s">
        <v>4283</v>
      </c>
      <c r="S443" s="177" t="s">
        <v>1369</v>
      </c>
      <c r="T443" s="177"/>
      <c r="U443" s="180" t="s">
        <v>5050</v>
      </c>
      <c r="V443" s="177"/>
      <c r="W443" s="177"/>
      <c r="X443" s="177"/>
      <c r="Y443" s="177"/>
      <c r="Z443" s="177"/>
      <c r="AA443" s="177"/>
    </row>
    <row r="444">
      <c r="A444" s="180" t="s">
        <v>4326</v>
      </c>
      <c r="B444" s="182" t="s">
        <v>5051</v>
      </c>
      <c r="C444" s="232">
        <v>1993.0</v>
      </c>
      <c r="D444" s="177" t="s">
        <v>4249</v>
      </c>
      <c r="E444" s="177" t="s">
        <v>4285</v>
      </c>
      <c r="F444" s="177"/>
      <c r="G444" s="177" t="s">
        <v>4286</v>
      </c>
      <c r="H444" s="177"/>
      <c r="I444" s="177"/>
      <c r="J444" s="177" t="s">
        <v>1123</v>
      </c>
      <c r="K444" s="275">
        <v>34243.0</v>
      </c>
      <c r="L444" s="177"/>
      <c r="M444" s="177"/>
      <c r="N444" s="177"/>
      <c r="O444" s="234" t="s">
        <v>4287</v>
      </c>
      <c r="P444" s="177" t="s">
        <v>1642</v>
      </c>
      <c r="Q444" s="177"/>
      <c r="R444" s="177" t="s">
        <v>4288</v>
      </c>
      <c r="S444" s="177"/>
      <c r="T444" s="177"/>
      <c r="U444" s="180" t="s">
        <v>5052</v>
      </c>
      <c r="V444" s="177"/>
      <c r="W444" s="177"/>
      <c r="X444" s="177"/>
      <c r="Y444" s="177"/>
      <c r="Z444" s="177"/>
      <c r="AA444" s="177"/>
    </row>
    <row r="445">
      <c r="A445" s="180" t="s">
        <v>4314</v>
      </c>
      <c r="B445" s="182" t="s">
        <v>5053</v>
      </c>
      <c r="C445" s="232">
        <v>1993.0</v>
      </c>
      <c r="D445" s="177" t="s">
        <v>4249</v>
      </c>
      <c r="E445" s="177" t="s">
        <v>4290</v>
      </c>
      <c r="F445" s="177" t="s">
        <v>1135</v>
      </c>
      <c r="G445" s="177" t="s">
        <v>4291</v>
      </c>
      <c r="H445" s="177"/>
      <c r="I445" s="177"/>
      <c r="J445" s="177" t="s">
        <v>1661</v>
      </c>
      <c r="K445" s="275">
        <v>34213.0</v>
      </c>
      <c r="L445" s="232">
        <v>31.0</v>
      </c>
      <c r="M445" s="232">
        <v>9.0</v>
      </c>
      <c r="N445" s="177" t="s">
        <v>4292</v>
      </c>
      <c r="O445" s="234" t="s">
        <v>4293</v>
      </c>
      <c r="P445" s="177" t="s">
        <v>1642</v>
      </c>
      <c r="Q445" s="177" t="s">
        <v>4294</v>
      </c>
      <c r="R445" s="177" t="s">
        <v>4295</v>
      </c>
      <c r="S445" s="177" t="s">
        <v>1667</v>
      </c>
      <c r="T445" s="177"/>
      <c r="U445" s="180" t="s">
        <v>5054</v>
      </c>
      <c r="V445" s="177"/>
      <c r="W445" s="177"/>
      <c r="X445" s="177"/>
      <c r="Y445" s="177"/>
      <c r="Z445" s="177"/>
      <c r="AA445" s="177"/>
    </row>
    <row r="446">
      <c r="A446" s="180" t="s">
        <v>4314</v>
      </c>
      <c r="B446" s="182" t="s">
        <v>5055</v>
      </c>
      <c r="C446" s="232">
        <v>1991.0</v>
      </c>
      <c r="D446" s="177" t="s">
        <v>4249</v>
      </c>
      <c r="E446" s="177" t="s">
        <v>4297</v>
      </c>
      <c r="F446" s="177" t="s">
        <v>1093</v>
      </c>
      <c r="G446" s="177" t="s">
        <v>4298</v>
      </c>
      <c r="H446" s="177"/>
      <c r="I446" s="177"/>
      <c r="J446" s="177" t="s">
        <v>1179</v>
      </c>
      <c r="K446" s="275">
        <v>33482.0</v>
      </c>
      <c r="L446" s="232">
        <v>230.0</v>
      </c>
      <c r="M446" s="177"/>
      <c r="N446" s="177" t="s">
        <v>4299</v>
      </c>
      <c r="O446" s="234" t="s">
        <v>4300</v>
      </c>
      <c r="P446" s="177" t="s">
        <v>1642</v>
      </c>
      <c r="Q446" s="177" t="s">
        <v>4294</v>
      </c>
      <c r="R446" s="177" t="s">
        <v>4301</v>
      </c>
      <c r="S446" s="177" t="s">
        <v>1369</v>
      </c>
      <c r="T446" s="177"/>
      <c r="U446" s="180" t="s">
        <v>5056</v>
      </c>
      <c r="V446" s="177"/>
      <c r="W446" s="177"/>
      <c r="X446" s="177"/>
      <c r="Y446" s="177"/>
      <c r="Z446" s="177"/>
      <c r="AA446" s="177"/>
    </row>
    <row r="447">
      <c r="A447" s="180" t="s">
        <v>4326</v>
      </c>
      <c r="B447" s="182" t="s">
        <v>5057</v>
      </c>
      <c r="C447" s="232">
        <v>1991.0</v>
      </c>
      <c r="D447" s="177" t="s">
        <v>4249</v>
      </c>
      <c r="E447" s="177" t="s">
        <v>4303</v>
      </c>
      <c r="F447" s="177"/>
      <c r="G447" s="177" t="s">
        <v>4304</v>
      </c>
      <c r="H447" s="177"/>
      <c r="I447" s="177"/>
      <c r="J447" s="177" t="s">
        <v>1123</v>
      </c>
      <c r="K447" s="275">
        <v>33239.0</v>
      </c>
      <c r="L447" s="177"/>
      <c r="M447" s="177"/>
      <c r="N447" s="177"/>
      <c r="O447" s="234" t="s">
        <v>4305</v>
      </c>
      <c r="P447" s="177" t="s">
        <v>1642</v>
      </c>
      <c r="Q447" s="177"/>
      <c r="R447" s="177" t="s">
        <v>4306</v>
      </c>
      <c r="S447" s="177"/>
      <c r="T447" s="177"/>
      <c r="U447" s="180" t="s">
        <v>5058</v>
      </c>
      <c r="V447" s="177"/>
      <c r="W447" s="177"/>
      <c r="X447" s="177"/>
      <c r="Y447" s="177"/>
      <c r="Z447" s="177"/>
      <c r="AA447" s="177"/>
    </row>
    <row r="448">
      <c r="A448" s="177"/>
      <c r="B448" s="178"/>
      <c r="C448" s="177"/>
      <c r="D448" s="177"/>
      <c r="E448" s="177"/>
      <c r="F448" s="177"/>
      <c r="G448" s="177"/>
      <c r="H448" s="177"/>
      <c r="I448" s="177"/>
      <c r="J448" s="177"/>
      <c r="K448" s="277"/>
      <c r="L448" s="177"/>
      <c r="M448" s="177"/>
      <c r="N448" s="177"/>
      <c r="O448" s="177"/>
      <c r="P448" s="177"/>
      <c r="Q448" s="177"/>
      <c r="R448" s="177"/>
      <c r="S448" s="177"/>
      <c r="T448" s="177"/>
      <c r="U448" s="177"/>
      <c r="V448" s="177"/>
      <c r="W448" s="177"/>
      <c r="X448" s="177"/>
      <c r="Y448" s="177"/>
      <c r="Z448" s="177"/>
      <c r="AA448" s="177"/>
    </row>
    <row r="449">
      <c r="A449" s="177"/>
      <c r="B449" s="178"/>
      <c r="C449" s="177"/>
      <c r="D449" s="177"/>
      <c r="E449" s="177"/>
      <c r="F449" s="177"/>
      <c r="G449" s="177"/>
      <c r="H449" s="177"/>
      <c r="I449" s="177"/>
      <c r="J449" s="177"/>
      <c r="K449" s="277"/>
      <c r="L449" s="177"/>
      <c r="M449" s="177"/>
      <c r="N449" s="177"/>
      <c r="O449" s="177"/>
      <c r="P449" s="177"/>
      <c r="Q449" s="177"/>
      <c r="R449" s="177"/>
      <c r="S449" s="177"/>
      <c r="T449" s="177"/>
      <c r="U449" s="177"/>
      <c r="V449" s="177"/>
      <c r="W449" s="177"/>
      <c r="X449" s="177"/>
      <c r="Y449" s="177"/>
      <c r="Z449" s="177"/>
      <c r="AA449" s="177"/>
    </row>
    <row r="450">
      <c r="A450" s="177"/>
      <c r="B450" s="178"/>
      <c r="C450" s="177"/>
      <c r="D450" s="177"/>
      <c r="E450" s="177"/>
      <c r="F450" s="177"/>
      <c r="G450" s="177"/>
      <c r="H450" s="177"/>
      <c r="I450" s="177"/>
      <c r="J450" s="177"/>
      <c r="K450" s="277"/>
      <c r="L450" s="177"/>
      <c r="M450" s="177"/>
      <c r="N450" s="177"/>
      <c r="O450" s="177"/>
      <c r="P450" s="177"/>
      <c r="Q450" s="177"/>
      <c r="R450" s="177"/>
      <c r="S450" s="177"/>
      <c r="T450" s="177"/>
      <c r="U450" s="177"/>
      <c r="V450" s="177"/>
      <c r="W450" s="177"/>
      <c r="X450" s="177"/>
      <c r="Y450" s="177"/>
      <c r="Z450" s="177"/>
      <c r="AA450" s="177"/>
    </row>
    <row r="451">
      <c r="A451" s="177"/>
      <c r="B451" s="178"/>
      <c r="C451" s="177"/>
      <c r="D451" s="177"/>
      <c r="E451" s="177"/>
      <c r="F451" s="177"/>
      <c r="G451" s="177"/>
      <c r="H451" s="177"/>
      <c r="I451" s="177"/>
      <c r="J451" s="177"/>
      <c r="K451" s="277"/>
      <c r="L451" s="177"/>
      <c r="M451" s="177"/>
      <c r="N451" s="177"/>
      <c r="O451" s="177"/>
      <c r="P451" s="177"/>
      <c r="Q451" s="177"/>
      <c r="R451" s="177"/>
      <c r="S451" s="177"/>
      <c r="T451" s="177"/>
      <c r="U451" s="177"/>
      <c r="V451" s="177"/>
      <c r="W451" s="177"/>
      <c r="X451" s="177"/>
      <c r="Y451" s="177"/>
      <c r="Z451" s="177"/>
      <c r="AA451" s="177"/>
    </row>
    <row r="452">
      <c r="A452" s="177"/>
      <c r="B452" s="178"/>
      <c r="C452" s="177"/>
      <c r="D452" s="177"/>
      <c r="E452" s="177"/>
      <c r="F452" s="177"/>
      <c r="G452" s="177"/>
      <c r="H452" s="177"/>
      <c r="I452" s="177"/>
      <c r="J452" s="177"/>
      <c r="K452" s="277"/>
      <c r="L452" s="177"/>
      <c r="M452" s="177"/>
      <c r="N452" s="177"/>
      <c r="O452" s="177"/>
      <c r="P452" s="177"/>
      <c r="Q452" s="177"/>
      <c r="R452" s="177"/>
      <c r="S452" s="177"/>
      <c r="T452" s="177"/>
      <c r="U452" s="177"/>
      <c r="V452" s="177"/>
      <c r="W452" s="177"/>
      <c r="X452" s="177"/>
      <c r="Y452" s="177"/>
      <c r="Z452" s="177"/>
      <c r="AA452" s="177"/>
    </row>
    <row r="453">
      <c r="A453" s="177"/>
      <c r="B453" s="178"/>
      <c r="C453" s="177"/>
      <c r="D453" s="177"/>
      <c r="E453" s="177"/>
      <c r="F453" s="177"/>
      <c r="G453" s="177"/>
      <c r="H453" s="177"/>
      <c r="I453" s="177"/>
      <c r="J453" s="177"/>
      <c r="K453" s="277"/>
      <c r="L453" s="177"/>
      <c r="M453" s="177"/>
      <c r="N453" s="177"/>
      <c r="O453" s="177"/>
      <c r="P453" s="177"/>
      <c r="Q453" s="177"/>
      <c r="R453" s="177"/>
      <c r="S453" s="177"/>
      <c r="T453" s="177"/>
      <c r="U453" s="177"/>
      <c r="V453" s="177"/>
      <c r="W453" s="177"/>
      <c r="X453" s="177"/>
      <c r="Y453" s="177"/>
      <c r="Z453" s="177"/>
      <c r="AA453" s="177"/>
    </row>
    <row r="454">
      <c r="A454" s="177"/>
      <c r="B454" s="178"/>
      <c r="C454" s="177"/>
      <c r="D454" s="177"/>
      <c r="E454" s="177"/>
      <c r="F454" s="177"/>
      <c r="G454" s="177"/>
      <c r="H454" s="177"/>
      <c r="I454" s="177"/>
      <c r="J454" s="177"/>
      <c r="K454" s="277"/>
      <c r="L454" s="177"/>
      <c r="M454" s="177"/>
      <c r="N454" s="177"/>
      <c r="O454" s="177"/>
      <c r="P454" s="177"/>
      <c r="Q454" s="177"/>
      <c r="R454" s="177"/>
      <c r="S454" s="177"/>
      <c r="T454" s="177"/>
      <c r="U454" s="177"/>
      <c r="V454" s="177"/>
      <c r="W454" s="177"/>
      <c r="X454" s="177"/>
      <c r="Y454" s="177"/>
      <c r="Z454" s="177"/>
      <c r="AA454" s="177"/>
    </row>
    <row r="455">
      <c r="A455" s="177"/>
      <c r="B455" s="178"/>
      <c r="C455" s="177"/>
      <c r="D455" s="177"/>
      <c r="E455" s="177"/>
      <c r="F455" s="177"/>
      <c r="G455" s="177"/>
      <c r="H455" s="177"/>
      <c r="I455" s="177"/>
      <c r="J455" s="177"/>
      <c r="K455" s="277"/>
      <c r="L455" s="177"/>
      <c r="M455" s="177"/>
      <c r="N455" s="177"/>
      <c r="O455" s="177"/>
      <c r="P455" s="177"/>
      <c r="Q455" s="177"/>
      <c r="R455" s="177"/>
      <c r="S455" s="177"/>
      <c r="T455" s="177"/>
      <c r="U455" s="177"/>
      <c r="V455" s="177"/>
      <c r="W455" s="177"/>
      <c r="X455" s="177"/>
      <c r="Y455" s="177"/>
      <c r="Z455" s="177"/>
      <c r="AA455" s="177"/>
    </row>
    <row r="456">
      <c r="A456" s="177"/>
      <c r="B456" s="178"/>
      <c r="C456" s="177"/>
      <c r="D456" s="177"/>
      <c r="E456" s="177"/>
      <c r="F456" s="177"/>
      <c r="G456" s="177"/>
      <c r="H456" s="177"/>
      <c r="I456" s="177"/>
      <c r="J456" s="177"/>
      <c r="K456" s="277"/>
      <c r="L456" s="177"/>
      <c r="M456" s="177"/>
      <c r="N456" s="177"/>
      <c r="O456" s="177"/>
      <c r="P456" s="177"/>
      <c r="Q456" s="177"/>
      <c r="R456" s="177"/>
      <c r="S456" s="177"/>
      <c r="T456" s="177"/>
      <c r="U456" s="177"/>
      <c r="V456" s="177"/>
      <c r="W456" s="177"/>
      <c r="X456" s="177"/>
      <c r="Y456" s="177"/>
      <c r="Z456" s="177"/>
      <c r="AA456" s="177"/>
    </row>
    <row r="457">
      <c r="A457" s="177"/>
      <c r="B457" s="178"/>
      <c r="C457" s="177"/>
      <c r="D457" s="177"/>
      <c r="E457" s="177"/>
      <c r="F457" s="177"/>
      <c r="G457" s="177"/>
      <c r="H457" s="177"/>
      <c r="I457" s="177"/>
      <c r="J457" s="177"/>
      <c r="K457" s="277"/>
      <c r="L457" s="177"/>
      <c r="M457" s="177"/>
      <c r="N457" s="177"/>
      <c r="O457" s="177"/>
      <c r="P457" s="177"/>
      <c r="Q457" s="177"/>
      <c r="R457" s="177"/>
      <c r="S457" s="177"/>
      <c r="T457" s="177"/>
      <c r="U457" s="177"/>
      <c r="V457" s="177"/>
      <c r="W457" s="177"/>
      <c r="X457" s="177"/>
      <c r="Y457" s="177"/>
      <c r="Z457" s="177"/>
      <c r="AA457" s="177"/>
    </row>
    <row r="458">
      <c r="A458" s="177"/>
      <c r="B458" s="178"/>
      <c r="C458" s="177"/>
      <c r="D458" s="177"/>
      <c r="E458" s="177"/>
      <c r="F458" s="177"/>
      <c r="G458" s="177"/>
      <c r="H458" s="177"/>
      <c r="I458" s="177"/>
      <c r="J458" s="177"/>
      <c r="K458" s="277"/>
      <c r="L458" s="177"/>
      <c r="M458" s="177"/>
      <c r="N458" s="177"/>
      <c r="O458" s="177"/>
      <c r="P458" s="177"/>
      <c r="Q458" s="177"/>
      <c r="R458" s="177"/>
      <c r="S458" s="177"/>
      <c r="T458" s="177"/>
      <c r="U458" s="177"/>
      <c r="V458" s="177"/>
      <c r="W458" s="177"/>
      <c r="X458" s="177"/>
      <c r="Y458" s="177"/>
      <c r="Z458" s="177"/>
      <c r="AA458" s="177"/>
    </row>
    <row r="459">
      <c r="A459" s="177"/>
      <c r="B459" s="178"/>
      <c r="C459" s="177"/>
      <c r="D459" s="177"/>
      <c r="E459" s="177"/>
      <c r="F459" s="177"/>
      <c r="G459" s="177"/>
      <c r="H459" s="177"/>
      <c r="I459" s="177"/>
      <c r="J459" s="177"/>
      <c r="K459" s="277"/>
      <c r="L459" s="177"/>
      <c r="M459" s="177"/>
      <c r="N459" s="177"/>
      <c r="O459" s="177"/>
      <c r="P459" s="177"/>
      <c r="Q459" s="177"/>
      <c r="R459" s="177"/>
      <c r="S459" s="177"/>
      <c r="T459" s="177"/>
      <c r="U459" s="177"/>
      <c r="V459" s="177"/>
      <c r="W459" s="177"/>
      <c r="X459" s="177"/>
      <c r="Y459" s="177"/>
      <c r="Z459" s="177"/>
      <c r="AA459" s="177"/>
    </row>
    <row r="460">
      <c r="A460" s="177"/>
      <c r="B460" s="178"/>
      <c r="C460" s="177"/>
      <c r="D460" s="177"/>
      <c r="E460" s="177"/>
      <c r="F460" s="177"/>
      <c r="G460" s="177"/>
      <c r="H460" s="177"/>
      <c r="I460" s="177"/>
      <c r="J460" s="177"/>
      <c r="K460" s="277"/>
      <c r="L460" s="177"/>
      <c r="M460" s="177"/>
      <c r="N460" s="177"/>
      <c r="O460" s="177"/>
      <c r="P460" s="177"/>
      <c r="Q460" s="177"/>
      <c r="R460" s="177"/>
      <c r="S460" s="177"/>
      <c r="T460" s="177"/>
      <c r="U460" s="177"/>
      <c r="V460" s="177"/>
      <c r="W460" s="177"/>
      <c r="X460" s="177"/>
      <c r="Y460" s="177"/>
      <c r="Z460" s="177"/>
      <c r="AA460" s="177"/>
    </row>
    <row r="461">
      <c r="A461" s="177"/>
      <c r="B461" s="178"/>
      <c r="C461" s="177"/>
      <c r="D461" s="177"/>
      <c r="E461" s="177"/>
      <c r="F461" s="177"/>
      <c r="G461" s="177"/>
      <c r="H461" s="177"/>
      <c r="I461" s="177"/>
      <c r="J461" s="177"/>
      <c r="K461" s="277"/>
      <c r="L461" s="177"/>
      <c r="M461" s="177"/>
      <c r="N461" s="177"/>
      <c r="O461" s="177"/>
      <c r="P461" s="177"/>
      <c r="Q461" s="177"/>
      <c r="R461" s="177"/>
      <c r="S461" s="177"/>
      <c r="T461" s="177"/>
      <c r="U461" s="177"/>
      <c r="V461" s="177"/>
      <c r="W461" s="177"/>
      <c r="X461" s="177"/>
      <c r="Y461" s="177"/>
      <c r="Z461" s="177"/>
      <c r="AA461" s="177"/>
    </row>
    <row r="462">
      <c r="A462" s="177"/>
      <c r="B462" s="178"/>
      <c r="C462" s="177"/>
      <c r="D462" s="177"/>
      <c r="E462" s="177"/>
      <c r="F462" s="177"/>
      <c r="G462" s="177"/>
      <c r="H462" s="177"/>
      <c r="I462" s="177"/>
      <c r="J462" s="177"/>
      <c r="K462" s="277"/>
      <c r="L462" s="177"/>
      <c r="M462" s="177"/>
      <c r="N462" s="177"/>
      <c r="O462" s="177"/>
      <c r="P462" s="177"/>
      <c r="Q462" s="177"/>
      <c r="R462" s="177"/>
      <c r="S462" s="177"/>
      <c r="T462" s="177"/>
      <c r="U462" s="177"/>
      <c r="V462" s="177"/>
      <c r="W462" s="177"/>
      <c r="X462" s="177"/>
      <c r="Y462" s="177"/>
      <c r="Z462" s="177"/>
      <c r="AA462" s="177"/>
    </row>
    <row r="463">
      <c r="A463" s="177"/>
      <c r="B463" s="178"/>
      <c r="C463" s="177"/>
      <c r="D463" s="177"/>
      <c r="E463" s="177"/>
      <c r="F463" s="177"/>
      <c r="G463" s="177"/>
      <c r="H463" s="177"/>
      <c r="I463" s="177"/>
      <c r="J463" s="177"/>
      <c r="K463" s="277"/>
      <c r="L463" s="177"/>
      <c r="M463" s="177"/>
      <c r="N463" s="177"/>
      <c r="O463" s="177"/>
      <c r="P463" s="177"/>
      <c r="Q463" s="177"/>
      <c r="R463" s="177"/>
      <c r="S463" s="177"/>
      <c r="T463" s="177"/>
      <c r="U463" s="177"/>
      <c r="V463" s="177"/>
      <c r="W463" s="177"/>
      <c r="X463" s="177"/>
      <c r="Y463" s="177"/>
      <c r="Z463" s="177"/>
      <c r="AA463" s="177"/>
    </row>
    <row r="464">
      <c r="A464" s="177"/>
      <c r="B464" s="178"/>
      <c r="C464" s="177"/>
      <c r="D464" s="177"/>
      <c r="E464" s="177"/>
      <c r="F464" s="177"/>
      <c r="G464" s="177"/>
      <c r="H464" s="177"/>
      <c r="I464" s="177"/>
      <c r="J464" s="177"/>
      <c r="K464" s="277"/>
      <c r="L464" s="177"/>
      <c r="M464" s="177"/>
      <c r="N464" s="177"/>
      <c r="O464" s="177"/>
      <c r="P464" s="177"/>
      <c r="Q464" s="177"/>
      <c r="R464" s="177"/>
      <c r="S464" s="177"/>
      <c r="T464" s="177"/>
      <c r="U464" s="177"/>
      <c r="V464" s="177"/>
      <c r="W464" s="177"/>
      <c r="X464" s="177"/>
      <c r="Y464" s="177"/>
      <c r="Z464" s="177"/>
      <c r="AA464" s="177"/>
    </row>
    <row r="465">
      <c r="A465" s="177"/>
      <c r="B465" s="178"/>
      <c r="C465" s="177"/>
      <c r="D465" s="177"/>
      <c r="E465" s="177"/>
      <c r="F465" s="177"/>
      <c r="G465" s="177"/>
      <c r="H465" s="177"/>
      <c r="I465" s="177"/>
      <c r="J465" s="177"/>
      <c r="K465" s="277"/>
      <c r="L465" s="177"/>
      <c r="M465" s="177"/>
      <c r="N465" s="177"/>
      <c r="O465" s="177"/>
      <c r="P465" s="177"/>
      <c r="Q465" s="177"/>
      <c r="R465" s="177"/>
      <c r="S465" s="177"/>
      <c r="T465" s="177"/>
      <c r="U465" s="177"/>
      <c r="V465" s="177"/>
      <c r="W465" s="177"/>
      <c r="X465" s="177"/>
      <c r="Y465" s="177"/>
      <c r="Z465" s="177"/>
      <c r="AA465" s="177"/>
    </row>
    <row r="466">
      <c r="A466" s="177"/>
      <c r="B466" s="178"/>
      <c r="C466" s="177"/>
      <c r="D466" s="177"/>
      <c r="E466" s="177"/>
      <c r="F466" s="177"/>
      <c r="G466" s="177"/>
      <c r="H466" s="177"/>
      <c r="I466" s="177"/>
      <c r="J466" s="177"/>
      <c r="K466" s="277"/>
      <c r="L466" s="177"/>
      <c r="M466" s="177"/>
      <c r="N466" s="177"/>
      <c r="O466" s="177"/>
      <c r="P466" s="177"/>
      <c r="Q466" s="177"/>
      <c r="R466" s="177"/>
      <c r="S466" s="177"/>
      <c r="T466" s="177"/>
      <c r="U466" s="177"/>
      <c r="V466" s="177"/>
      <c r="W466" s="177"/>
      <c r="X466" s="177"/>
      <c r="Y466" s="177"/>
      <c r="Z466" s="177"/>
      <c r="AA466" s="177"/>
    </row>
    <row r="467">
      <c r="A467" s="177"/>
      <c r="B467" s="178"/>
      <c r="C467" s="177"/>
      <c r="D467" s="177"/>
      <c r="E467" s="177"/>
      <c r="F467" s="177"/>
      <c r="G467" s="177"/>
      <c r="H467" s="177"/>
      <c r="I467" s="177"/>
      <c r="J467" s="177"/>
      <c r="K467" s="277"/>
      <c r="L467" s="177"/>
      <c r="M467" s="177"/>
      <c r="N467" s="177"/>
      <c r="O467" s="177"/>
      <c r="P467" s="177"/>
      <c r="Q467" s="177"/>
      <c r="R467" s="177"/>
      <c r="S467" s="177"/>
      <c r="T467" s="177"/>
      <c r="U467" s="177"/>
      <c r="V467" s="177"/>
      <c r="W467" s="177"/>
      <c r="X467" s="177"/>
      <c r="Y467" s="177"/>
      <c r="Z467" s="177"/>
      <c r="AA467" s="177"/>
    </row>
    <row r="468">
      <c r="A468" s="177"/>
      <c r="B468" s="178"/>
      <c r="C468" s="177"/>
      <c r="D468" s="177"/>
      <c r="E468" s="177"/>
      <c r="F468" s="177"/>
      <c r="G468" s="177"/>
      <c r="H468" s="177"/>
      <c r="I468" s="177"/>
      <c r="J468" s="177"/>
      <c r="K468" s="277"/>
      <c r="L468" s="177"/>
      <c r="M468" s="177"/>
      <c r="N468" s="177"/>
      <c r="O468" s="177"/>
      <c r="P468" s="177"/>
      <c r="Q468" s="177"/>
      <c r="R468" s="177"/>
      <c r="S468" s="177"/>
      <c r="T468" s="177"/>
      <c r="U468" s="177"/>
      <c r="V468" s="177"/>
      <c r="W468" s="177"/>
      <c r="X468" s="177"/>
      <c r="Y468" s="177"/>
      <c r="Z468" s="177"/>
      <c r="AA468" s="177"/>
    </row>
    <row r="469">
      <c r="A469" s="177"/>
      <c r="B469" s="178"/>
      <c r="C469" s="177"/>
      <c r="D469" s="177"/>
      <c r="E469" s="177"/>
      <c r="F469" s="177"/>
      <c r="G469" s="177"/>
      <c r="H469" s="177"/>
      <c r="I469" s="177"/>
      <c r="J469" s="177"/>
      <c r="K469" s="277"/>
      <c r="L469" s="177"/>
      <c r="M469" s="177"/>
      <c r="N469" s="177"/>
      <c r="O469" s="177"/>
      <c r="P469" s="177"/>
      <c r="Q469" s="177"/>
      <c r="R469" s="177"/>
      <c r="S469" s="177"/>
      <c r="T469" s="177"/>
      <c r="U469" s="177"/>
      <c r="V469" s="177"/>
      <c r="W469" s="177"/>
      <c r="X469" s="177"/>
      <c r="Y469" s="177"/>
      <c r="Z469" s="177"/>
      <c r="AA469" s="177"/>
    </row>
    <row r="470">
      <c r="A470" s="177"/>
      <c r="B470" s="178"/>
      <c r="C470" s="177"/>
      <c r="D470" s="177"/>
      <c r="E470" s="177"/>
      <c r="F470" s="177"/>
      <c r="G470" s="177"/>
      <c r="H470" s="177"/>
      <c r="I470" s="177"/>
      <c r="J470" s="177"/>
      <c r="K470" s="277"/>
      <c r="L470" s="177"/>
      <c r="M470" s="177"/>
      <c r="N470" s="177"/>
      <c r="O470" s="177"/>
      <c r="P470" s="177"/>
      <c r="Q470" s="177"/>
      <c r="R470" s="177"/>
      <c r="S470" s="177"/>
      <c r="T470" s="177"/>
      <c r="U470" s="177"/>
      <c r="V470" s="177"/>
      <c r="W470" s="177"/>
      <c r="X470" s="177"/>
      <c r="Y470" s="177"/>
      <c r="Z470" s="177"/>
      <c r="AA470" s="177"/>
    </row>
    <row r="471">
      <c r="A471" s="177"/>
      <c r="B471" s="178"/>
      <c r="C471" s="177"/>
      <c r="D471" s="177"/>
      <c r="E471" s="177"/>
      <c r="F471" s="177"/>
      <c r="G471" s="177"/>
      <c r="H471" s="177"/>
      <c r="I471" s="177"/>
      <c r="J471" s="177"/>
      <c r="K471" s="277"/>
      <c r="L471" s="177"/>
      <c r="M471" s="177"/>
      <c r="N471" s="177"/>
      <c r="O471" s="177"/>
      <c r="P471" s="177"/>
      <c r="Q471" s="177"/>
      <c r="R471" s="177"/>
      <c r="S471" s="177"/>
      <c r="T471" s="177"/>
      <c r="U471" s="177"/>
      <c r="V471" s="177"/>
      <c r="W471" s="177"/>
      <c r="X471" s="177"/>
      <c r="Y471" s="177"/>
      <c r="Z471" s="177"/>
      <c r="AA471" s="177"/>
    </row>
    <row r="472">
      <c r="A472" s="177"/>
      <c r="B472" s="178"/>
      <c r="C472" s="177"/>
      <c r="D472" s="177"/>
      <c r="E472" s="177"/>
      <c r="F472" s="177"/>
      <c r="G472" s="177"/>
      <c r="H472" s="177"/>
      <c r="I472" s="177"/>
      <c r="J472" s="177"/>
      <c r="K472" s="277"/>
      <c r="L472" s="177"/>
      <c r="M472" s="177"/>
      <c r="N472" s="177"/>
      <c r="O472" s="177"/>
      <c r="P472" s="177"/>
      <c r="Q472" s="177"/>
      <c r="R472" s="177"/>
      <c r="S472" s="177"/>
      <c r="T472" s="177"/>
      <c r="U472" s="177"/>
      <c r="V472" s="177"/>
      <c r="W472" s="177"/>
      <c r="X472" s="177"/>
      <c r="Y472" s="177"/>
      <c r="Z472" s="177"/>
      <c r="AA472" s="177"/>
    </row>
    <row r="473">
      <c r="A473" s="177"/>
      <c r="B473" s="178"/>
      <c r="C473" s="177"/>
      <c r="D473" s="177"/>
      <c r="E473" s="177"/>
      <c r="F473" s="177"/>
      <c r="G473" s="177"/>
      <c r="H473" s="177"/>
      <c r="I473" s="177"/>
      <c r="J473" s="177"/>
      <c r="K473" s="277"/>
      <c r="L473" s="177"/>
      <c r="M473" s="177"/>
      <c r="N473" s="177"/>
      <c r="O473" s="177"/>
      <c r="P473" s="177"/>
      <c r="Q473" s="177"/>
      <c r="R473" s="177"/>
      <c r="S473" s="177"/>
      <c r="T473" s="177"/>
      <c r="U473" s="177"/>
      <c r="V473" s="177"/>
      <c r="W473" s="177"/>
      <c r="X473" s="177"/>
      <c r="Y473" s="177"/>
      <c r="Z473" s="177"/>
      <c r="AA473" s="177"/>
    </row>
    <row r="474">
      <c r="A474" s="177"/>
      <c r="B474" s="178"/>
      <c r="C474" s="177"/>
      <c r="D474" s="177"/>
      <c r="E474" s="177"/>
      <c r="F474" s="177"/>
      <c r="G474" s="177"/>
      <c r="H474" s="177"/>
      <c r="I474" s="177"/>
      <c r="J474" s="177"/>
      <c r="K474" s="277"/>
      <c r="L474" s="177"/>
      <c r="M474" s="177"/>
      <c r="N474" s="177"/>
      <c r="O474" s="177"/>
      <c r="P474" s="177"/>
      <c r="Q474" s="177"/>
      <c r="R474" s="177"/>
      <c r="S474" s="177"/>
      <c r="T474" s="177"/>
      <c r="U474" s="177"/>
      <c r="V474" s="177"/>
      <c r="W474" s="177"/>
      <c r="X474" s="177"/>
      <c r="Y474" s="177"/>
      <c r="Z474" s="177"/>
      <c r="AA474" s="177"/>
    </row>
    <row r="475">
      <c r="A475" s="177"/>
      <c r="B475" s="178"/>
      <c r="C475" s="177"/>
      <c r="D475" s="177"/>
      <c r="E475" s="177"/>
      <c r="F475" s="177"/>
      <c r="G475" s="177"/>
      <c r="H475" s="177"/>
      <c r="I475" s="177"/>
      <c r="J475" s="177"/>
      <c r="K475" s="277"/>
      <c r="L475" s="177"/>
      <c r="M475" s="177"/>
      <c r="N475" s="177"/>
      <c r="O475" s="177"/>
      <c r="P475" s="177"/>
      <c r="Q475" s="177"/>
      <c r="R475" s="177"/>
      <c r="S475" s="177"/>
      <c r="T475" s="177"/>
      <c r="U475" s="177"/>
      <c r="V475" s="177"/>
      <c r="W475" s="177"/>
      <c r="X475" s="177"/>
      <c r="Y475" s="177"/>
      <c r="Z475" s="177"/>
      <c r="AA475" s="177"/>
    </row>
    <row r="476">
      <c r="A476" s="177"/>
      <c r="B476" s="178"/>
      <c r="C476" s="177"/>
      <c r="D476" s="177"/>
      <c r="E476" s="177"/>
      <c r="F476" s="177"/>
      <c r="G476" s="177"/>
      <c r="H476" s="177"/>
      <c r="I476" s="177"/>
      <c r="J476" s="177"/>
      <c r="K476" s="277"/>
      <c r="L476" s="177"/>
      <c r="M476" s="177"/>
      <c r="N476" s="177"/>
      <c r="O476" s="177"/>
      <c r="P476" s="177"/>
      <c r="Q476" s="177"/>
      <c r="R476" s="177"/>
      <c r="S476" s="177"/>
      <c r="T476" s="177"/>
      <c r="U476" s="177"/>
      <c r="V476" s="177"/>
      <c r="W476" s="177"/>
      <c r="X476" s="177"/>
      <c r="Y476" s="177"/>
      <c r="Z476" s="177"/>
      <c r="AA476" s="177"/>
    </row>
    <row r="477">
      <c r="A477" s="177"/>
      <c r="B477" s="178"/>
      <c r="C477" s="177"/>
      <c r="D477" s="177"/>
      <c r="E477" s="177"/>
      <c r="F477" s="177"/>
      <c r="G477" s="177"/>
      <c r="H477" s="177"/>
      <c r="I477" s="177"/>
      <c r="J477" s="177"/>
      <c r="K477" s="277"/>
      <c r="L477" s="177"/>
      <c r="M477" s="177"/>
      <c r="N477" s="177"/>
      <c r="O477" s="177"/>
      <c r="P477" s="177"/>
      <c r="Q477" s="177"/>
      <c r="R477" s="177"/>
      <c r="S477" s="177"/>
      <c r="T477" s="177"/>
      <c r="U477" s="177"/>
      <c r="V477" s="177"/>
      <c r="W477" s="177"/>
      <c r="X477" s="177"/>
      <c r="Y477" s="177"/>
      <c r="Z477" s="177"/>
      <c r="AA477" s="177"/>
    </row>
    <row r="478">
      <c r="A478" s="177"/>
      <c r="B478" s="178"/>
      <c r="C478" s="177"/>
      <c r="D478" s="177"/>
      <c r="E478" s="177"/>
      <c r="F478" s="177"/>
      <c r="G478" s="177"/>
      <c r="H478" s="177"/>
      <c r="I478" s="177"/>
      <c r="J478" s="177"/>
      <c r="K478" s="277"/>
      <c r="L478" s="177"/>
      <c r="M478" s="177"/>
      <c r="N478" s="177"/>
      <c r="O478" s="177"/>
      <c r="P478" s="177"/>
      <c r="Q478" s="177"/>
      <c r="R478" s="177"/>
      <c r="S478" s="177"/>
      <c r="T478" s="177"/>
      <c r="U478" s="177"/>
      <c r="V478" s="177"/>
      <c r="W478" s="177"/>
      <c r="X478" s="177"/>
      <c r="Y478" s="177"/>
      <c r="Z478" s="177"/>
      <c r="AA478" s="177"/>
    </row>
    <row r="479">
      <c r="A479" s="177"/>
      <c r="B479" s="178"/>
      <c r="C479" s="177"/>
      <c r="D479" s="177"/>
      <c r="E479" s="177"/>
      <c r="F479" s="177"/>
      <c r="G479" s="177"/>
      <c r="H479" s="177"/>
      <c r="I479" s="177"/>
      <c r="J479" s="177"/>
      <c r="K479" s="277"/>
      <c r="L479" s="177"/>
      <c r="M479" s="177"/>
      <c r="N479" s="177"/>
      <c r="O479" s="177"/>
      <c r="P479" s="177"/>
      <c r="Q479" s="177"/>
      <c r="R479" s="177"/>
      <c r="S479" s="177"/>
      <c r="T479" s="177"/>
      <c r="U479" s="177"/>
      <c r="V479" s="177"/>
      <c r="W479" s="177"/>
      <c r="X479" s="177"/>
      <c r="Y479" s="177"/>
      <c r="Z479" s="177"/>
      <c r="AA479" s="177"/>
    </row>
    <row r="480">
      <c r="A480" s="177"/>
      <c r="B480" s="178"/>
      <c r="C480" s="177"/>
      <c r="D480" s="177"/>
      <c r="E480" s="177"/>
      <c r="F480" s="177"/>
      <c r="G480" s="177"/>
      <c r="H480" s="177"/>
      <c r="I480" s="177"/>
      <c r="J480" s="177"/>
      <c r="K480" s="277"/>
      <c r="L480" s="177"/>
      <c r="M480" s="177"/>
      <c r="N480" s="177"/>
      <c r="O480" s="177"/>
      <c r="P480" s="177"/>
      <c r="Q480" s="177"/>
      <c r="R480" s="177"/>
      <c r="S480" s="177"/>
      <c r="T480" s="177"/>
      <c r="U480" s="177"/>
      <c r="V480" s="177"/>
      <c r="W480" s="177"/>
      <c r="X480" s="177"/>
      <c r="Y480" s="177"/>
      <c r="Z480" s="177"/>
      <c r="AA480" s="177"/>
    </row>
    <row r="481">
      <c r="A481" s="177"/>
      <c r="B481" s="178"/>
      <c r="C481" s="177"/>
      <c r="D481" s="177"/>
      <c r="E481" s="177"/>
      <c r="F481" s="177"/>
      <c r="G481" s="177"/>
      <c r="H481" s="177"/>
      <c r="I481" s="177"/>
      <c r="J481" s="177"/>
      <c r="K481" s="277"/>
      <c r="L481" s="177"/>
      <c r="M481" s="177"/>
      <c r="N481" s="177"/>
      <c r="O481" s="177"/>
      <c r="P481" s="177"/>
      <c r="Q481" s="177"/>
      <c r="R481" s="177"/>
      <c r="S481" s="177"/>
      <c r="T481" s="177"/>
      <c r="U481" s="177"/>
      <c r="V481" s="177"/>
      <c r="W481" s="177"/>
      <c r="X481" s="177"/>
      <c r="Y481" s="177"/>
      <c r="Z481" s="177"/>
      <c r="AA481" s="177"/>
    </row>
    <row r="482">
      <c r="A482" s="177"/>
      <c r="B482" s="178"/>
      <c r="C482" s="177"/>
      <c r="D482" s="177"/>
      <c r="E482" s="177"/>
      <c r="F482" s="177"/>
      <c r="G482" s="177"/>
      <c r="H482" s="177"/>
      <c r="I482" s="177"/>
      <c r="J482" s="177"/>
      <c r="K482" s="277"/>
      <c r="L482" s="177"/>
      <c r="M482" s="177"/>
      <c r="N482" s="177"/>
      <c r="O482" s="177"/>
      <c r="P482" s="177"/>
      <c r="Q482" s="177"/>
      <c r="R482" s="177"/>
      <c r="S482" s="177"/>
      <c r="T482" s="177"/>
      <c r="U482" s="177"/>
      <c r="V482" s="177"/>
      <c r="W482" s="177"/>
      <c r="X482" s="177"/>
      <c r="Y482" s="177"/>
      <c r="Z482" s="177"/>
      <c r="AA482" s="177"/>
    </row>
    <row r="483">
      <c r="A483" s="177"/>
      <c r="B483" s="178"/>
      <c r="C483" s="177"/>
      <c r="D483" s="177"/>
      <c r="E483" s="177"/>
      <c r="F483" s="177"/>
      <c r="G483" s="177"/>
      <c r="H483" s="177"/>
      <c r="I483" s="177"/>
      <c r="J483" s="177"/>
      <c r="K483" s="277"/>
      <c r="L483" s="177"/>
      <c r="M483" s="177"/>
      <c r="N483" s="177"/>
      <c r="O483" s="177"/>
      <c r="P483" s="177"/>
      <c r="Q483" s="177"/>
      <c r="R483" s="177"/>
      <c r="S483" s="177"/>
      <c r="T483" s="177"/>
      <c r="U483" s="177"/>
      <c r="V483" s="177"/>
      <c r="W483" s="177"/>
      <c r="X483" s="177"/>
      <c r="Y483" s="177"/>
      <c r="Z483" s="177"/>
      <c r="AA483" s="177"/>
    </row>
    <row r="484">
      <c r="A484" s="177"/>
      <c r="B484" s="178"/>
      <c r="C484" s="177"/>
      <c r="D484" s="177"/>
      <c r="E484" s="177"/>
      <c r="F484" s="177"/>
      <c r="G484" s="177"/>
      <c r="H484" s="177"/>
      <c r="I484" s="177"/>
      <c r="J484" s="177"/>
      <c r="K484" s="277"/>
      <c r="L484" s="177"/>
      <c r="M484" s="177"/>
      <c r="N484" s="177"/>
      <c r="O484" s="177"/>
      <c r="P484" s="177"/>
      <c r="Q484" s="177"/>
      <c r="R484" s="177"/>
      <c r="S484" s="177"/>
      <c r="T484" s="177"/>
      <c r="U484" s="177"/>
      <c r="V484" s="177"/>
      <c r="W484" s="177"/>
      <c r="X484" s="177"/>
      <c r="Y484" s="177"/>
      <c r="Z484" s="177"/>
      <c r="AA484" s="177"/>
    </row>
    <row r="485">
      <c r="A485" s="177"/>
      <c r="B485" s="178"/>
      <c r="C485" s="177"/>
      <c r="D485" s="177"/>
      <c r="E485" s="177"/>
      <c r="F485" s="177"/>
      <c r="G485" s="177"/>
      <c r="H485" s="177"/>
      <c r="I485" s="177"/>
      <c r="J485" s="177"/>
      <c r="K485" s="277"/>
      <c r="L485" s="177"/>
      <c r="M485" s="177"/>
      <c r="N485" s="177"/>
      <c r="O485" s="177"/>
      <c r="P485" s="177"/>
      <c r="Q485" s="177"/>
      <c r="R485" s="177"/>
      <c r="S485" s="177"/>
      <c r="T485" s="177"/>
      <c r="U485" s="177"/>
      <c r="V485" s="177"/>
      <c r="W485" s="177"/>
      <c r="X485" s="177"/>
      <c r="Y485" s="177"/>
      <c r="Z485" s="177"/>
      <c r="AA485" s="177"/>
    </row>
    <row r="486">
      <c r="A486" s="177"/>
      <c r="B486" s="178"/>
      <c r="C486" s="177"/>
      <c r="D486" s="177"/>
      <c r="E486" s="177"/>
      <c r="F486" s="177"/>
      <c r="G486" s="177"/>
      <c r="H486" s="177"/>
      <c r="I486" s="177"/>
      <c r="J486" s="177"/>
      <c r="K486" s="277"/>
      <c r="L486" s="177"/>
      <c r="M486" s="177"/>
      <c r="N486" s="177"/>
      <c r="O486" s="177"/>
      <c r="P486" s="177"/>
      <c r="Q486" s="177"/>
      <c r="R486" s="177"/>
      <c r="S486" s="177"/>
      <c r="T486" s="177"/>
      <c r="U486" s="177"/>
      <c r="V486" s="177"/>
      <c r="W486" s="177"/>
      <c r="X486" s="177"/>
      <c r="Y486" s="177"/>
      <c r="Z486" s="177"/>
      <c r="AA486" s="177"/>
    </row>
    <row r="487">
      <c r="A487" s="177"/>
      <c r="B487" s="178"/>
      <c r="C487" s="177"/>
      <c r="D487" s="177"/>
      <c r="E487" s="177"/>
      <c r="F487" s="177"/>
      <c r="G487" s="177"/>
      <c r="H487" s="177"/>
      <c r="I487" s="177"/>
      <c r="J487" s="177"/>
      <c r="K487" s="277"/>
      <c r="L487" s="177"/>
      <c r="M487" s="177"/>
      <c r="N487" s="177"/>
      <c r="O487" s="177"/>
      <c r="P487" s="177"/>
      <c r="Q487" s="177"/>
      <c r="R487" s="177"/>
      <c r="S487" s="177"/>
      <c r="T487" s="177"/>
      <c r="U487" s="177"/>
      <c r="V487" s="177"/>
      <c r="W487" s="177"/>
      <c r="X487" s="177"/>
      <c r="Y487" s="177"/>
      <c r="Z487" s="177"/>
      <c r="AA487" s="177"/>
    </row>
    <row r="488">
      <c r="A488" s="177"/>
      <c r="B488" s="178"/>
      <c r="C488" s="177"/>
      <c r="D488" s="177"/>
      <c r="E488" s="177"/>
      <c r="F488" s="177"/>
      <c r="G488" s="177"/>
      <c r="H488" s="177"/>
      <c r="I488" s="177"/>
      <c r="J488" s="177"/>
      <c r="K488" s="277"/>
      <c r="L488" s="177"/>
      <c r="M488" s="177"/>
      <c r="N488" s="177"/>
      <c r="O488" s="177"/>
      <c r="P488" s="177"/>
      <c r="Q488" s="177"/>
      <c r="R488" s="177"/>
      <c r="S488" s="177"/>
      <c r="T488" s="177"/>
      <c r="U488" s="177"/>
      <c r="V488" s="177"/>
      <c r="W488" s="177"/>
      <c r="X488" s="177"/>
      <c r="Y488" s="177"/>
      <c r="Z488" s="177"/>
      <c r="AA488" s="177"/>
    </row>
    <row r="489">
      <c r="A489" s="177"/>
      <c r="B489" s="178"/>
      <c r="C489" s="177"/>
      <c r="D489" s="177"/>
      <c r="E489" s="177"/>
      <c r="F489" s="177"/>
      <c r="G489" s="177"/>
      <c r="H489" s="177"/>
      <c r="I489" s="177"/>
      <c r="J489" s="177"/>
      <c r="K489" s="277"/>
      <c r="L489" s="177"/>
      <c r="M489" s="177"/>
      <c r="N489" s="177"/>
      <c r="O489" s="177"/>
      <c r="P489" s="177"/>
      <c r="Q489" s="177"/>
      <c r="R489" s="177"/>
      <c r="S489" s="177"/>
      <c r="T489" s="177"/>
      <c r="U489" s="177"/>
      <c r="V489" s="177"/>
      <c r="W489" s="177"/>
      <c r="X489" s="177"/>
      <c r="Y489" s="177"/>
      <c r="Z489" s="177"/>
      <c r="AA489" s="177"/>
    </row>
    <row r="490">
      <c r="A490" s="177"/>
      <c r="B490" s="178"/>
      <c r="C490" s="177"/>
      <c r="D490" s="177"/>
      <c r="E490" s="177"/>
      <c r="F490" s="177"/>
      <c r="G490" s="177"/>
      <c r="H490" s="177"/>
      <c r="I490" s="177"/>
      <c r="J490" s="177"/>
      <c r="K490" s="277"/>
      <c r="L490" s="177"/>
      <c r="M490" s="177"/>
      <c r="N490" s="177"/>
      <c r="O490" s="177"/>
      <c r="P490" s="177"/>
      <c r="Q490" s="177"/>
      <c r="R490" s="177"/>
      <c r="S490" s="177"/>
      <c r="T490" s="177"/>
      <c r="U490" s="177"/>
      <c r="V490" s="177"/>
      <c r="W490" s="177"/>
      <c r="X490" s="177"/>
      <c r="Y490" s="177"/>
      <c r="Z490" s="177"/>
      <c r="AA490" s="177"/>
    </row>
    <row r="491">
      <c r="A491" s="177"/>
      <c r="B491" s="178"/>
      <c r="C491" s="177"/>
      <c r="D491" s="177"/>
      <c r="E491" s="177"/>
      <c r="F491" s="177"/>
      <c r="G491" s="177"/>
      <c r="H491" s="177"/>
      <c r="I491" s="177"/>
      <c r="J491" s="177"/>
      <c r="K491" s="277"/>
      <c r="L491" s="177"/>
      <c r="M491" s="177"/>
      <c r="N491" s="177"/>
      <c r="O491" s="177"/>
      <c r="P491" s="177"/>
      <c r="Q491" s="177"/>
      <c r="R491" s="177"/>
      <c r="S491" s="177"/>
      <c r="T491" s="177"/>
      <c r="U491" s="177"/>
      <c r="V491" s="177"/>
      <c r="W491" s="177"/>
      <c r="X491" s="177"/>
      <c r="Y491" s="177"/>
      <c r="Z491" s="177"/>
      <c r="AA491" s="177"/>
    </row>
    <row r="492">
      <c r="A492" s="177"/>
      <c r="B492" s="178"/>
      <c r="C492" s="177"/>
      <c r="D492" s="177"/>
      <c r="E492" s="177"/>
      <c r="F492" s="177"/>
      <c r="G492" s="177"/>
      <c r="H492" s="177"/>
      <c r="I492" s="177"/>
      <c r="J492" s="177"/>
      <c r="K492" s="277"/>
      <c r="L492" s="177"/>
      <c r="M492" s="177"/>
      <c r="N492" s="177"/>
      <c r="O492" s="177"/>
      <c r="P492" s="177"/>
      <c r="Q492" s="177"/>
      <c r="R492" s="177"/>
      <c r="S492" s="177"/>
      <c r="T492" s="177"/>
      <c r="U492" s="177"/>
      <c r="V492" s="177"/>
      <c r="W492" s="177"/>
      <c r="X492" s="177"/>
      <c r="Y492" s="177"/>
      <c r="Z492" s="177"/>
      <c r="AA492" s="177"/>
    </row>
    <row r="493">
      <c r="A493" s="177"/>
      <c r="B493" s="178"/>
      <c r="C493" s="177"/>
      <c r="D493" s="177"/>
      <c r="E493" s="177"/>
      <c r="F493" s="177"/>
      <c r="G493" s="177"/>
      <c r="H493" s="177"/>
      <c r="I493" s="177"/>
      <c r="J493" s="177"/>
      <c r="K493" s="277"/>
      <c r="L493" s="177"/>
      <c r="M493" s="177"/>
      <c r="N493" s="177"/>
      <c r="O493" s="177"/>
      <c r="P493" s="177"/>
      <c r="Q493" s="177"/>
      <c r="R493" s="177"/>
      <c r="S493" s="177"/>
      <c r="T493" s="177"/>
      <c r="U493" s="177"/>
      <c r="V493" s="177"/>
      <c r="W493" s="177"/>
      <c r="X493" s="177"/>
      <c r="Y493" s="177"/>
      <c r="Z493" s="177"/>
      <c r="AA493" s="177"/>
    </row>
    <row r="494">
      <c r="A494" s="177"/>
      <c r="B494" s="178"/>
      <c r="C494" s="177"/>
      <c r="D494" s="177"/>
      <c r="E494" s="177"/>
      <c r="F494" s="177"/>
      <c r="G494" s="177"/>
      <c r="H494" s="177"/>
      <c r="I494" s="177"/>
      <c r="J494" s="177"/>
      <c r="K494" s="277"/>
      <c r="L494" s="177"/>
      <c r="M494" s="177"/>
      <c r="N494" s="177"/>
      <c r="O494" s="177"/>
      <c r="P494" s="177"/>
      <c r="Q494" s="177"/>
      <c r="R494" s="177"/>
      <c r="S494" s="177"/>
      <c r="T494" s="177"/>
      <c r="U494" s="177"/>
      <c r="V494" s="177"/>
      <c r="W494" s="177"/>
      <c r="X494" s="177"/>
      <c r="Y494" s="177"/>
      <c r="Z494" s="177"/>
      <c r="AA494" s="177"/>
    </row>
    <row r="495">
      <c r="A495" s="177"/>
      <c r="B495" s="178"/>
      <c r="C495" s="177"/>
      <c r="D495" s="177"/>
      <c r="E495" s="177"/>
      <c r="F495" s="177"/>
      <c r="G495" s="177"/>
      <c r="H495" s="177"/>
      <c r="I495" s="177"/>
      <c r="J495" s="177"/>
      <c r="K495" s="277"/>
      <c r="L495" s="177"/>
      <c r="M495" s="177"/>
      <c r="N495" s="177"/>
      <c r="O495" s="177"/>
      <c r="P495" s="177"/>
      <c r="Q495" s="177"/>
      <c r="R495" s="177"/>
      <c r="S495" s="177"/>
      <c r="T495" s="177"/>
      <c r="U495" s="177"/>
      <c r="V495" s="177"/>
      <c r="W495" s="177"/>
      <c r="X495" s="177"/>
      <c r="Y495" s="177"/>
      <c r="Z495" s="177"/>
      <c r="AA495" s="177"/>
    </row>
    <row r="496">
      <c r="A496" s="177"/>
      <c r="B496" s="178"/>
      <c r="C496" s="177"/>
      <c r="D496" s="177"/>
      <c r="E496" s="177"/>
      <c r="F496" s="177"/>
      <c r="G496" s="177"/>
      <c r="H496" s="177"/>
      <c r="I496" s="177"/>
      <c r="J496" s="177"/>
      <c r="K496" s="277"/>
      <c r="L496" s="177"/>
      <c r="M496" s="177"/>
      <c r="N496" s="177"/>
      <c r="O496" s="177"/>
      <c r="P496" s="177"/>
      <c r="Q496" s="177"/>
      <c r="R496" s="177"/>
      <c r="S496" s="177"/>
      <c r="T496" s="177"/>
      <c r="U496" s="177"/>
      <c r="V496" s="177"/>
      <c r="W496" s="177"/>
      <c r="X496" s="177"/>
      <c r="Y496" s="177"/>
      <c r="Z496" s="177"/>
      <c r="AA496" s="177"/>
    </row>
    <row r="497">
      <c r="A497" s="177"/>
      <c r="B497" s="178"/>
      <c r="C497" s="177"/>
      <c r="D497" s="177"/>
      <c r="E497" s="177"/>
      <c r="F497" s="177"/>
      <c r="G497" s="177"/>
      <c r="H497" s="177"/>
      <c r="I497" s="177"/>
      <c r="J497" s="177"/>
      <c r="K497" s="277"/>
      <c r="L497" s="177"/>
      <c r="M497" s="177"/>
      <c r="N497" s="177"/>
      <c r="O497" s="177"/>
      <c r="P497" s="177"/>
      <c r="Q497" s="177"/>
      <c r="R497" s="177"/>
      <c r="S497" s="177"/>
      <c r="T497" s="177"/>
      <c r="U497" s="177"/>
      <c r="V497" s="177"/>
      <c r="W497" s="177"/>
      <c r="X497" s="177"/>
      <c r="Y497" s="177"/>
      <c r="Z497" s="177"/>
      <c r="AA497" s="177"/>
    </row>
    <row r="498">
      <c r="A498" s="177"/>
      <c r="B498" s="178"/>
      <c r="C498" s="177"/>
      <c r="D498" s="177"/>
      <c r="E498" s="177"/>
      <c r="F498" s="177"/>
      <c r="G498" s="177"/>
      <c r="H498" s="177"/>
      <c r="I498" s="177"/>
      <c r="J498" s="177"/>
      <c r="K498" s="277"/>
      <c r="L498" s="177"/>
      <c r="M498" s="177"/>
      <c r="N498" s="177"/>
      <c r="O498" s="177"/>
      <c r="P498" s="177"/>
      <c r="Q498" s="177"/>
      <c r="R498" s="177"/>
      <c r="S498" s="177"/>
      <c r="T498" s="177"/>
      <c r="U498" s="177"/>
      <c r="V498" s="177"/>
      <c r="W498" s="177"/>
      <c r="X498" s="177"/>
      <c r="Y498" s="177"/>
      <c r="Z498" s="177"/>
      <c r="AA498" s="177"/>
    </row>
    <row r="499">
      <c r="A499" s="177"/>
      <c r="B499" s="178"/>
      <c r="C499" s="177"/>
      <c r="D499" s="177"/>
      <c r="E499" s="177"/>
      <c r="F499" s="177"/>
      <c r="G499" s="177"/>
      <c r="H499" s="177"/>
      <c r="I499" s="177"/>
      <c r="J499" s="177"/>
      <c r="K499" s="277"/>
      <c r="L499" s="177"/>
      <c r="M499" s="177"/>
      <c r="N499" s="177"/>
      <c r="O499" s="177"/>
      <c r="P499" s="177"/>
      <c r="Q499" s="177"/>
      <c r="R499" s="177"/>
      <c r="S499" s="177"/>
      <c r="T499" s="177"/>
      <c r="U499" s="177"/>
      <c r="V499" s="177"/>
      <c r="W499" s="177"/>
      <c r="X499" s="177"/>
      <c r="Y499" s="177"/>
      <c r="Z499" s="177"/>
      <c r="AA499" s="177"/>
    </row>
    <row r="500">
      <c r="A500" s="177"/>
      <c r="B500" s="178"/>
      <c r="C500" s="177"/>
      <c r="D500" s="177"/>
      <c r="E500" s="177"/>
      <c r="F500" s="177"/>
      <c r="G500" s="177"/>
      <c r="H500" s="177"/>
      <c r="I500" s="177"/>
      <c r="J500" s="177"/>
      <c r="K500" s="277"/>
      <c r="L500" s="177"/>
      <c r="M500" s="177"/>
      <c r="N500" s="177"/>
      <c r="O500" s="177"/>
      <c r="P500" s="177"/>
      <c r="Q500" s="177"/>
      <c r="R500" s="177"/>
      <c r="S500" s="177"/>
      <c r="T500" s="177"/>
      <c r="U500" s="177"/>
      <c r="V500" s="177"/>
      <c r="W500" s="177"/>
      <c r="X500" s="177"/>
      <c r="Y500" s="177"/>
      <c r="Z500" s="177"/>
      <c r="AA500" s="177"/>
    </row>
    <row r="501">
      <c r="A501" s="177"/>
      <c r="B501" s="178"/>
      <c r="C501" s="177"/>
      <c r="D501" s="177"/>
      <c r="E501" s="177"/>
      <c r="F501" s="177"/>
      <c r="G501" s="177"/>
      <c r="H501" s="177"/>
      <c r="I501" s="177"/>
      <c r="J501" s="177"/>
      <c r="K501" s="277"/>
      <c r="L501" s="177"/>
      <c r="M501" s="177"/>
      <c r="N501" s="177"/>
      <c r="O501" s="177"/>
      <c r="P501" s="177"/>
      <c r="Q501" s="177"/>
      <c r="R501" s="177"/>
      <c r="S501" s="177"/>
      <c r="T501" s="177"/>
      <c r="U501" s="177"/>
      <c r="V501" s="177"/>
      <c r="W501" s="177"/>
      <c r="X501" s="177"/>
      <c r="Y501" s="177"/>
      <c r="Z501" s="177"/>
      <c r="AA501" s="177"/>
    </row>
    <row r="502">
      <c r="A502" s="177"/>
      <c r="B502" s="178"/>
      <c r="C502" s="177"/>
      <c r="D502" s="177"/>
      <c r="E502" s="177"/>
      <c r="F502" s="177"/>
      <c r="G502" s="177"/>
      <c r="H502" s="177"/>
      <c r="I502" s="177"/>
      <c r="J502" s="177"/>
      <c r="K502" s="277"/>
      <c r="L502" s="177"/>
      <c r="M502" s="177"/>
      <c r="N502" s="177"/>
      <c r="O502" s="177"/>
      <c r="P502" s="177"/>
      <c r="Q502" s="177"/>
      <c r="R502" s="177"/>
      <c r="S502" s="177"/>
      <c r="T502" s="177"/>
      <c r="U502" s="177"/>
      <c r="V502" s="177"/>
      <c r="W502" s="177"/>
      <c r="X502" s="177"/>
      <c r="Y502" s="177"/>
      <c r="Z502" s="177"/>
      <c r="AA502" s="177"/>
    </row>
    <row r="503">
      <c r="A503" s="177"/>
      <c r="B503" s="178"/>
      <c r="C503" s="177"/>
      <c r="D503" s="177"/>
      <c r="E503" s="177"/>
      <c r="F503" s="177"/>
      <c r="G503" s="177"/>
      <c r="H503" s="177"/>
      <c r="I503" s="177"/>
      <c r="J503" s="177"/>
      <c r="K503" s="277"/>
      <c r="L503" s="177"/>
      <c r="M503" s="177"/>
      <c r="N503" s="177"/>
      <c r="O503" s="177"/>
      <c r="P503" s="177"/>
      <c r="Q503" s="177"/>
      <c r="R503" s="177"/>
      <c r="S503" s="177"/>
      <c r="T503" s="177"/>
      <c r="U503" s="177"/>
      <c r="V503" s="177"/>
      <c r="W503" s="177"/>
      <c r="X503" s="177"/>
      <c r="Y503" s="177"/>
      <c r="Z503" s="177"/>
      <c r="AA503" s="177"/>
    </row>
    <row r="504">
      <c r="A504" s="177"/>
      <c r="B504" s="178"/>
      <c r="C504" s="177"/>
      <c r="D504" s="177"/>
      <c r="E504" s="177"/>
      <c r="F504" s="177"/>
      <c r="G504" s="177"/>
      <c r="H504" s="177"/>
      <c r="I504" s="177"/>
      <c r="J504" s="177"/>
      <c r="K504" s="277"/>
      <c r="L504" s="177"/>
      <c r="M504" s="177"/>
      <c r="N504" s="177"/>
      <c r="O504" s="177"/>
      <c r="P504" s="177"/>
      <c r="Q504" s="177"/>
      <c r="R504" s="177"/>
      <c r="S504" s="177"/>
      <c r="T504" s="177"/>
      <c r="U504" s="177"/>
      <c r="V504" s="177"/>
      <c r="W504" s="177"/>
      <c r="X504" s="177"/>
      <c r="Y504" s="177"/>
      <c r="Z504" s="177"/>
      <c r="AA504" s="177"/>
    </row>
    <row r="505">
      <c r="A505" s="177"/>
      <c r="B505" s="178"/>
      <c r="C505" s="177"/>
      <c r="D505" s="177"/>
      <c r="E505" s="177"/>
      <c r="F505" s="177"/>
      <c r="G505" s="177"/>
      <c r="H505" s="177"/>
      <c r="I505" s="177"/>
      <c r="J505" s="177"/>
      <c r="K505" s="277"/>
      <c r="L505" s="177"/>
      <c r="M505" s="177"/>
      <c r="N505" s="177"/>
      <c r="O505" s="177"/>
      <c r="P505" s="177"/>
      <c r="Q505" s="177"/>
      <c r="R505" s="177"/>
      <c r="S505" s="177"/>
      <c r="T505" s="177"/>
      <c r="U505" s="177"/>
      <c r="V505" s="177"/>
      <c r="W505" s="177"/>
      <c r="X505" s="177"/>
      <c r="Y505" s="177"/>
      <c r="Z505" s="177"/>
      <c r="AA505" s="177"/>
    </row>
    <row r="506">
      <c r="A506" s="177"/>
      <c r="B506" s="178"/>
      <c r="C506" s="177"/>
      <c r="D506" s="177"/>
      <c r="E506" s="177"/>
      <c r="F506" s="177"/>
      <c r="G506" s="177"/>
      <c r="H506" s="177"/>
      <c r="I506" s="177"/>
      <c r="J506" s="177"/>
      <c r="K506" s="277"/>
      <c r="L506" s="177"/>
      <c r="M506" s="177"/>
      <c r="N506" s="177"/>
      <c r="O506" s="177"/>
      <c r="P506" s="177"/>
      <c r="Q506" s="177"/>
      <c r="R506" s="177"/>
      <c r="S506" s="177"/>
      <c r="T506" s="177"/>
      <c r="U506" s="177"/>
      <c r="V506" s="177"/>
      <c r="W506" s="177"/>
      <c r="X506" s="177"/>
      <c r="Y506" s="177"/>
      <c r="Z506" s="177"/>
      <c r="AA506" s="177"/>
    </row>
    <row r="507">
      <c r="A507" s="177"/>
      <c r="B507" s="178"/>
      <c r="C507" s="177"/>
      <c r="D507" s="177"/>
      <c r="E507" s="177"/>
      <c r="F507" s="177"/>
      <c r="G507" s="177"/>
      <c r="H507" s="177"/>
      <c r="I507" s="177"/>
      <c r="J507" s="177"/>
      <c r="K507" s="277"/>
      <c r="L507" s="177"/>
      <c r="M507" s="177"/>
      <c r="N507" s="177"/>
      <c r="O507" s="177"/>
      <c r="P507" s="177"/>
      <c r="Q507" s="177"/>
      <c r="R507" s="177"/>
      <c r="S507" s="177"/>
      <c r="T507" s="177"/>
      <c r="U507" s="177"/>
      <c r="V507" s="177"/>
      <c r="W507" s="177"/>
      <c r="X507" s="177"/>
      <c r="Y507" s="177"/>
      <c r="Z507" s="177"/>
      <c r="AA507" s="177"/>
    </row>
    <row r="508">
      <c r="A508" s="177"/>
      <c r="B508" s="178"/>
      <c r="C508" s="177"/>
      <c r="D508" s="177"/>
      <c r="E508" s="177"/>
      <c r="F508" s="177"/>
      <c r="G508" s="177"/>
      <c r="H508" s="177"/>
      <c r="I508" s="177"/>
      <c r="J508" s="177"/>
      <c r="K508" s="277"/>
      <c r="L508" s="177"/>
      <c r="M508" s="177"/>
      <c r="N508" s="177"/>
      <c r="O508" s="177"/>
      <c r="P508" s="177"/>
      <c r="Q508" s="177"/>
      <c r="R508" s="177"/>
      <c r="S508" s="177"/>
      <c r="T508" s="177"/>
      <c r="U508" s="177"/>
      <c r="V508" s="177"/>
      <c r="W508" s="177"/>
      <c r="X508" s="177"/>
      <c r="Y508" s="177"/>
      <c r="Z508" s="177"/>
      <c r="AA508" s="177"/>
    </row>
    <row r="509">
      <c r="A509" s="177"/>
      <c r="B509" s="178"/>
      <c r="C509" s="177"/>
      <c r="D509" s="177"/>
      <c r="E509" s="177"/>
      <c r="F509" s="177"/>
      <c r="G509" s="177"/>
      <c r="H509" s="177"/>
      <c r="I509" s="177"/>
      <c r="J509" s="177"/>
      <c r="K509" s="277"/>
      <c r="L509" s="177"/>
      <c r="M509" s="177"/>
      <c r="N509" s="177"/>
      <c r="O509" s="177"/>
      <c r="P509" s="177"/>
      <c r="Q509" s="177"/>
      <c r="R509" s="177"/>
      <c r="S509" s="177"/>
      <c r="T509" s="177"/>
      <c r="U509" s="177"/>
      <c r="V509" s="177"/>
      <c r="W509" s="177"/>
      <c r="X509" s="177"/>
      <c r="Y509" s="177"/>
      <c r="Z509" s="177"/>
      <c r="AA509" s="177"/>
    </row>
    <row r="510">
      <c r="A510" s="177"/>
      <c r="B510" s="178"/>
      <c r="C510" s="177"/>
      <c r="D510" s="177"/>
      <c r="E510" s="177"/>
      <c r="F510" s="177"/>
      <c r="G510" s="177"/>
      <c r="H510" s="177"/>
      <c r="I510" s="177"/>
      <c r="J510" s="177"/>
      <c r="K510" s="277"/>
      <c r="L510" s="177"/>
      <c r="M510" s="177"/>
      <c r="N510" s="177"/>
      <c r="O510" s="177"/>
      <c r="P510" s="177"/>
      <c r="Q510" s="177"/>
      <c r="R510" s="177"/>
      <c r="S510" s="177"/>
      <c r="T510" s="177"/>
      <c r="U510" s="177"/>
      <c r="V510" s="177"/>
      <c r="W510" s="177"/>
      <c r="X510" s="177"/>
      <c r="Y510" s="177"/>
      <c r="Z510" s="177"/>
      <c r="AA510" s="177"/>
    </row>
    <row r="511">
      <c r="A511" s="177"/>
      <c r="B511" s="178"/>
      <c r="C511" s="177"/>
      <c r="D511" s="177"/>
      <c r="E511" s="177"/>
      <c r="F511" s="177"/>
      <c r="G511" s="177"/>
      <c r="H511" s="177"/>
      <c r="I511" s="177"/>
      <c r="J511" s="177"/>
      <c r="K511" s="277"/>
      <c r="L511" s="177"/>
      <c r="M511" s="177"/>
      <c r="N511" s="177"/>
      <c r="O511" s="177"/>
      <c r="P511" s="177"/>
      <c r="Q511" s="177"/>
      <c r="R511" s="177"/>
      <c r="S511" s="177"/>
      <c r="T511" s="177"/>
      <c r="U511" s="177"/>
      <c r="V511" s="177"/>
      <c r="W511" s="177"/>
      <c r="X511" s="177"/>
      <c r="Y511" s="177"/>
      <c r="Z511" s="177"/>
      <c r="AA511" s="177"/>
    </row>
    <row r="512">
      <c r="A512" s="177"/>
      <c r="B512" s="178"/>
      <c r="C512" s="177"/>
      <c r="D512" s="177"/>
      <c r="E512" s="177"/>
      <c r="F512" s="177"/>
      <c r="G512" s="177"/>
      <c r="H512" s="177"/>
      <c r="I512" s="177"/>
      <c r="J512" s="177"/>
      <c r="K512" s="277"/>
      <c r="L512" s="177"/>
      <c r="M512" s="177"/>
      <c r="N512" s="177"/>
      <c r="O512" s="177"/>
      <c r="P512" s="177"/>
      <c r="Q512" s="177"/>
      <c r="R512" s="177"/>
      <c r="S512" s="177"/>
      <c r="T512" s="177"/>
      <c r="U512" s="177"/>
      <c r="V512" s="177"/>
      <c r="W512" s="177"/>
      <c r="X512" s="177"/>
      <c r="Y512" s="177"/>
      <c r="Z512" s="177"/>
      <c r="AA512" s="177"/>
    </row>
    <row r="513">
      <c r="A513" s="177"/>
      <c r="B513" s="178"/>
      <c r="C513" s="177"/>
      <c r="D513" s="177"/>
      <c r="E513" s="177"/>
      <c r="F513" s="177"/>
      <c r="G513" s="177"/>
      <c r="H513" s="177"/>
      <c r="I513" s="177"/>
      <c r="J513" s="177"/>
      <c r="K513" s="277"/>
      <c r="L513" s="177"/>
      <c r="M513" s="177"/>
      <c r="N513" s="177"/>
      <c r="O513" s="177"/>
      <c r="P513" s="177"/>
      <c r="Q513" s="177"/>
      <c r="R513" s="177"/>
      <c r="S513" s="177"/>
      <c r="T513" s="177"/>
      <c r="U513" s="177"/>
      <c r="V513" s="177"/>
      <c r="W513" s="177"/>
      <c r="X513" s="177"/>
      <c r="Y513" s="177"/>
      <c r="Z513" s="177"/>
      <c r="AA513" s="177"/>
    </row>
    <row r="514">
      <c r="A514" s="177"/>
      <c r="B514" s="178"/>
      <c r="C514" s="177"/>
      <c r="D514" s="177"/>
      <c r="E514" s="177"/>
      <c r="F514" s="177"/>
      <c r="G514" s="177"/>
      <c r="H514" s="177"/>
      <c r="I514" s="177"/>
      <c r="J514" s="177"/>
      <c r="K514" s="277"/>
      <c r="L514" s="177"/>
      <c r="M514" s="177"/>
      <c r="N514" s="177"/>
      <c r="O514" s="177"/>
      <c r="P514" s="177"/>
      <c r="Q514" s="177"/>
      <c r="R514" s="177"/>
      <c r="S514" s="177"/>
      <c r="T514" s="177"/>
      <c r="U514" s="177"/>
      <c r="V514" s="177"/>
      <c r="W514" s="177"/>
      <c r="X514" s="177"/>
      <c r="Y514" s="177"/>
      <c r="Z514" s="177"/>
      <c r="AA514" s="177"/>
    </row>
    <row r="515">
      <c r="A515" s="177"/>
      <c r="B515" s="178"/>
      <c r="C515" s="177"/>
      <c r="D515" s="177"/>
      <c r="E515" s="177"/>
      <c r="F515" s="177"/>
      <c r="G515" s="177"/>
      <c r="H515" s="177"/>
      <c r="I515" s="177"/>
      <c r="J515" s="177"/>
      <c r="K515" s="277"/>
      <c r="L515" s="177"/>
      <c r="M515" s="177"/>
      <c r="N515" s="177"/>
      <c r="O515" s="177"/>
      <c r="P515" s="177"/>
      <c r="Q515" s="177"/>
      <c r="R515" s="177"/>
      <c r="S515" s="177"/>
      <c r="T515" s="177"/>
      <c r="U515" s="177"/>
      <c r="V515" s="177"/>
      <c r="W515" s="177"/>
      <c r="X515" s="177"/>
      <c r="Y515" s="177"/>
      <c r="Z515" s="177"/>
      <c r="AA515" s="177"/>
    </row>
    <row r="516">
      <c r="A516" s="177"/>
      <c r="B516" s="178"/>
      <c r="C516" s="177"/>
      <c r="D516" s="177"/>
      <c r="E516" s="177"/>
      <c r="F516" s="177"/>
      <c r="G516" s="177"/>
      <c r="H516" s="177"/>
      <c r="I516" s="177"/>
      <c r="J516" s="177"/>
      <c r="K516" s="277"/>
      <c r="L516" s="177"/>
      <c r="M516" s="177"/>
      <c r="N516" s="177"/>
      <c r="O516" s="177"/>
      <c r="P516" s="177"/>
      <c r="Q516" s="177"/>
      <c r="R516" s="177"/>
      <c r="S516" s="177"/>
      <c r="T516" s="177"/>
      <c r="U516" s="177"/>
      <c r="V516" s="177"/>
      <c r="W516" s="177"/>
      <c r="X516" s="177"/>
      <c r="Y516" s="177"/>
      <c r="Z516" s="177"/>
      <c r="AA516" s="177"/>
    </row>
    <row r="517">
      <c r="A517" s="177"/>
      <c r="B517" s="178"/>
      <c r="C517" s="177"/>
      <c r="D517" s="177"/>
      <c r="E517" s="177"/>
      <c r="F517" s="177"/>
      <c r="G517" s="177"/>
      <c r="H517" s="177"/>
      <c r="I517" s="177"/>
      <c r="J517" s="177"/>
      <c r="K517" s="277"/>
      <c r="L517" s="177"/>
      <c r="M517" s="177"/>
      <c r="N517" s="177"/>
      <c r="O517" s="177"/>
      <c r="P517" s="177"/>
      <c r="Q517" s="177"/>
      <c r="R517" s="177"/>
      <c r="S517" s="177"/>
      <c r="T517" s="177"/>
      <c r="U517" s="177"/>
      <c r="V517" s="177"/>
      <c r="W517" s="177"/>
      <c r="X517" s="177"/>
      <c r="Y517" s="177"/>
      <c r="Z517" s="177"/>
      <c r="AA517" s="177"/>
    </row>
    <row r="518">
      <c r="A518" s="177"/>
      <c r="B518" s="178"/>
      <c r="C518" s="177"/>
      <c r="D518" s="177"/>
      <c r="E518" s="177"/>
      <c r="F518" s="177"/>
      <c r="G518" s="177"/>
      <c r="H518" s="177"/>
      <c r="I518" s="177"/>
      <c r="J518" s="177"/>
      <c r="K518" s="277"/>
      <c r="L518" s="177"/>
      <c r="M518" s="177"/>
      <c r="N518" s="177"/>
      <c r="O518" s="177"/>
      <c r="P518" s="177"/>
      <c r="Q518" s="177"/>
      <c r="R518" s="177"/>
      <c r="S518" s="177"/>
      <c r="T518" s="177"/>
      <c r="U518" s="177"/>
      <c r="V518" s="177"/>
      <c r="W518" s="177"/>
      <c r="X518" s="177"/>
      <c r="Y518" s="177"/>
      <c r="Z518" s="177"/>
      <c r="AA518" s="177"/>
    </row>
    <row r="519">
      <c r="A519" s="177"/>
      <c r="B519" s="178"/>
      <c r="C519" s="177"/>
      <c r="D519" s="177"/>
      <c r="E519" s="177"/>
      <c r="F519" s="177"/>
      <c r="G519" s="177"/>
      <c r="H519" s="177"/>
      <c r="I519" s="177"/>
      <c r="J519" s="177"/>
      <c r="K519" s="277"/>
      <c r="L519" s="177"/>
      <c r="M519" s="177"/>
      <c r="N519" s="177"/>
      <c r="O519" s="177"/>
      <c r="P519" s="177"/>
      <c r="Q519" s="177"/>
      <c r="R519" s="177"/>
      <c r="S519" s="177"/>
      <c r="T519" s="177"/>
      <c r="U519" s="177"/>
      <c r="V519" s="177"/>
      <c r="W519" s="177"/>
      <c r="X519" s="177"/>
      <c r="Y519" s="177"/>
      <c r="Z519" s="177"/>
      <c r="AA519" s="177"/>
    </row>
    <row r="520">
      <c r="A520" s="177"/>
      <c r="B520" s="178"/>
      <c r="C520" s="177"/>
      <c r="D520" s="177"/>
      <c r="E520" s="177"/>
      <c r="F520" s="177"/>
      <c r="G520" s="177"/>
      <c r="H520" s="177"/>
      <c r="I520" s="177"/>
      <c r="J520" s="177"/>
      <c r="K520" s="277"/>
      <c r="L520" s="177"/>
      <c r="M520" s="177"/>
      <c r="N520" s="177"/>
      <c r="O520" s="177"/>
      <c r="P520" s="177"/>
      <c r="Q520" s="177"/>
      <c r="R520" s="177"/>
      <c r="S520" s="177"/>
      <c r="T520" s="177"/>
      <c r="U520" s="177"/>
      <c r="V520" s="177"/>
      <c r="W520" s="177"/>
      <c r="X520" s="177"/>
      <c r="Y520" s="177"/>
      <c r="Z520" s="177"/>
      <c r="AA520" s="177"/>
    </row>
    <row r="521">
      <c r="A521" s="177"/>
      <c r="B521" s="178"/>
      <c r="C521" s="177"/>
      <c r="D521" s="177"/>
      <c r="E521" s="177"/>
      <c r="F521" s="177"/>
      <c r="G521" s="177"/>
      <c r="H521" s="177"/>
      <c r="I521" s="177"/>
      <c r="J521" s="177"/>
      <c r="K521" s="277"/>
      <c r="L521" s="177"/>
      <c r="M521" s="177"/>
      <c r="N521" s="177"/>
      <c r="O521" s="177"/>
      <c r="P521" s="177"/>
      <c r="Q521" s="177"/>
      <c r="R521" s="177"/>
      <c r="S521" s="177"/>
      <c r="T521" s="177"/>
      <c r="U521" s="177"/>
      <c r="V521" s="177"/>
      <c r="W521" s="177"/>
      <c r="X521" s="177"/>
      <c r="Y521" s="177"/>
      <c r="Z521" s="177"/>
      <c r="AA521" s="177"/>
    </row>
    <row r="522">
      <c r="A522" s="177"/>
      <c r="B522" s="178"/>
      <c r="C522" s="177"/>
      <c r="D522" s="177"/>
      <c r="E522" s="177"/>
      <c r="F522" s="177"/>
      <c r="G522" s="177"/>
      <c r="H522" s="177"/>
      <c r="I522" s="177"/>
      <c r="J522" s="177"/>
      <c r="K522" s="277"/>
      <c r="L522" s="177"/>
      <c r="M522" s="177"/>
      <c r="N522" s="177"/>
      <c r="O522" s="177"/>
      <c r="P522" s="177"/>
      <c r="Q522" s="177"/>
      <c r="R522" s="177"/>
      <c r="S522" s="177"/>
      <c r="T522" s="177"/>
      <c r="U522" s="177"/>
      <c r="V522" s="177"/>
      <c r="W522" s="177"/>
      <c r="X522" s="177"/>
      <c r="Y522" s="177"/>
      <c r="Z522" s="177"/>
      <c r="AA522" s="177"/>
    </row>
    <row r="523">
      <c r="A523" s="177"/>
      <c r="B523" s="178"/>
      <c r="C523" s="177"/>
      <c r="D523" s="177"/>
      <c r="E523" s="177"/>
      <c r="F523" s="177"/>
      <c r="G523" s="177"/>
      <c r="H523" s="177"/>
      <c r="I523" s="177"/>
      <c r="J523" s="177"/>
      <c r="K523" s="277"/>
      <c r="L523" s="177"/>
      <c r="M523" s="177"/>
      <c r="N523" s="177"/>
      <c r="O523" s="177"/>
      <c r="P523" s="177"/>
      <c r="Q523" s="177"/>
      <c r="R523" s="177"/>
      <c r="S523" s="177"/>
      <c r="T523" s="177"/>
      <c r="U523" s="177"/>
      <c r="V523" s="177"/>
      <c r="W523" s="177"/>
      <c r="X523" s="177"/>
      <c r="Y523" s="177"/>
      <c r="Z523" s="177"/>
      <c r="AA523" s="177"/>
    </row>
    <row r="524">
      <c r="A524" s="177"/>
      <c r="B524" s="178"/>
      <c r="C524" s="177"/>
      <c r="D524" s="177"/>
      <c r="E524" s="177"/>
      <c r="F524" s="177"/>
      <c r="G524" s="177"/>
      <c r="H524" s="177"/>
      <c r="I524" s="177"/>
      <c r="J524" s="177"/>
      <c r="K524" s="277"/>
      <c r="L524" s="177"/>
      <c r="M524" s="177"/>
      <c r="N524" s="177"/>
      <c r="O524" s="177"/>
      <c r="P524" s="177"/>
      <c r="Q524" s="177"/>
      <c r="R524" s="177"/>
      <c r="S524" s="177"/>
      <c r="T524" s="177"/>
      <c r="U524" s="177"/>
      <c r="V524" s="177"/>
      <c r="W524" s="177"/>
      <c r="X524" s="177"/>
      <c r="Y524" s="177"/>
      <c r="Z524" s="177"/>
      <c r="AA524" s="177"/>
    </row>
    <row r="525">
      <c r="A525" s="177"/>
      <c r="B525" s="178"/>
      <c r="C525" s="177"/>
      <c r="D525" s="177"/>
      <c r="E525" s="177"/>
      <c r="F525" s="177"/>
      <c r="G525" s="177"/>
      <c r="H525" s="177"/>
      <c r="I525" s="177"/>
      <c r="J525" s="177"/>
      <c r="K525" s="277"/>
      <c r="L525" s="177"/>
      <c r="M525" s="177"/>
      <c r="N525" s="177"/>
      <c r="O525" s="177"/>
      <c r="P525" s="177"/>
      <c r="Q525" s="177"/>
      <c r="R525" s="177"/>
      <c r="S525" s="177"/>
      <c r="T525" s="177"/>
      <c r="U525" s="177"/>
      <c r="V525" s="177"/>
      <c r="W525" s="177"/>
      <c r="X525" s="177"/>
      <c r="Y525" s="177"/>
      <c r="Z525" s="177"/>
      <c r="AA525" s="177"/>
    </row>
    <row r="526">
      <c r="A526" s="177"/>
      <c r="B526" s="178"/>
      <c r="C526" s="177"/>
      <c r="D526" s="177"/>
      <c r="E526" s="177"/>
      <c r="F526" s="177"/>
      <c r="G526" s="177"/>
      <c r="H526" s="177"/>
      <c r="I526" s="177"/>
      <c r="J526" s="177"/>
      <c r="K526" s="277"/>
      <c r="L526" s="177"/>
      <c r="M526" s="177"/>
      <c r="N526" s="177"/>
      <c r="O526" s="177"/>
      <c r="P526" s="177"/>
      <c r="Q526" s="177"/>
      <c r="R526" s="177"/>
      <c r="S526" s="177"/>
      <c r="T526" s="177"/>
      <c r="U526" s="177"/>
      <c r="V526" s="177"/>
      <c r="W526" s="177"/>
      <c r="X526" s="177"/>
      <c r="Y526" s="177"/>
      <c r="Z526" s="177"/>
      <c r="AA526" s="177"/>
    </row>
    <row r="527">
      <c r="A527" s="177"/>
      <c r="B527" s="178"/>
      <c r="C527" s="177"/>
      <c r="D527" s="177"/>
      <c r="E527" s="177"/>
      <c r="F527" s="177"/>
      <c r="G527" s="177"/>
      <c r="H527" s="177"/>
      <c r="I527" s="177"/>
      <c r="J527" s="177"/>
      <c r="K527" s="277"/>
      <c r="L527" s="177"/>
      <c r="M527" s="177"/>
      <c r="N527" s="177"/>
      <c r="O527" s="177"/>
      <c r="P527" s="177"/>
      <c r="Q527" s="177"/>
      <c r="R527" s="177"/>
      <c r="S527" s="177"/>
      <c r="T527" s="177"/>
      <c r="U527" s="177"/>
      <c r="V527" s="177"/>
      <c r="W527" s="177"/>
      <c r="X527" s="177"/>
      <c r="Y527" s="177"/>
      <c r="Z527" s="177"/>
      <c r="AA527" s="177"/>
    </row>
    <row r="528">
      <c r="A528" s="177"/>
      <c r="B528" s="178"/>
      <c r="C528" s="177"/>
      <c r="D528" s="177"/>
      <c r="E528" s="177"/>
      <c r="F528" s="177"/>
      <c r="G528" s="177"/>
      <c r="H528" s="177"/>
      <c r="I528" s="177"/>
      <c r="J528" s="177"/>
      <c r="K528" s="277"/>
      <c r="L528" s="177"/>
      <c r="M528" s="177"/>
      <c r="N528" s="177"/>
      <c r="O528" s="177"/>
      <c r="P528" s="177"/>
      <c r="Q528" s="177"/>
      <c r="R528" s="177"/>
      <c r="S528" s="177"/>
      <c r="T528" s="177"/>
      <c r="U528" s="177"/>
      <c r="V528" s="177"/>
      <c r="W528" s="177"/>
      <c r="X528" s="177"/>
      <c r="Y528" s="177"/>
      <c r="Z528" s="177"/>
      <c r="AA528" s="177"/>
    </row>
    <row r="529">
      <c r="A529" s="177"/>
      <c r="B529" s="178"/>
      <c r="C529" s="177"/>
      <c r="D529" s="177"/>
      <c r="E529" s="177"/>
      <c r="F529" s="177"/>
      <c r="G529" s="177"/>
      <c r="H529" s="177"/>
      <c r="I529" s="177"/>
      <c r="J529" s="177"/>
      <c r="K529" s="277"/>
      <c r="L529" s="177"/>
      <c r="M529" s="177"/>
      <c r="N529" s="177"/>
      <c r="O529" s="177"/>
      <c r="P529" s="177"/>
      <c r="Q529" s="177"/>
      <c r="R529" s="177"/>
      <c r="S529" s="177"/>
      <c r="T529" s="177"/>
      <c r="U529" s="177"/>
      <c r="V529" s="177"/>
      <c r="W529" s="177"/>
      <c r="X529" s="177"/>
      <c r="Y529" s="177"/>
      <c r="Z529" s="177"/>
      <c r="AA529" s="177"/>
    </row>
    <row r="530">
      <c r="A530" s="177"/>
      <c r="B530" s="178"/>
      <c r="C530" s="177"/>
      <c r="D530" s="177"/>
      <c r="E530" s="177"/>
      <c r="F530" s="177"/>
      <c r="G530" s="177"/>
      <c r="H530" s="177"/>
      <c r="I530" s="177"/>
      <c r="J530" s="177"/>
      <c r="K530" s="277"/>
      <c r="L530" s="177"/>
      <c r="M530" s="177"/>
      <c r="N530" s="177"/>
      <c r="O530" s="177"/>
      <c r="P530" s="177"/>
      <c r="Q530" s="177"/>
      <c r="R530" s="177"/>
      <c r="S530" s="177"/>
      <c r="T530" s="177"/>
      <c r="U530" s="177"/>
      <c r="V530" s="177"/>
      <c r="W530" s="177"/>
      <c r="X530" s="177"/>
      <c r="Y530" s="177"/>
      <c r="Z530" s="177"/>
      <c r="AA530" s="177"/>
    </row>
    <row r="531">
      <c r="A531" s="177"/>
      <c r="B531" s="178"/>
      <c r="C531" s="177"/>
      <c r="D531" s="177"/>
      <c r="E531" s="177"/>
      <c r="F531" s="177"/>
      <c r="G531" s="177"/>
      <c r="H531" s="177"/>
      <c r="I531" s="177"/>
      <c r="J531" s="177"/>
      <c r="K531" s="277"/>
      <c r="L531" s="177"/>
      <c r="M531" s="177"/>
      <c r="N531" s="177"/>
      <c r="O531" s="177"/>
      <c r="P531" s="177"/>
      <c r="Q531" s="177"/>
      <c r="R531" s="177"/>
      <c r="S531" s="177"/>
      <c r="T531" s="177"/>
      <c r="U531" s="177"/>
      <c r="V531" s="177"/>
      <c r="W531" s="177"/>
      <c r="X531" s="177"/>
      <c r="Y531" s="177"/>
      <c r="Z531" s="177"/>
      <c r="AA531" s="177"/>
    </row>
    <row r="532">
      <c r="A532" s="177"/>
      <c r="B532" s="178"/>
      <c r="C532" s="177"/>
      <c r="D532" s="177"/>
      <c r="E532" s="177"/>
      <c r="F532" s="177"/>
      <c r="G532" s="177"/>
      <c r="H532" s="177"/>
      <c r="I532" s="177"/>
      <c r="J532" s="177"/>
      <c r="K532" s="277"/>
      <c r="L532" s="177"/>
      <c r="M532" s="177"/>
      <c r="N532" s="177"/>
      <c r="O532" s="177"/>
      <c r="P532" s="177"/>
      <c r="Q532" s="177"/>
      <c r="R532" s="177"/>
      <c r="S532" s="177"/>
      <c r="T532" s="177"/>
      <c r="U532" s="177"/>
      <c r="V532" s="177"/>
      <c r="W532" s="177"/>
      <c r="X532" s="177"/>
      <c r="Y532" s="177"/>
      <c r="Z532" s="177"/>
      <c r="AA532" s="177"/>
    </row>
    <row r="533">
      <c r="A533" s="177"/>
      <c r="B533" s="178"/>
      <c r="C533" s="177"/>
      <c r="D533" s="177"/>
      <c r="E533" s="177"/>
      <c r="F533" s="177"/>
      <c r="G533" s="177"/>
      <c r="H533" s="177"/>
      <c r="I533" s="177"/>
      <c r="J533" s="177"/>
      <c r="K533" s="277"/>
      <c r="L533" s="177"/>
      <c r="M533" s="177"/>
      <c r="N533" s="177"/>
      <c r="O533" s="177"/>
      <c r="P533" s="177"/>
      <c r="Q533" s="177"/>
      <c r="R533" s="177"/>
      <c r="S533" s="177"/>
      <c r="T533" s="177"/>
      <c r="U533" s="177"/>
      <c r="V533" s="177"/>
      <c r="W533" s="177"/>
      <c r="X533" s="177"/>
      <c r="Y533" s="177"/>
      <c r="Z533" s="177"/>
      <c r="AA533" s="177"/>
    </row>
    <row r="534">
      <c r="A534" s="177"/>
      <c r="B534" s="178"/>
      <c r="C534" s="177"/>
      <c r="D534" s="177"/>
      <c r="E534" s="177"/>
      <c r="F534" s="177"/>
      <c r="G534" s="177"/>
      <c r="H534" s="177"/>
      <c r="I534" s="177"/>
      <c r="J534" s="177"/>
      <c r="K534" s="277"/>
      <c r="L534" s="177"/>
      <c r="M534" s="177"/>
      <c r="N534" s="177"/>
      <c r="O534" s="177"/>
      <c r="P534" s="177"/>
      <c r="Q534" s="177"/>
      <c r="R534" s="177"/>
      <c r="S534" s="177"/>
      <c r="T534" s="177"/>
      <c r="U534" s="177"/>
      <c r="V534" s="177"/>
      <c r="W534" s="177"/>
      <c r="X534" s="177"/>
      <c r="Y534" s="177"/>
      <c r="Z534" s="177"/>
      <c r="AA534" s="177"/>
    </row>
    <row r="535">
      <c r="A535" s="177"/>
      <c r="B535" s="178"/>
      <c r="C535" s="177"/>
      <c r="D535" s="177"/>
      <c r="E535" s="177"/>
      <c r="F535" s="177"/>
      <c r="G535" s="177"/>
      <c r="H535" s="177"/>
      <c r="I535" s="177"/>
      <c r="J535" s="177"/>
      <c r="K535" s="277"/>
      <c r="L535" s="177"/>
      <c r="M535" s="177"/>
      <c r="N535" s="177"/>
      <c r="O535" s="177"/>
      <c r="P535" s="177"/>
      <c r="Q535" s="177"/>
      <c r="R535" s="177"/>
      <c r="S535" s="177"/>
      <c r="T535" s="177"/>
      <c r="U535" s="177"/>
      <c r="V535" s="177"/>
      <c r="W535" s="177"/>
      <c r="X535" s="177"/>
      <c r="Y535" s="177"/>
      <c r="Z535" s="177"/>
      <c r="AA535" s="177"/>
    </row>
    <row r="536">
      <c r="A536" s="177"/>
      <c r="B536" s="178"/>
      <c r="C536" s="177"/>
      <c r="D536" s="177"/>
      <c r="E536" s="177"/>
      <c r="F536" s="177"/>
      <c r="G536" s="177"/>
      <c r="H536" s="177"/>
      <c r="I536" s="177"/>
      <c r="J536" s="177"/>
      <c r="K536" s="277"/>
      <c r="L536" s="177"/>
      <c r="M536" s="177"/>
      <c r="N536" s="177"/>
      <c r="O536" s="177"/>
      <c r="P536" s="177"/>
      <c r="Q536" s="177"/>
      <c r="R536" s="177"/>
      <c r="S536" s="177"/>
      <c r="T536" s="177"/>
      <c r="U536" s="177"/>
      <c r="V536" s="177"/>
      <c r="W536" s="177"/>
      <c r="X536" s="177"/>
      <c r="Y536" s="177"/>
      <c r="Z536" s="177"/>
      <c r="AA536" s="177"/>
    </row>
    <row r="537">
      <c r="A537" s="177"/>
      <c r="B537" s="178"/>
      <c r="C537" s="177"/>
      <c r="D537" s="177"/>
      <c r="E537" s="177"/>
      <c r="F537" s="177"/>
      <c r="G537" s="177"/>
      <c r="H537" s="177"/>
      <c r="I537" s="177"/>
      <c r="J537" s="177"/>
      <c r="K537" s="277"/>
      <c r="L537" s="177"/>
      <c r="M537" s="177"/>
      <c r="N537" s="177"/>
      <c r="O537" s="177"/>
      <c r="P537" s="177"/>
      <c r="Q537" s="177"/>
      <c r="R537" s="177"/>
      <c r="S537" s="177"/>
      <c r="T537" s="177"/>
      <c r="U537" s="177"/>
      <c r="V537" s="177"/>
      <c r="W537" s="177"/>
      <c r="X537" s="177"/>
      <c r="Y537" s="177"/>
      <c r="Z537" s="177"/>
      <c r="AA537" s="177"/>
    </row>
    <row r="538">
      <c r="A538" s="177"/>
      <c r="B538" s="178"/>
      <c r="C538" s="177"/>
      <c r="D538" s="177"/>
      <c r="E538" s="177"/>
      <c r="F538" s="177"/>
      <c r="G538" s="177"/>
      <c r="H538" s="177"/>
      <c r="I538" s="177"/>
      <c r="J538" s="177"/>
      <c r="K538" s="277"/>
      <c r="L538" s="177"/>
      <c r="M538" s="177"/>
      <c r="N538" s="177"/>
      <c r="O538" s="177"/>
      <c r="P538" s="177"/>
      <c r="Q538" s="177"/>
      <c r="R538" s="177"/>
      <c r="S538" s="177"/>
      <c r="T538" s="177"/>
      <c r="U538" s="177"/>
      <c r="V538" s="177"/>
      <c r="W538" s="177"/>
      <c r="X538" s="177"/>
      <c r="Y538" s="177"/>
      <c r="Z538" s="177"/>
      <c r="AA538" s="177"/>
    </row>
    <row r="539">
      <c r="A539" s="177"/>
      <c r="B539" s="178"/>
      <c r="C539" s="177"/>
      <c r="D539" s="177"/>
      <c r="E539" s="177"/>
      <c r="F539" s="177"/>
      <c r="G539" s="177"/>
      <c r="H539" s="177"/>
      <c r="I539" s="177"/>
      <c r="J539" s="177"/>
      <c r="K539" s="277"/>
      <c r="L539" s="177"/>
      <c r="M539" s="177"/>
      <c r="N539" s="177"/>
      <c r="O539" s="177"/>
      <c r="P539" s="177"/>
      <c r="Q539" s="177"/>
      <c r="R539" s="177"/>
      <c r="S539" s="177"/>
      <c r="T539" s="177"/>
      <c r="U539" s="177"/>
      <c r="V539" s="177"/>
      <c r="W539" s="177"/>
      <c r="X539" s="177"/>
      <c r="Y539" s="177"/>
      <c r="Z539" s="177"/>
      <c r="AA539" s="177"/>
    </row>
    <row r="540">
      <c r="A540" s="177"/>
      <c r="B540" s="178"/>
      <c r="C540" s="177"/>
      <c r="D540" s="177"/>
      <c r="E540" s="177"/>
      <c r="F540" s="177"/>
      <c r="G540" s="177"/>
      <c r="H540" s="177"/>
      <c r="I540" s="177"/>
      <c r="J540" s="177"/>
      <c r="K540" s="277"/>
      <c r="L540" s="177"/>
      <c r="M540" s="177"/>
      <c r="N540" s="177"/>
      <c r="O540" s="177"/>
      <c r="P540" s="177"/>
      <c r="Q540" s="177"/>
      <c r="R540" s="177"/>
      <c r="S540" s="177"/>
      <c r="T540" s="177"/>
      <c r="U540" s="177"/>
      <c r="V540" s="177"/>
      <c r="W540" s="177"/>
      <c r="X540" s="177"/>
      <c r="Y540" s="177"/>
      <c r="Z540" s="177"/>
      <c r="AA540" s="177"/>
    </row>
    <row r="541">
      <c r="A541" s="177"/>
      <c r="B541" s="178"/>
      <c r="C541" s="177"/>
      <c r="D541" s="177"/>
      <c r="E541" s="177"/>
      <c r="F541" s="177"/>
      <c r="G541" s="177"/>
      <c r="H541" s="177"/>
      <c r="I541" s="177"/>
      <c r="J541" s="177"/>
      <c r="K541" s="277"/>
      <c r="L541" s="177"/>
      <c r="M541" s="177"/>
      <c r="N541" s="177"/>
      <c r="O541" s="177"/>
      <c r="P541" s="177"/>
      <c r="Q541" s="177"/>
      <c r="R541" s="177"/>
      <c r="S541" s="177"/>
      <c r="T541" s="177"/>
      <c r="U541" s="177"/>
      <c r="V541" s="177"/>
      <c r="W541" s="177"/>
      <c r="X541" s="177"/>
      <c r="Y541" s="177"/>
      <c r="Z541" s="177"/>
      <c r="AA541" s="177"/>
    </row>
    <row r="542">
      <c r="A542" s="177"/>
      <c r="B542" s="178"/>
      <c r="C542" s="177"/>
      <c r="D542" s="177"/>
      <c r="E542" s="177"/>
      <c r="F542" s="177"/>
      <c r="G542" s="177"/>
      <c r="H542" s="177"/>
      <c r="I542" s="177"/>
      <c r="J542" s="177"/>
      <c r="K542" s="277"/>
      <c r="L542" s="177"/>
      <c r="M542" s="177"/>
      <c r="N542" s="177"/>
      <c r="O542" s="177"/>
      <c r="P542" s="177"/>
      <c r="Q542" s="177"/>
      <c r="R542" s="177"/>
      <c r="S542" s="177"/>
      <c r="T542" s="177"/>
      <c r="U542" s="177"/>
      <c r="V542" s="177"/>
      <c r="W542" s="177"/>
      <c r="X542" s="177"/>
      <c r="Y542" s="177"/>
      <c r="Z542" s="177"/>
      <c r="AA542" s="177"/>
    </row>
    <row r="543">
      <c r="A543" s="177"/>
      <c r="B543" s="178"/>
      <c r="C543" s="177"/>
      <c r="D543" s="177"/>
      <c r="E543" s="177"/>
      <c r="F543" s="177"/>
      <c r="G543" s="177"/>
      <c r="H543" s="177"/>
      <c r="I543" s="177"/>
      <c r="J543" s="177"/>
      <c r="K543" s="277"/>
      <c r="L543" s="177"/>
      <c r="M543" s="177"/>
      <c r="N543" s="177"/>
      <c r="O543" s="177"/>
      <c r="P543" s="177"/>
      <c r="Q543" s="177"/>
      <c r="R543" s="177"/>
      <c r="S543" s="177"/>
      <c r="T543" s="177"/>
      <c r="U543" s="177"/>
      <c r="V543" s="177"/>
      <c r="W543" s="177"/>
      <c r="X543" s="177"/>
      <c r="Y543" s="177"/>
      <c r="Z543" s="177"/>
      <c r="AA543" s="177"/>
    </row>
    <row r="544">
      <c r="A544" s="177"/>
      <c r="B544" s="178"/>
      <c r="C544" s="177"/>
      <c r="D544" s="177"/>
      <c r="E544" s="177"/>
      <c r="F544" s="177"/>
      <c r="G544" s="177"/>
      <c r="H544" s="177"/>
      <c r="I544" s="177"/>
      <c r="J544" s="177"/>
      <c r="K544" s="277"/>
      <c r="L544" s="177"/>
      <c r="M544" s="177"/>
      <c r="N544" s="177"/>
      <c r="O544" s="177"/>
      <c r="P544" s="177"/>
      <c r="Q544" s="177"/>
      <c r="R544" s="177"/>
      <c r="S544" s="177"/>
      <c r="T544" s="177"/>
      <c r="U544" s="177"/>
      <c r="V544" s="177"/>
      <c r="W544" s="177"/>
      <c r="X544" s="177"/>
      <c r="Y544" s="177"/>
      <c r="Z544" s="177"/>
      <c r="AA544" s="177"/>
    </row>
    <row r="545">
      <c r="A545" s="177"/>
      <c r="B545" s="178"/>
      <c r="C545" s="177"/>
      <c r="D545" s="177"/>
      <c r="E545" s="177"/>
      <c r="F545" s="177"/>
      <c r="G545" s="177"/>
      <c r="H545" s="177"/>
      <c r="I545" s="177"/>
      <c r="J545" s="177"/>
      <c r="K545" s="277"/>
      <c r="L545" s="177"/>
      <c r="M545" s="177"/>
      <c r="N545" s="177"/>
      <c r="O545" s="177"/>
      <c r="P545" s="177"/>
      <c r="Q545" s="177"/>
      <c r="R545" s="177"/>
      <c r="S545" s="177"/>
      <c r="T545" s="177"/>
      <c r="U545" s="177"/>
      <c r="V545" s="177"/>
      <c r="W545" s="177"/>
      <c r="X545" s="177"/>
      <c r="Y545" s="177"/>
      <c r="Z545" s="177"/>
      <c r="AA545" s="177"/>
    </row>
    <row r="546">
      <c r="A546" s="177"/>
      <c r="B546" s="178"/>
      <c r="C546" s="177"/>
      <c r="D546" s="177"/>
      <c r="E546" s="177"/>
      <c r="F546" s="177"/>
      <c r="G546" s="177"/>
      <c r="H546" s="177"/>
      <c r="I546" s="177"/>
      <c r="J546" s="177"/>
      <c r="K546" s="277"/>
      <c r="L546" s="177"/>
      <c r="M546" s="177"/>
      <c r="N546" s="177"/>
      <c r="O546" s="177"/>
      <c r="P546" s="177"/>
      <c r="Q546" s="177"/>
      <c r="R546" s="177"/>
      <c r="S546" s="177"/>
      <c r="T546" s="177"/>
      <c r="U546" s="177"/>
      <c r="V546" s="177"/>
      <c r="W546" s="177"/>
      <c r="X546" s="177"/>
      <c r="Y546" s="177"/>
      <c r="Z546" s="177"/>
      <c r="AA546" s="177"/>
    </row>
    <row r="547">
      <c r="A547" s="177"/>
      <c r="B547" s="178"/>
      <c r="C547" s="177"/>
      <c r="D547" s="177"/>
      <c r="E547" s="177"/>
      <c r="F547" s="177"/>
      <c r="G547" s="177"/>
      <c r="H547" s="177"/>
      <c r="I547" s="177"/>
      <c r="J547" s="177"/>
      <c r="K547" s="277"/>
      <c r="L547" s="177"/>
      <c r="M547" s="177"/>
      <c r="N547" s="177"/>
      <c r="O547" s="177"/>
      <c r="P547" s="177"/>
      <c r="Q547" s="177"/>
      <c r="R547" s="177"/>
      <c r="S547" s="177"/>
      <c r="T547" s="177"/>
      <c r="U547" s="177"/>
      <c r="V547" s="177"/>
      <c r="W547" s="177"/>
      <c r="X547" s="177"/>
      <c r="Y547" s="177"/>
      <c r="Z547" s="177"/>
      <c r="AA547" s="177"/>
    </row>
    <row r="548">
      <c r="A548" s="177"/>
      <c r="B548" s="178"/>
      <c r="C548" s="177"/>
      <c r="D548" s="177"/>
      <c r="E548" s="177"/>
      <c r="F548" s="177"/>
      <c r="G548" s="177"/>
      <c r="H548" s="177"/>
      <c r="I548" s="177"/>
      <c r="J548" s="177"/>
      <c r="K548" s="277"/>
      <c r="L548" s="177"/>
      <c r="M548" s="177"/>
      <c r="N548" s="177"/>
      <c r="O548" s="177"/>
      <c r="P548" s="177"/>
      <c r="Q548" s="177"/>
      <c r="R548" s="177"/>
      <c r="S548" s="177"/>
      <c r="T548" s="177"/>
      <c r="U548" s="177"/>
      <c r="V548" s="177"/>
      <c r="W548" s="177"/>
      <c r="X548" s="177"/>
      <c r="Y548" s="177"/>
      <c r="Z548" s="177"/>
      <c r="AA548" s="177"/>
    </row>
    <row r="549">
      <c r="A549" s="177"/>
      <c r="B549" s="178"/>
      <c r="C549" s="177"/>
      <c r="D549" s="177"/>
      <c r="E549" s="177"/>
      <c r="F549" s="177"/>
      <c r="G549" s="177"/>
      <c r="H549" s="177"/>
      <c r="I549" s="177"/>
      <c r="J549" s="177"/>
      <c r="K549" s="277"/>
      <c r="L549" s="177"/>
      <c r="M549" s="177"/>
      <c r="N549" s="177"/>
      <c r="O549" s="177"/>
      <c r="P549" s="177"/>
      <c r="Q549" s="177"/>
      <c r="R549" s="177"/>
      <c r="S549" s="177"/>
      <c r="T549" s="177"/>
      <c r="U549" s="177"/>
      <c r="V549" s="177"/>
      <c r="W549" s="177"/>
      <c r="X549" s="177"/>
      <c r="Y549" s="177"/>
      <c r="Z549" s="177"/>
      <c r="AA549" s="177"/>
    </row>
    <row r="550">
      <c r="A550" s="177"/>
      <c r="B550" s="178"/>
      <c r="C550" s="177"/>
      <c r="D550" s="177"/>
      <c r="E550" s="177"/>
      <c r="F550" s="177"/>
      <c r="G550" s="177"/>
      <c r="H550" s="177"/>
      <c r="I550" s="177"/>
      <c r="J550" s="177"/>
      <c r="K550" s="277"/>
      <c r="L550" s="177"/>
      <c r="M550" s="177"/>
      <c r="N550" s="177"/>
      <c r="O550" s="177"/>
      <c r="P550" s="177"/>
      <c r="Q550" s="177"/>
      <c r="R550" s="177"/>
      <c r="S550" s="177"/>
      <c r="T550" s="177"/>
      <c r="U550" s="177"/>
      <c r="V550" s="177"/>
      <c r="W550" s="177"/>
      <c r="X550" s="177"/>
      <c r="Y550" s="177"/>
      <c r="Z550" s="177"/>
      <c r="AA550" s="177"/>
    </row>
    <row r="551">
      <c r="A551" s="177"/>
      <c r="B551" s="178"/>
      <c r="C551" s="177"/>
      <c r="D551" s="177"/>
      <c r="E551" s="177"/>
      <c r="F551" s="177"/>
      <c r="G551" s="177"/>
      <c r="H551" s="177"/>
      <c r="I551" s="177"/>
      <c r="J551" s="177"/>
      <c r="K551" s="277"/>
      <c r="L551" s="177"/>
      <c r="M551" s="177"/>
      <c r="N551" s="177"/>
      <c r="O551" s="177"/>
      <c r="P551" s="177"/>
      <c r="Q551" s="177"/>
      <c r="R551" s="177"/>
      <c r="S551" s="177"/>
      <c r="T551" s="177"/>
      <c r="U551" s="177"/>
      <c r="V551" s="177"/>
      <c r="W551" s="177"/>
      <c r="X551" s="177"/>
      <c r="Y551" s="177"/>
      <c r="Z551" s="177"/>
      <c r="AA551" s="177"/>
    </row>
    <row r="552">
      <c r="A552" s="177"/>
      <c r="B552" s="178"/>
      <c r="C552" s="177"/>
      <c r="D552" s="177"/>
      <c r="E552" s="177"/>
      <c r="F552" s="177"/>
      <c r="G552" s="177"/>
      <c r="H552" s="177"/>
      <c r="I552" s="177"/>
      <c r="J552" s="177"/>
      <c r="K552" s="277"/>
      <c r="L552" s="177"/>
      <c r="M552" s="177"/>
      <c r="N552" s="177"/>
      <c r="O552" s="177"/>
      <c r="P552" s="177"/>
      <c r="Q552" s="177"/>
      <c r="R552" s="177"/>
      <c r="S552" s="177"/>
      <c r="T552" s="177"/>
      <c r="U552" s="177"/>
      <c r="V552" s="177"/>
      <c r="W552" s="177"/>
      <c r="X552" s="177"/>
      <c r="Y552" s="177"/>
      <c r="Z552" s="177"/>
      <c r="AA552" s="177"/>
    </row>
    <row r="553">
      <c r="A553" s="177"/>
      <c r="B553" s="178"/>
      <c r="C553" s="177"/>
      <c r="D553" s="177"/>
      <c r="E553" s="177"/>
      <c r="F553" s="177"/>
      <c r="G553" s="177"/>
      <c r="H553" s="177"/>
      <c r="I553" s="177"/>
      <c r="J553" s="177"/>
      <c r="K553" s="277"/>
      <c r="L553" s="177"/>
      <c r="M553" s="177"/>
      <c r="N553" s="177"/>
      <c r="O553" s="177"/>
      <c r="P553" s="177"/>
      <c r="Q553" s="177"/>
      <c r="R553" s="177"/>
      <c r="S553" s="177"/>
      <c r="T553" s="177"/>
      <c r="U553" s="177"/>
      <c r="V553" s="177"/>
      <c r="W553" s="177"/>
      <c r="X553" s="177"/>
      <c r="Y553" s="177"/>
      <c r="Z553" s="177"/>
      <c r="AA553" s="177"/>
    </row>
    <row r="554">
      <c r="A554" s="177"/>
      <c r="B554" s="178"/>
      <c r="C554" s="177"/>
      <c r="D554" s="177"/>
      <c r="E554" s="177"/>
      <c r="F554" s="177"/>
      <c r="G554" s="177"/>
      <c r="H554" s="177"/>
      <c r="I554" s="177"/>
      <c r="J554" s="177"/>
      <c r="K554" s="277"/>
      <c r="L554" s="177"/>
      <c r="M554" s="177"/>
      <c r="N554" s="177"/>
      <c r="O554" s="177"/>
      <c r="P554" s="177"/>
      <c r="Q554" s="177"/>
      <c r="R554" s="177"/>
      <c r="S554" s="177"/>
      <c r="T554" s="177"/>
      <c r="U554" s="177"/>
      <c r="V554" s="177"/>
      <c r="W554" s="177"/>
      <c r="X554" s="177"/>
      <c r="Y554" s="177"/>
      <c r="Z554" s="177"/>
      <c r="AA554" s="177"/>
    </row>
    <row r="555">
      <c r="A555" s="177"/>
      <c r="B555" s="178"/>
      <c r="C555" s="177"/>
      <c r="D555" s="177"/>
      <c r="E555" s="177"/>
      <c r="F555" s="177"/>
      <c r="G555" s="177"/>
      <c r="H555" s="177"/>
      <c r="I555" s="177"/>
      <c r="J555" s="177"/>
      <c r="K555" s="277"/>
      <c r="L555" s="177"/>
      <c r="M555" s="177"/>
      <c r="N555" s="177"/>
      <c r="O555" s="177"/>
      <c r="P555" s="177"/>
      <c r="Q555" s="177"/>
      <c r="R555" s="177"/>
      <c r="S555" s="177"/>
      <c r="T555" s="177"/>
      <c r="U555" s="177"/>
      <c r="V555" s="177"/>
      <c r="W555" s="177"/>
      <c r="X555" s="177"/>
      <c r="Y555" s="177"/>
      <c r="Z555" s="177"/>
      <c r="AA555" s="177"/>
    </row>
    <row r="556">
      <c r="A556" s="177"/>
      <c r="B556" s="178"/>
      <c r="C556" s="177"/>
      <c r="D556" s="177"/>
      <c r="E556" s="177"/>
      <c r="F556" s="177"/>
      <c r="G556" s="177"/>
      <c r="H556" s="177"/>
      <c r="I556" s="177"/>
      <c r="J556" s="177"/>
      <c r="K556" s="277"/>
      <c r="L556" s="177"/>
      <c r="M556" s="177"/>
      <c r="N556" s="177"/>
      <c r="O556" s="177"/>
      <c r="P556" s="177"/>
      <c r="Q556" s="177"/>
      <c r="R556" s="177"/>
      <c r="S556" s="177"/>
      <c r="T556" s="177"/>
      <c r="U556" s="177"/>
      <c r="V556" s="177"/>
      <c r="W556" s="177"/>
      <c r="X556" s="177"/>
      <c r="Y556" s="177"/>
      <c r="Z556" s="177"/>
      <c r="AA556" s="177"/>
    </row>
    <row r="557">
      <c r="A557" s="177"/>
      <c r="B557" s="178"/>
      <c r="C557" s="177"/>
      <c r="D557" s="177"/>
      <c r="E557" s="177"/>
      <c r="F557" s="177"/>
      <c r="G557" s="177"/>
      <c r="H557" s="177"/>
      <c r="I557" s="177"/>
      <c r="J557" s="177"/>
      <c r="K557" s="277"/>
      <c r="L557" s="177"/>
      <c r="M557" s="177"/>
      <c r="N557" s="177"/>
      <c r="O557" s="177"/>
      <c r="P557" s="177"/>
      <c r="Q557" s="177"/>
      <c r="R557" s="177"/>
      <c r="S557" s="177"/>
      <c r="T557" s="177"/>
      <c r="U557" s="177"/>
      <c r="V557" s="177"/>
      <c r="W557" s="177"/>
      <c r="X557" s="177"/>
      <c r="Y557" s="177"/>
      <c r="Z557" s="177"/>
      <c r="AA557" s="177"/>
    </row>
    <row r="558">
      <c r="A558" s="177"/>
      <c r="B558" s="178"/>
      <c r="C558" s="177"/>
      <c r="D558" s="177"/>
      <c r="E558" s="177"/>
      <c r="F558" s="177"/>
      <c r="G558" s="177"/>
      <c r="H558" s="177"/>
      <c r="I558" s="177"/>
      <c r="J558" s="177"/>
      <c r="K558" s="277"/>
      <c r="L558" s="177"/>
      <c r="M558" s="177"/>
      <c r="N558" s="177"/>
      <c r="O558" s="177"/>
      <c r="P558" s="177"/>
      <c r="Q558" s="177"/>
      <c r="R558" s="177"/>
      <c r="S558" s="177"/>
      <c r="T558" s="177"/>
      <c r="U558" s="177"/>
      <c r="V558" s="177"/>
      <c r="W558" s="177"/>
      <c r="X558" s="177"/>
      <c r="Y558" s="177"/>
      <c r="Z558" s="177"/>
      <c r="AA558" s="177"/>
    </row>
    <row r="559">
      <c r="A559" s="177"/>
      <c r="B559" s="178"/>
      <c r="C559" s="177"/>
      <c r="D559" s="177"/>
      <c r="E559" s="177"/>
      <c r="F559" s="177"/>
      <c r="G559" s="177"/>
      <c r="H559" s="177"/>
      <c r="I559" s="177"/>
      <c r="J559" s="177"/>
      <c r="K559" s="277"/>
      <c r="L559" s="177"/>
      <c r="M559" s="177"/>
      <c r="N559" s="177"/>
      <c r="O559" s="177"/>
      <c r="P559" s="177"/>
      <c r="Q559" s="177"/>
      <c r="R559" s="177"/>
      <c r="S559" s="177"/>
      <c r="T559" s="177"/>
      <c r="U559" s="177"/>
      <c r="V559" s="177"/>
      <c r="W559" s="177"/>
      <c r="X559" s="177"/>
      <c r="Y559" s="177"/>
      <c r="Z559" s="177"/>
      <c r="AA559" s="177"/>
    </row>
    <row r="560">
      <c r="A560" s="177"/>
      <c r="B560" s="178"/>
      <c r="C560" s="177"/>
      <c r="D560" s="177"/>
      <c r="E560" s="177"/>
      <c r="F560" s="177"/>
      <c r="G560" s="177"/>
      <c r="H560" s="177"/>
      <c r="I560" s="177"/>
      <c r="J560" s="177"/>
      <c r="K560" s="277"/>
      <c r="L560" s="177"/>
      <c r="M560" s="177"/>
      <c r="N560" s="177"/>
      <c r="O560" s="177"/>
      <c r="P560" s="177"/>
      <c r="Q560" s="177"/>
      <c r="R560" s="177"/>
      <c r="S560" s="177"/>
      <c r="T560" s="177"/>
      <c r="U560" s="177"/>
      <c r="V560" s="177"/>
      <c r="W560" s="177"/>
      <c r="X560" s="177"/>
      <c r="Y560" s="177"/>
      <c r="Z560" s="177"/>
      <c r="AA560" s="177"/>
    </row>
    <row r="561">
      <c r="A561" s="177"/>
      <c r="B561" s="178"/>
      <c r="C561" s="177"/>
      <c r="D561" s="177"/>
      <c r="E561" s="177"/>
      <c r="F561" s="177"/>
      <c r="G561" s="177"/>
      <c r="H561" s="177"/>
      <c r="I561" s="177"/>
      <c r="J561" s="177"/>
      <c r="K561" s="277"/>
      <c r="L561" s="177"/>
      <c r="M561" s="177"/>
      <c r="N561" s="177"/>
      <c r="O561" s="177"/>
      <c r="P561" s="177"/>
      <c r="Q561" s="177"/>
      <c r="R561" s="177"/>
      <c r="S561" s="177"/>
      <c r="T561" s="177"/>
      <c r="U561" s="177"/>
      <c r="V561" s="177"/>
      <c r="W561" s="177"/>
      <c r="X561" s="177"/>
      <c r="Y561" s="177"/>
      <c r="Z561" s="177"/>
      <c r="AA561" s="177"/>
    </row>
    <row r="562">
      <c r="A562" s="177"/>
      <c r="B562" s="178"/>
      <c r="C562" s="177"/>
      <c r="D562" s="177"/>
      <c r="E562" s="177"/>
      <c r="F562" s="177"/>
      <c r="G562" s="177"/>
      <c r="H562" s="177"/>
      <c r="I562" s="177"/>
      <c r="J562" s="177"/>
      <c r="K562" s="277"/>
      <c r="L562" s="177"/>
      <c r="M562" s="177"/>
      <c r="N562" s="177"/>
      <c r="O562" s="177"/>
      <c r="P562" s="177"/>
      <c r="Q562" s="177"/>
      <c r="R562" s="177"/>
      <c r="S562" s="177"/>
      <c r="T562" s="177"/>
      <c r="U562" s="177"/>
      <c r="V562" s="177"/>
      <c r="W562" s="177"/>
      <c r="X562" s="177"/>
      <c r="Y562" s="177"/>
      <c r="Z562" s="177"/>
      <c r="AA562" s="177"/>
    </row>
    <row r="563">
      <c r="A563" s="177"/>
      <c r="B563" s="178"/>
      <c r="C563" s="177"/>
      <c r="D563" s="177"/>
      <c r="E563" s="177"/>
      <c r="F563" s="177"/>
      <c r="G563" s="177"/>
      <c r="H563" s="177"/>
      <c r="I563" s="177"/>
      <c r="J563" s="177"/>
      <c r="K563" s="277"/>
      <c r="L563" s="177"/>
      <c r="M563" s="177"/>
      <c r="N563" s="177"/>
      <c r="O563" s="177"/>
      <c r="P563" s="177"/>
      <c r="Q563" s="177"/>
      <c r="R563" s="177"/>
      <c r="S563" s="177"/>
      <c r="T563" s="177"/>
      <c r="U563" s="177"/>
      <c r="V563" s="177"/>
      <c r="W563" s="177"/>
      <c r="X563" s="177"/>
      <c r="Y563" s="177"/>
      <c r="Z563" s="177"/>
      <c r="AA563" s="177"/>
    </row>
    <row r="564">
      <c r="A564" s="177"/>
      <c r="B564" s="178"/>
      <c r="C564" s="177"/>
      <c r="D564" s="177"/>
      <c r="E564" s="177"/>
      <c r="F564" s="177"/>
      <c r="G564" s="177"/>
      <c r="H564" s="177"/>
      <c r="I564" s="177"/>
      <c r="J564" s="177"/>
      <c r="K564" s="277"/>
      <c r="L564" s="177"/>
      <c r="M564" s="177"/>
      <c r="N564" s="177"/>
      <c r="O564" s="177"/>
      <c r="P564" s="177"/>
      <c r="Q564" s="177"/>
      <c r="R564" s="177"/>
      <c r="S564" s="177"/>
      <c r="T564" s="177"/>
      <c r="U564" s="177"/>
      <c r="V564" s="177"/>
      <c r="W564" s="177"/>
      <c r="X564" s="177"/>
      <c r="Y564" s="177"/>
      <c r="Z564" s="177"/>
      <c r="AA564" s="177"/>
    </row>
    <row r="565">
      <c r="A565" s="177"/>
      <c r="B565" s="178"/>
      <c r="C565" s="177"/>
      <c r="D565" s="177"/>
      <c r="E565" s="177"/>
      <c r="F565" s="177"/>
      <c r="G565" s="177"/>
      <c r="H565" s="177"/>
      <c r="I565" s="177"/>
      <c r="J565" s="177"/>
      <c r="K565" s="277"/>
      <c r="L565" s="177"/>
      <c r="M565" s="177"/>
      <c r="N565" s="177"/>
      <c r="O565" s="177"/>
      <c r="P565" s="177"/>
      <c r="Q565" s="177"/>
      <c r="R565" s="177"/>
      <c r="S565" s="177"/>
      <c r="T565" s="177"/>
      <c r="U565" s="177"/>
      <c r="V565" s="177"/>
      <c r="W565" s="177"/>
      <c r="X565" s="177"/>
      <c r="Y565" s="177"/>
      <c r="Z565" s="177"/>
      <c r="AA565" s="177"/>
    </row>
    <row r="566">
      <c r="A566" s="177"/>
      <c r="B566" s="178"/>
      <c r="C566" s="177"/>
      <c r="D566" s="177"/>
      <c r="E566" s="177"/>
      <c r="F566" s="177"/>
      <c r="G566" s="177"/>
      <c r="H566" s="177"/>
      <c r="I566" s="177"/>
      <c r="J566" s="177"/>
      <c r="K566" s="277"/>
      <c r="L566" s="177"/>
      <c r="M566" s="177"/>
      <c r="N566" s="177"/>
      <c r="O566" s="177"/>
      <c r="P566" s="177"/>
      <c r="Q566" s="177"/>
      <c r="R566" s="177"/>
      <c r="S566" s="177"/>
      <c r="T566" s="177"/>
      <c r="U566" s="177"/>
      <c r="V566" s="177"/>
      <c r="W566" s="177"/>
      <c r="X566" s="177"/>
      <c r="Y566" s="177"/>
      <c r="Z566" s="177"/>
      <c r="AA566" s="177"/>
    </row>
    <row r="567">
      <c r="A567" s="177"/>
      <c r="B567" s="178"/>
      <c r="C567" s="177"/>
      <c r="D567" s="177"/>
      <c r="E567" s="177"/>
      <c r="F567" s="177"/>
      <c r="G567" s="177"/>
      <c r="H567" s="177"/>
      <c r="I567" s="177"/>
      <c r="J567" s="177"/>
      <c r="K567" s="277"/>
      <c r="L567" s="177"/>
      <c r="M567" s="177"/>
      <c r="N567" s="177"/>
      <c r="O567" s="177"/>
      <c r="P567" s="177"/>
      <c r="Q567" s="177"/>
      <c r="R567" s="177"/>
      <c r="S567" s="177"/>
      <c r="T567" s="177"/>
      <c r="U567" s="177"/>
      <c r="V567" s="177"/>
      <c r="W567" s="177"/>
      <c r="X567" s="177"/>
      <c r="Y567" s="177"/>
      <c r="Z567" s="177"/>
      <c r="AA567" s="177"/>
    </row>
    <row r="568">
      <c r="A568" s="177"/>
      <c r="B568" s="178"/>
      <c r="C568" s="177"/>
      <c r="D568" s="177"/>
      <c r="E568" s="177"/>
      <c r="F568" s="177"/>
      <c r="G568" s="177"/>
      <c r="H568" s="177"/>
      <c r="I568" s="177"/>
      <c r="J568" s="177"/>
      <c r="K568" s="277"/>
      <c r="L568" s="177"/>
      <c r="M568" s="177"/>
      <c r="N568" s="177"/>
      <c r="O568" s="177"/>
      <c r="P568" s="177"/>
      <c r="Q568" s="177"/>
      <c r="R568" s="177"/>
      <c r="S568" s="177"/>
      <c r="T568" s="177"/>
      <c r="U568" s="177"/>
      <c r="V568" s="177"/>
      <c r="W568" s="177"/>
      <c r="X568" s="177"/>
      <c r="Y568" s="177"/>
      <c r="Z568" s="177"/>
      <c r="AA568" s="177"/>
    </row>
    <row r="569">
      <c r="A569" s="177"/>
      <c r="B569" s="178"/>
      <c r="C569" s="177"/>
      <c r="D569" s="177"/>
      <c r="E569" s="177"/>
      <c r="F569" s="177"/>
      <c r="G569" s="177"/>
      <c r="H569" s="177"/>
      <c r="I569" s="177"/>
      <c r="J569" s="177"/>
      <c r="K569" s="277"/>
      <c r="L569" s="177"/>
      <c r="M569" s="177"/>
      <c r="N569" s="177"/>
      <c r="O569" s="177"/>
      <c r="P569" s="177"/>
      <c r="Q569" s="177"/>
      <c r="R569" s="177"/>
      <c r="S569" s="177"/>
      <c r="T569" s="177"/>
      <c r="U569" s="177"/>
      <c r="V569" s="177"/>
      <c r="W569" s="177"/>
      <c r="X569" s="177"/>
      <c r="Y569" s="177"/>
      <c r="Z569" s="177"/>
      <c r="AA569" s="177"/>
    </row>
    <row r="570">
      <c r="A570" s="177"/>
      <c r="B570" s="178"/>
      <c r="C570" s="177"/>
      <c r="D570" s="177"/>
      <c r="E570" s="177"/>
      <c r="F570" s="177"/>
      <c r="G570" s="177"/>
      <c r="H570" s="177"/>
      <c r="I570" s="177"/>
      <c r="J570" s="177"/>
      <c r="K570" s="277"/>
      <c r="L570" s="177"/>
      <c r="M570" s="177"/>
      <c r="N570" s="177"/>
      <c r="O570" s="177"/>
      <c r="P570" s="177"/>
      <c r="Q570" s="177"/>
      <c r="R570" s="177"/>
      <c r="S570" s="177"/>
      <c r="T570" s="177"/>
      <c r="U570" s="177"/>
      <c r="V570" s="177"/>
      <c r="W570" s="177"/>
      <c r="X570" s="177"/>
      <c r="Y570" s="177"/>
      <c r="Z570" s="177"/>
      <c r="AA570" s="177"/>
    </row>
    <row r="571">
      <c r="A571" s="177"/>
      <c r="B571" s="178"/>
      <c r="C571" s="177"/>
      <c r="D571" s="177"/>
      <c r="E571" s="177"/>
      <c r="F571" s="177"/>
      <c r="G571" s="177"/>
      <c r="H571" s="177"/>
      <c r="I571" s="177"/>
      <c r="J571" s="177"/>
      <c r="K571" s="277"/>
      <c r="L571" s="177"/>
      <c r="M571" s="177"/>
      <c r="N571" s="177"/>
      <c r="O571" s="177"/>
      <c r="P571" s="177"/>
      <c r="Q571" s="177"/>
      <c r="R571" s="177"/>
      <c r="S571" s="177"/>
      <c r="T571" s="177"/>
      <c r="U571" s="177"/>
      <c r="V571" s="177"/>
      <c r="W571" s="177"/>
      <c r="X571" s="177"/>
      <c r="Y571" s="177"/>
      <c r="Z571" s="177"/>
      <c r="AA571" s="177"/>
    </row>
    <row r="572">
      <c r="A572" s="177"/>
      <c r="B572" s="178"/>
      <c r="C572" s="177"/>
      <c r="D572" s="177"/>
      <c r="E572" s="177"/>
      <c r="F572" s="177"/>
      <c r="G572" s="177"/>
      <c r="H572" s="177"/>
      <c r="I572" s="177"/>
      <c r="J572" s="177"/>
      <c r="K572" s="277"/>
      <c r="L572" s="177"/>
      <c r="M572" s="177"/>
      <c r="N572" s="177"/>
      <c r="O572" s="177"/>
      <c r="P572" s="177"/>
      <c r="Q572" s="177"/>
      <c r="R572" s="177"/>
      <c r="S572" s="177"/>
      <c r="T572" s="177"/>
      <c r="U572" s="177"/>
      <c r="V572" s="177"/>
      <c r="W572" s="177"/>
      <c r="X572" s="177"/>
      <c r="Y572" s="177"/>
      <c r="Z572" s="177"/>
      <c r="AA572" s="177"/>
    </row>
    <row r="573">
      <c r="A573" s="177"/>
      <c r="B573" s="178"/>
      <c r="C573" s="177"/>
      <c r="D573" s="177"/>
      <c r="E573" s="177"/>
      <c r="F573" s="177"/>
      <c r="G573" s="177"/>
      <c r="H573" s="177"/>
      <c r="I573" s="177"/>
      <c r="J573" s="177"/>
      <c r="K573" s="277"/>
      <c r="L573" s="177"/>
      <c r="M573" s="177"/>
      <c r="N573" s="177"/>
      <c r="O573" s="177"/>
      <c r="P573" s="177"/>
      <c r="Q573" s="177"/>
      <c r="R573" s="177"/>
      <c r="S573" s="177"/>
      <c r="T573" s="177"/>
      <c r="U573" s="177"/>
      <c r="V573" s="177"/>
      <c r="W573" s="177"/>
      <c r="X573" s="177"/>
      <c r="Y573" s="177"/>
      <c r="Z573" s="177"/>
      <c r="AA573" s="177"/>
    </row>
    <row r="574">
      <c r="A574" s="177"/>
      <c r="B574" s="178"/>
      <c r="C574" s="177"/>
      <c r="D574" s="177"/>
      <c r="E574" s="177"/>
      <c r="F574" s="177"/>
      <c r="G574" s="177"/>
      <c r="H574" s="177"/>
      <c r="I574" s="177"/>
      <c r="J574" s="177"/>
      <c r="K574" s="277"/>
      <c r="L574" s="177"/>
      <c r="M574" s="177"/>
      <c r="N574" s="177"/>
      <c r="O574" s="177"/>
      <c r="P574" s="177"/>
      <c r="Q574" s="177"/>
      <c r="R574" s="177"/>
      <c r="S574" s="177"/>
      <c r="T574" s="177"/>
      <c r="U574" s="177"/>
      <c r="V574" s="177"/>
      <c r="W574" s="177"/>
      <c r="X574" s="177"/>
      <c r="Y574" s="177"/>
      <c r="Z574" s="177"/>
      <c r="AA574" s="177"/>
    </row>
    <row r="575">
      <c r="A575" s="177"/>
      <c r="B575" s="178"/>
      <c r="C575" s="177"/>
      <c r="D575" s="177"/>
      <c r="E575" s="177"/>
      <c r="F575" s="177"/>
      <c r="G575" s="177"/>
      <c r="H575" s="177"/>
      <c r="I575" s="177"/>
      <c r="J575" s="177"/>
      <c r="K575" s="277"/>
      <c r="L575" s="177"/>
      <c r="M575" s="177"/>
      <c r="N575" s="177"/>
      <c r="O575" s="177"/>
      <c r="P575" s="177"/>
      <c r="Q575" s="177"/>
      <c r="R575" s="177"/>
      <c r="S575" s="177"/>
      <c r="T575" s="177"/>
      <c r="U575" s="177"/>
      <c r="V575" s="177"/>
      <c r="W575" s="177"/>
      <c r="X575" s="177"/>
      <c r="Y575" s="177"/>
      <c r="Z575" s="177"/>
      <c r="AA575" s="177"/>
    </row>
    <row r="576">
      <c r="A576" s="177"/>
      <c r="B576" s="178"/>
      <c r="C576" s="177"/>
      <c r="D576" s="177"/>
      <c r="E576" s="177"/>
      <c r="F576" s="177"/>
      <c r="G576" s="177"/>
      <c r="H576" s="177"/>
      <c r="I576" s="177"/>
      <c r="J576" s="177"/>
      <c r="K576" s="277"/>
      <c r="L576" s="177"/>
      <c r="M576" s="177"/>
      <c r="N576" s="177"/>
      <c r="O576" s="177"/>
      <c r="P576" s="177"/>
      <c r="Q576" s="177"/>
      <c r="R576" s="177"/>
      <c r="S576" s="177"/>
      <c r="T576" s="177"/>
      <c r="U576" s="177"/>
      <c r="V576" s="177"/>
      <c r="W576" s="177"/>
      <c r="X576" s="177"/>
      <c r="Y576" s="177"/>
      <c r="Z576" s="177"/>
      <c r="AA576" s="177"/>
    </row>
    <row r="577">
      <c r="A577" s="177"/>
      <c r="B577" s="178"/>
      <c r="C577" s="177"/>
      <c r="D577" s="177"/>
      <c r="E577" s="177"/>
      <c r="F577" s="177"/>
      <c r="G577" s="177"/>
      <c r="H577" s="177"/>
      <c r="I577" s="177"/>
      <c r="J577" s="177"/>
      <c r="K577" s="277"/>
      <c r="L577" s="177"/>
      <c r="M577" s="177"/>
      <c r="N577" s="177"/>
      <c r="O577" s="177"/>
      <c r="P577" s="177"/>
      <c r="Q577" s="177"/>
      <c r="R577" s="177"/>
      <c r="S577" s="177"/>
      <c r="T577" s="177"/>
      <c r="U577" s="177"/>
      <c r="V577" s="177"/>
      <c r="W577" s="177"/>
      <c r="X577" s="177"/>
      <c r="Y577" s="177"/>
      <c r="Z577" s="177"/>
      <c r="AA577" s="177"/>
    </row>
    <row r="578">
      <c r="A578" s="177"/>
      <c r="B578" s="178"/>
      <c r="C578" s="177"/>
      <c r="D578" s="177"/>
      <c r="E578" s="177"/>
      <c r="F578" s="177"/>
      <c r="G578" s="177"/>
      <c r="H578" s="177"/>
      <c r="I578" s="177"/>
      <c r="J578" s="177"/>
      <c r="K578" s="277"/>
      <c r="L578" s="177"/>
      <c r="M578" s="177"/>
      <c r="N578" s="177"/>
      <c r="O578" s="177"/>
      <c r="P578" s="177"/>
      <c r="Q578" s="177"/>
      <c r="R578" s="177"/>
      <c r="S578" s="177"/>
      <c r="T578" s="177"/>
      <c r="U578" s="177"/>
      <c r="V578" s="177"/>
      <c r="W578" s="177"/>
      <c r="X578" s="177"/>
      <c r="Y578" s="177"/>
      <c r="Z578" s="177"/>
      <c r="AA578" s="177"/>
    </row>
    <row r="579">
      <c r="A579" s="177"/>
      <c r="B579" s="178"/>
      <c r="C579" s="177"/>
      <c r="D579" s="177"/>
      <c r="E579" s="177"/>
      <c r="F579" s="177"/>
      <c r="G579" s="177"/>
      <c r="H579" s="177"/>
      <c r="I579" s="177"/>
      <c r="J579" s="177"/>
      <c r="K579" s="277"/>
      <c r="L579" s="177"/>
      <c r="M579" s="177"/>
      <c r="N579" s="177"/>
      <c r="O579" s="177"/>
      <c r="P579" s="177"/>
      <c r="Q579" s="177"/>
      <c r="R579" s="177"/>
      <c r="S579" s="177"/>
      <c r="T579" s="177"/>
      <c r="U579" s="177"/>
      <c r="V579" s="177"/>
      <c r="W579" s="177"/>
      <c r="X579" s="177"/>
      <c r="Y579" s="177"/>
      <c r="Z579" s="177"/>
      <c r="AA579" s="177"/>
    </row>
    <row r="580">
      <c r="A580" s="177"/>
      <c r="B580" s="178"/>
      <c r="C580" s="177"/>
      <c r="D580" s="177"/>
      <c r="E580" s="177"/>
      <c r="F580" s="177"/>
      <c r="G580" s="177"/>
      <c r="H580" s="177"/>
      <c r="I580" s="177"/>
      <c r="J580" s="177"/>
      <c r="K580" s="277"/>
      <c r="L580" s="177"/>
      <c r="M580" s="177"/>
      <c r="N580" s="177"/>
      <c r="O580" s="177"/>
      <c r="P580" s="177"/>
      <c r="Q580" s="177"/>
      <c r="R580" s="177"/>
      <c r="S580" s="177"/>
      <c r="T580" s="177"/>
      <c r="U580" s="177"/>
      <c r="V580" s="177"/>
      <c r="W580" s="177"/>
      <c r="X580" s="177"/>
      <c r="Y580" s="177"/>
      <c r="Z580" s="177"/>
      <c r="AA580" s="177"/>
    </row>
    <row r="581">
      <c r="A581" s="177"/>
      <c r="B581" s="178"/>
      <c r="C581" s="177"/>
      <c r="D581" s="177"/>
      <c r="E581" s="177"/>
      <c r="F581" s="177"/>
      <c r="G581" s="177"/>
      <c r="H581" s="177"/>
      <c r="I581" s="177"/>
      <c r="J581" s="177"/>
      <c r="K581" s="277"/>
      <c r="L581" s="177"/>
      <c r="M581" s="177"/>
      <c r="N581" s="177"/>
      <c r="O581" s="177"/>
      <c r="P581" s="177"/>
      <c r="Q581" s="177"/>
      <c r="R581" s="177"/>
      <c r="S581" s="177"/>
      <c r="T581" s="177"/>
      <c r="U581" s="177"/>
      <c r="V581" s="177"/>
      <c r="W581" s="177"/>
      <c r="X581" s="177"/>
      <c r="Y581" s="177"/>
      <c r="Z581" s="177"/>
      <c r="AA581" s="177"/>
    </row>
    <row r="582">
      <c r="A582" s="177"/>
      <c r="B582" s="178"/>
      <c r="C582" s="177"/>
      <c r="D582" s="177"/>
      <c r="E582" s="177"/>
      <c r="F582" s="177"/>
      <c r="G582" s="177"/>
      <c r="H582" s="177"/>
      <c r="I582" s="177"/>
      <c r="J582" s="177"/>
      <c r="K582" s="277"/>
      <c r="L582" s="177"/>
      <c r="M582" s="177"/>
      <c r="N582" s="177"/>
      <c r="O582" s="177"/>
      <c r="P582" s="177"/>
      <c r="Q582" s="177"/>
      <c r="R582" s="177"/>
      <c r="S582" s="177"/>
      <c r="T582" s="177"/>
      <c r="U582" s="177"/>
      <c r="V582" s="177"/>
      <c r="W582" s="177"/>
      <c r="X582" s="177"/>
      <c r="Y582" s="177"/>
      <c r="Z582" s="177"/>
      <c r="AA582" s="177"/>
    </row>
    <row r="583">
      <c r="A583" s="177"/>
      <c r="B583" s="178"/>
      <c r="C583" s="177"/>
      <c r="D583" s="177"/>
      <c r="E583" s="177"/>
      <c r="F583" s="177"/>
      <c r="G583" s="177"/>
      <c r="H583" s="177"/>
      <c r="I583" s="177"/>
      <c r="J583" s="177"/>
      <c r="K583" s="277"/>
      <c r="L583" s="177"/>
      <c r="M583" s="177"/>
      <c r="N583" s="177"/>
      <c r="O583" s="177"/>
      <c r="P583" s="177"/>
      <c r="Q583" s="177"/>
      <c r="R583" s="177"/>
      <c r="S583" s="177"/>
      <c r="T583" s="177"/>
      <c r="U583" s="177"/>
      <c r="V583" s="177"/>
      <c r="W583" s="177"/>
      <c r="X583" s="177"/>
      <c r="Y583" s="177"/>
      <c r="Z583" s="177"/>
      <c r="AA583" s="177"/>
    </row>
    <row r="584">
      <c r="A584" s="177"/>
      <c r="B584" s="178"/>
      <c r="C584" s="177"/>
      <c r="D584" s="177"/>
      <c r="E584" s="177"/>
      <c r="F584" s="177"/>
      <c r="G584" s="177"/>
      <c r="H584" s="177"/>
      <c r="I584" s="177"/>
      <c r="J584" s="177"/>
      <c r="K584" s="277"/>
      <c r="L584" s="177"/>
      <c r="M584" s="177"/>
      <c r="N584" s="177"/>
      <c r="O584" s="177"/>
      <c r="P584" s="177"/>
      <c r="Q584" s="177"/>
      <c r="R584" s="177"/>
      <c r="S584" s="177"/>
      <c r="T584" s="177"/>
      <c r="U584" s="177"/>
      <c r="V584" s="177"/>
      <c r="W584" s="177"/>
      <c r="X584" s="177"/>
      <c r="Y584" s="177"/>
      <c r="Z584" s="177"/>
      <c r="AA584" s="177"/>
    </row>
    <row r="585">
      <c r="A585" s="177"/>
      <c r="B585" s="178"/>
      <c r="C585" s="177"/>
      <c r="D585" s="177"/>
      <c r="E585" s="177"/>
      <c r="F585" s="177"/>
      <c r="G585" s="177"/>
      <c r="H585" s="177"/>
      <c r="I585" s="177"/>
      <c r="J585" s="177"/>
      <c r="K585" s="277"/>
      <c r="L585" s="177"/>
      <c r="M585" s="177"/>
      <c r="N585" s="177"/>
      <c r="O585" s="177"/>
      <c r="P585" s="177"/>
      <c r="Q585" s="177"/>
      <c r="R585" s="177"/>
      <c r="S585" s="177"/>
      <c r="T585" s="177"/>
      <c r="U585" s="177"/>
      <c r="V585" s="177"/>
      <c r="W585" s="177"/>
      <c r="X585" s="177"/>
      <c r="Y585" s="177"/>
      <c r="Z585" s="177"/>
      <c r="AA585" s="177"/>
    </row>
    <row r="586">
      <c r="A586" s="177"/>
      <c r="B586" s="178"/>
      <c r="C586" s="177"/>
      <c r="D586" s="177"/>
      <c r="E586" s="177"/>
      <c r="F586" s="177"/>
      <c r="G586" s="177"/>
      <c r="H586" s="177"/>
      <c r="I586" s="177"/>
      <c r="J586" s="177"/>
      <c r="K586" s="277"/>
      <c r="L586" s="177"/>
      <c r="M586" s="177"/>
      <c r="N586" s="177"/>
      <c r="O586" s="177"/>
      <c r="P586" s="177"/>
      <c r="Q586" s="177"/>
      <c r="R586" s="177"/>
      <c r="S586" s="177"/>
      <c r="T586" s="177"/>
      <c r="U586" s="177"/>
      <c r="V586" s="177"/>
      <c r="W586" s="177"/>
      <c r="X586" s="177"/>
      <c r="Y586" s="177"/>
      <c r="Z586" s="177"/>
      <c r="AA586" s="177"/>
    </row>
    <row r="587">
      <c r="A587" s="177"/>
      <c r="B587" s="178"/>
      <c r="C587" s="177"/>
      <c r="D587" s="177"/>
      <c r="E587" s="177"/>
      <c r="F587" s="177"/>
      <c r="G587" s="177"/>
      <c r="H587" s="177"/>
      <c r="I587" s="177"/>
      <c r="J587" s="177"/>
      <c r="K587" s="277"/>
      <c r="L587" s="177"/>
      <c r="M587" s="177"/>
      <c r="N587" s="177"/>
      <c r="O587" s="177"/>
      <c r="P587" s="177"/>
      <c r="Q587" s="177"/>
      <c r="R587" s="177"/>
      <c r="S587" s="177"/>
      <c r="T587" s="177"/>
      <c r="U587" s="177"/>
      <c r="V587" s="177"/>
      <c r="W587" s="177"/>
      <c r="X587" s="177"/>
      <c r="Y587" s="177"/>
      <c r="Z587" s="177"/>
      <c r="AA587" s="177"/>
    </row>
    <row r="588">
      <c r="A588" s="177"/>
      <c r="B588" s="178"/>
      <c r="C588" s="177"/>
      <c r="D588" s="177"/>
      <c r="E588" s="177"/>
      <c r="F588" s="177"/>
      <c r="G588" s="177"/>
      <c r="H588" s="177"/>
      <c r="I588" s="177"/>
      <c r="J588" s="177"/>
      <c r="K588" s="277"/>
      <c r="L588" s="177"/>
      <c r="M588" s="177"/>
      <c r="N588" s="177"/>
      <c r="O588" s="177"/>
      <c r="P588" s="177"/>
      <c r="Q588" s="177"/>
      <c r="R588" s="177"/>
      <c r="S588" s="177"/>
      <c r="T588" s="177"/>
      <c r="U588" s="177"/>
      <c r="V588" s="177"/>
      <c r="W588" s="177"/>
      <c r="X588" s="177"/>
      <c r="Y588" s="177"/>
      <c r="Z588" s="177"/>
      <c r="AA588" s="177"/>
    </row>
    <row r="589">
      <c r="A589" s="177"/>
      <c r="B589" s="178"/>
      <c r="C589" s="177"/>
      <c r="D589" s="177"/>
      <c r="E589" s="177"/>
      <c r="F589" s="177"/>
      <c r="G589" s="177"/>
      <c r="H589" s="177"/>
      <c r="I589" s="177"/>
      <c r="J589" s="177"/>
      <c r="K589" s="277"/>
      <c r="L589" s="177"/>
      <c r="M589" s="177"/>
      <c r="N589" s="177"/>
      <c r="O589" s="177"/>
      <c r="P589" s="177"/>
      <c r="Q589" s="177"/>
      <c r="R589" s="177"/>
      <c r="S589" s="177"/>
      <c r="T589" s="177"/>
      <c r="U589" s="177"/>
      <c r="V589" s="177"/>
      <c r="W589" s="177"/>
      <c r="X589" s="177"/>
      <c r="Y589" s="177"/>
      <c r="Z589" s="177"/>
      <c r="AA589" s="177"/>
    </row>
    <row r="590">
      <c r="A590" s="177"/>
      <c r="B590" s="178"/>
      <c r="C590" s="177"/>
      <c r="D590" s="177"/>
      <c r="E590" s="177"/>
      <c r="F590" s="177"/>
      <c r="G590" s="177"/>
      <c r="H590" s="177"/>
      <c r="I590" s="177"/>
      <c r="J590" s="177"/>
      <c r="K590" s="277"/>
      <c r="L590" s="177"/>
      <c r="M590" s="177"/>
      <c r="N590" s="177"/>
      <c r="O590" s="177"/>
      <c r="P590" s="177"/>
      <c r="Q590" s="177"/>
      <c r="R590" s="177"/>
      <c r="S590" s="177"/>
      <c r="T590" s="177"/>
      <c r="U590" s="177"/>
      <c r="V590" s="177"/>
      <c r="W590" s="177"/>
      <c r="X590" s="177"/>
      <c r="Y590" s="177"/>
      <c r="Z590" s="177"/>
      <c r="AA590" s="177"/>
    </row>
    <row r="591">
      <c r="A591" s="177"/>
      <c r="B591" s="178"/>
      <c r="C591" s="177"/>
      <c r="D591" s="177"/>
      <c r="E591" s="177"/>
      <c r="F591" s="177"/>
      <c r="G591" s="177"/>
      <c r="H591" s="177"/>
      <c r="I591" s="177"/>
      <c r="J591" s="177"/>
      <c r="K591" s="277"/>
      <c r="L591" s="177"/>
      <c r="M591" s="177"/>
      <c r="N591" s="177"/>
      <c r="O591" s="177"/>
      <c r="P591" s="177"/>
      <c r="Q591" s="177"/>
      <c r="R591" s="177"/>
      <c r="S591" s="177"/>
      <c r="T591" s="177"/>
      <c r="U591" s="177"/>
      <c r="V591" s="177"/>
      <c r="W591" s="177"/>
      <c r="X591" s="177"/>
      <c r="Y591" s="177"/>
      <c r="Z591" s="177"/>
      <c r="AA591" s="177"/>
    </row>
    <row r="592">
      <c r="A592" s="177"/>
      <c r="B592" s="178"/>
      <c r="C592" s="177"/>
      <c r="D592" s="177"/>
      <c r="E592" s="177"/>
      <c r="F592" s="177"/>
      <c r="G592" s="177"/>
      <c r="H592" s="177"/>
      <c r="I592" s="177"/>
      <c r="J592" s="177"/>
      <c r="K592" s="277"/>
      <c r="L592" s="177"/>
      <c r="M592" s="177"/>
      <c r="N592" s="177"/>
      <c r="O592" s="177"/>
      <c r="P592" s="177"/>
      <c r="Q592" s="177"/>
      <c r="R592" s="177"/>
      <c r="S592" s="177"/>
      <c r="T592" s="177"/>
      <c r="U592" s="177"/>
      <c r="V592" s="177"/>
      <c r="W592" s="177"/>
      <c r="X592" s="177"/>
      <c r="Y592" s="177"/>
      <c r="Z592" s="177"/>
      <c r="AA592" s="177"/>
    </row>
    <row r="593">
      <c r="A593" s="177"/>
      <c r="B593" s="178"/>
      <c r="C593" s="177"/>
      <c r="D593" s="177"/>
      <c r="E593" s="177"/>
      <c r="F593" s="177"/>
      <c r="G593" s="177"/>
      <c r="H593" s="177"/>
      <c r="I593" s="177"/>
      <c r="J593" s="177"/>
      <c r="K593" s="277"/>
      <c r="L593" s="177"/>
      <c r="M593" s="177"/>
      <c r="N593" s="177"/>
      <c r="O593" s="177"/>
      <c r="P593" s="177"/>
      <c r="Q593" s="177"/>
      <c r="R593" s="177"/>
      <c r="S593" s="177"/>
      <c r="T593" s="177"/>
      <c r="U593" s="177"/>
      <c r="V593" s="177"/>
      <c r="W593" s="177"/>
      <c r="X593" s="177"/>
      <c r="Y593" s="177"/>
      <c r="Z593" s="177"/>
      <c r="AA593" s="177"/>
    </row>
    <row r="594">
      <c r="A594" s="177"/>
      <c r="B594" s="178"/>
      <c r="C594" s="177"/>
      <c r="D594" s="177"/>
      <c r="E594" s="177"/>
      <c r="F594" s="177"/>
      <c r="G594" s="177"/>
      <c r="H594" s="177"/>
      <c r="I594" s="177"/>
      <c r="J594" s="177"/>
      <c r="K594" s="277"/>
      <c r="L594" s="177"/>
      <c r="M594" s="177"/>
      <c r="N594" s="177"/>
      <c r="O594" s="177"/>
      <c r="P594" s="177"/>
      <c r="Q594" s="177"/>
      <c r="R594" s="177"/>
      <c r="S594" s="177"/>
      <c r="T594" s="177"/>
      <c r="U594" s="177"/>
      <c r="V594" s="177"/>
      <c r="W594" s="177"/>
      <c r="X594" s="177"/>
      <c r="Y594" s="177"/>
      <c r="Z594" s="177"/>
      <c r="AA594" s="177"/>
    </row>
    <row r="595">
      <c r="A595" s="177"/>
      <c r="B595" s="178"/>
      <c r="C595" s="177"/>
      <c r="D595" s="177"/>
      <c r="E595" s="177"/>
      <c r="F595" s="177"/>
      <c r="G595" s="177"/>
      <c r="H595" s="177"/>
      <c r="I595" s="177"/>
      <c r="J595" s="177"/>
      <c r="K595" s="277"/>
      <c r="L595" s="177"/>
      <c r="M595" s="177"/>
      <c r="N595" s="177"/>
      <c r="O595" s="177"/>
      <c r="P595" s="177"/>
      <c r="Q595" s="177"/>
      <c r="R595" s="177"/>
      <c r="S595" s="177"/>
      <c r="T595" s="177"/>
      <c r="U595" s="177"/>
      <c r="V595" s="177"/>
      <c r="W595" s="177"/>
      <c r="X595" s="177"/>
      <c r="Y595" s="177"/>
      <c r="Z595" s="177"/>
      <c r="AA595" s="177"/>
    </row>
    <row r="596">
      <c r="A596" s="177"/>
      <c r="B596" s="178"/>
      <c r="C596" s="177"/>
      <c r="D596" s="177"/>
      <c r="E596" s="177"/>
      <c r="F596" s="177"/>
      <c r="G596" s="177"/>
      <c r="H596" s="177"/>
      <c r="I596" s="177"/>
      <c r="J596" s="177"/>
      <c r="K596" s="277"/>
      <c r="L596" s="177"/>
      <c r="M596" s="177"/>
      <c r="N596" s="177"/>
      <c r="O596" s="177"/>
      <c r="P596" s="177"/>
      <c r="Q596" s="177"/>
      <c r="R596" s="177"/>
      <c r="S596" s="177"/>
      <c r="T596" s="177"/>
      <c r="U596" s="177"/>
      <c r="V596" s="177"/>
      <c r="W596" s="177"/>
      <c r="X596" s="177"/>
      <c r="Y596" s="177"/>
      <c r="Z596" s="177"/>
      <c r="AA596" s="177"/>
    </row>
    <row r="597">
      <c r="A597" s="177"/>
      <c r="B597" s="178"/>
      <c r="C597" s="177"/>
      <c r="D597" s="177"/>
      <c r="E597" s="177"/>
      <c r="F597" s="177"/>
      <c r="G597" s="177"/>
      <c r="H597" s="177"/>
      <c r="I597" s="177"/>
      <c r="J597" s="177"/>
      <c r="K597" s="277"/>
      <c r="L597" s="177"/>
      <c r="M597" s="177"/>
      <c r="N597" s="177"/>
      <c r="O597" s="177"/>
      <c r="P597" s="177"/>
      <c r="Q597" s="177"/>
      <c r="R597" s="177"/>
      <c r="S597" s="177"/>
      <c r="T597" s="177"/>
      <c r="U597" s="177"/>
      <c r="V597" s="177"/>
      <c r="W597" s="177"/>
      <c r="X597" s="177"/>
      <c r="Y597" s="177"/>
      <c r="Z597" s="177"/>
      <c r="AA597" s="177"/>
    </row>
    <row r="598">
      <c r="A598" s="177"/>
      <c r="B598" s="178"/>
      <c r="C598" s="177"/>
      <c r="D598" s="177"/>
      <c r="E598" s="177"/>
      <c r="F598" s="177"/>
      <c r="G598" s="177"/>
      <c r="H598" s="177"/>
      <c r="I598" s="177"/>
      <c r="J598" s="177"/>
      <c r="K598" s="277"/>
      <c r="L598" s="177"/>
      <c r="M598" s="177"/>
      <c r="N598" s="177"/>
      <c r="O598" s="177"/>
      <c r="P598" s="177"/>
      <c r="Q598" s="177"/>
      <c r="R598" s="177"/>
      <c r="S598" s="177"/>
      <c r="T598" s="177"/>
      <c r="U598" s="177"/>
      <c r="V598" s="177"/>
      <c r="W598" s="177"/>
      <c r="X598" s="177"/>
      <c r="Y598" s="177"/>
      <c r="Z598" s="177"/>
      <c r="AA598" s="177"/>
    </row>
    <row r="599">
      <c r="A599" s="177"/>
      <c r="B599" s="178"/>
      <c r="C599" s="177"/>
      <c r="D599" s="177"/>
      <c r="E599" s="177"/>
      <c r="F599" s="177"/>
      <c r="G599" s="177"/>
      <c r="H599" s="177"/>
      <c r="I599" s="177"/>
      <c r="J599" s="177"/>
      <c r="K599" s="277"/>
      <c r="L599" s="177"/>
      <c r="M599" s="177"/>
      <c r="N599" s="177"/>
      <c r="O599" s="177"/>
      <c r="P599" s="177"/>
      <c r="Q599" s="177"/>
      <c r="R599" s="177"/>
      <c r="S599" s="177"/>
      <c r="T599" s="177"/>
      <c r="U599" s="177"/>
      <c r="V599" s="177"/>
      <c r="W599" s="177"/>
      <c r="X599" s="177"/>
      <c r="Y599" s="177"/>
      <c r="Z599" s="177"/>
      <c r="AA599" s="177"/>
    </row>
    <row r="600">
      <c r="A600" s="177"/>
      <c r="B600" s="178"/>
      <c r="C600" s="177"/>
      <c r="D600" s="177"/>
      <c r="E600" s="177"/>
      <c r="F600" s="177"/>
      <c r="G600" s="177"/>
      <c r="H600" s="177"/>
      <c r="I600" s="177"/>
      <c r="J600" s="177"/>
      <c r="K600" s="277"/>
      <c r="L600" s="177"/>
      <c r="M600" s="177"/>
      <c r="N600" s="177"/>
      <c r="O600" s="177"/>
      <c r="P600" s="177"/>
      <c r="Q600" s="177"/>
      <c r="R600" s="177"/>
      <c r="S600" s="177"/>
      <c r="T600" s="177"/>
      <c r="U600" s="177"/>
      <c r="V600" s="177"/>
      <c r="W600" s="177"/>
      <c r="X600" s="177"/>
      <c r="Y600" s="177"/>
      <c r="Z600" s="177"/>
      <c r="AA600" s="177"/>
    </row>
    <row r="601">
      <c r="A601" s="177"/>
      <c r="B601" s="178"/>
      <c r="C601" s="177"/>
      <c r="D601" s="177"/>
      <c r="E601" s="177"/>
      <c r="F601" s="177"/>
      <c r="G601" s="177"/>
      <c r="H601" s="177"/>
      <c r="I601" s="177"/>
      <c r="J601" s="177"/>
      <c r="K601" s="277"/>
      <c r="L601" s="177"/>
      <c r="M601" s="177"/>
      <c r="N601" s="177"/>
      <c r="O601" s="177"/>
      <c r="P601" s="177"/>
      <c r="Q601" s="177"/>
      <c r="R601" s="177"/>
      <c r="S601" s="177"/>
      <c r="T601" s="177"/>
      <c r="U601" s="177"/>
      <c r="V601" s="177"/>
      <c r="W601" s="177"/>
      <c r="X601" s="177"/>
      <c r="Y601" s="177"/>
      <c r="Z601" s="177"/>
      <c r="AA601" s="177"/>
    </row>
    <row r="602">
      <c r="A602" s="177"/>
      <c r="B602" s="178"/>
      <c r="C602" s="177"/>
      <c r="D602" s="177"/>
      <c r="E602" s="177"/>
      <c r="F602" s="177"/>
      <c r="G602" s="177"/>
      <c r="H602" s="177"/>
      <c r="I602" s="177"/>
      <c r="J602" s="177"/>
      <c r="K602" s="277"/>
      <c r="L602" s="177"/>
      <c r="M602" s="177"/>
      <c r="N602" s="177"/>
      <c r="O602" s="177"/>
      <c r="P602" s="177"/>
      <c r="Q602" s="177"/>
      <c r="R602" s="177"/>
      <c r="S602" s="177"/>
      <c r="T602" s="177"/>
      <c r="U602" s="177"/>
      <c r="V602" s="177"/>
      <c r="W602" s="177"/>
      <c r="X602" s="177"/>
      <c r="Y602" s="177"/>
      <c r="Z602" s="177"/>
      <c r="AA602" s="177"/>
    </row>
    <row r="603">
      <c r="A603" s="177"/>
      <c r="B603" s="178"/>
      <c r="C603" s="177"/>
      <c r="D603" s="177"/>
      <c r="E603" s="177"/>
      <c r="F603" s="177"/>
      <c r="G603" s="177"/>
      <c r="H603" s="177"/>
      <c r="I603" s="177"/>
      <c r="J603" s="177"/>
      <c r="K603" s="277"/>
      <c r="L603" s="177"/>
      <c r="M603" s="177"/>
      <c r="N603" s="177"/>
      <c r="O603" s="177"/>
      <c r="P603" s="177"/>
      <c r="Q603" s="177"/>
      <c r="R603" s="177"/>
      <c r="S603" s="177"/>
      <c r="T603" s="177"/>
      <c r="U603" s="177"/>
      <c r="V603" s="177"/>
      <c r="W603" s="177"/>
      <c r="X603" s="177"/>
      <c r="Y603" s="177"/>
      <c r="Z603" s="177"/>
      <c r="AA603" s="177"/>
    </row>
    <row r="604">
      <c r="A604" s="177"/>
      <c r="B604" s="178"/>
      <c r="C604" s="177"/>
      <c r="D604" s="177"/>
      <c r="E604" s="177"/>
      <c r="F604" s="177"/>
      <c r="G604" s="177"/>
      <c r="H604" s="177"/>
      <c r="I604" s="177"/>
      <c r="J604" s="177"/>
      <c r="K604" s="277"/>
      <c r="L604" s="177"/>
      <c r="M604" s="177"/>
      <c r="N604" s="177"/>
      <c r="O604" s="177"/>
      <c r="P604" s="177"/>
      <c r="Q604" s="177"/>
      <c r="R604" s="177"/>
      <c r="S604" s="177"/>
      <c r="T604" s="177"/>
      <c r="U604" s="177"/>
      <c r="V604" s="177"/>
      <c r="W604" s="177"/>
      <c r="X604" s="177"/>
      <c r="Y604" s="177"/>
      <c r="Z604" s="177"/>
      <c r="AA604" s="177"/>
    </row>
    <row r="605">
      <c r="A605" s="177"/>
      <c r="B605" s="178"/>
      <c r="C605" s="177"/>
      <c r="D605" s="177"/>
      <c r="E605" s="177"/>
      <c r="F605" s="177"/>
      <c r="G605" s="177"/>
      <c r="H605" s="177"/>
      <c r="I605" s="177"/>
      <c r="J605" s="177"/>
      <c r="K605" s="277"/>
      <c r="L605" s="177"/>
      <c r="M605" s="177"/>
      <c r="N605" s="177"/>
      <c r="O605" s="177"/>
      <c r="P605" s="177"/>
      <c r="Q605" s="177"/>
      <c r="R605" s="177"/>
      <c r="S605" s="177"/>
      <c r="T605" s="177"/>
      <c r="U605" s="177"/>
      <c r="V605" s="177"/>
      <c r="W605" s="177"/>
      <c r="X605" s="177"/>
      <c r="Y605" s="177"/>
      <c r="Z605" s="177"/>
      <c r="AA605" s="177"/>
    </row>
    <row r="606">
      <c r="A606" s="177"/>
      <c r="B606" s="178"/>
      <c r="C606" s="177"/>
      <c r="D606" s="177"/>
      <c r="E606" s="177"/>
      <c r="F606" s="177"/>
      <c r="G606" s="177"/>
      <c r="H606" s="177"/>
      <c r="I606" s="177"/>
      <c r="J606" s="177"/>
      <c r="K606" s="277"/>
      <c r="L606" s="177"/>
      <c r="M606" s="177"/>
      <c r="N606" s="177"/>
      <c r="O606" s="177"/>
      <c r="P606" s="177"/>
      <c r="Q606" s="177"/>
      <c r="R606" s="177"/>
      <c r="S606" s="177"/>
      <c r="T606" s="177"/>
      <c r="U606" s="177"/>
      <c r="V606" s="177"/>
      <c r="W606" s="177"/>
      <c r="X606" s="177"/>
      <c r="Y606" s="177"/>
      <c r="Z606" s="177"/>
      <c r="AA606" s="177"/>
    </row>
    <row r="607">
      <c r="A607" s="177"/>
      <c r="B607" s="178"/>
      <c r="C607" s="177"/>
      <c r="D607" s="177"/>
      <c r="E607" s="177"/>
      <c r="F607" s="177"/>
      <c r="G607" s="177"/>
      <c r="H607" s="177"/>
      <c r="I607" s="177"/>
      <c r="J607" s="177"/>
      <c r="K607" s="277"/>
      <c r="L607" s="177"/>
      <c r="M607" s="177"/>
      <c r="N607" s="177"/>
      <c r="O607" s="177"/>
      <c r="P607" s="177"/>
      <c r="Q607" s="177"/>
      <c r="R607" s="177"/>
      <c r="S607" s="177"/>
      <c r="T607" s="177"/>
      <c r="U607" s="177"/>
      <c r="V607" s="177"/>
      <c r="W607" s="177"/>
      <c r="X607" s="177"/>
      <c r="Y607" s="177"/>
      <c r="Z607" s="177"/>
      <c r="AA607" s="177"/>
    </row>
    <row r="608">
      <c r="A608" s="177"/>
      <c r="B608" s="178"/>
      <c r="C608" s="177"/>
      <c r="D608" s="177"/>
      <c r="E608" s="177"/>
      <c r="F608" s="177"/>
      <c r="G608" s="177"/>
      <c r="H608" s="177"/>
      <c r="I608" s="177"/>
      <c r="J608" s="177"/>
      <c r="K608" s="277"/>
      <c r="L608" s="177"/>
      <c r="M608" s="177"/>
      <c r="N608" s="177"/>
      <c r="O608" s="177"/>
      <c r="P608" s="177"/>
      <c r="Q608" s="177"/>
      <c r="R608" s="177"/>
      <c r="S608" s="177"/>
      <c r="T608" s="177"/>
      <c r="U608" s="177"/>
      <c r="V608" s="177"/>
      <c r="W608" s="177"/>
      <c r="X608" s="177"/>
      <c r="Y608" s="177"/>
      <c r="Z608" s="177"/>
      <c r="AA608" s="177"/>
    </row>
    <row r="609">
      <c r="A609" s="177"/>
      <c r="B609" s="178"/>
      <c r="C609" s="177"/>
      <c r="D609" s="177"/>
      <c r="E609" s="177"/>
      <c r="F609" s="177"/>
      <c r="G609" s="177"/>
      <c r="H609" s="177"/>
      <c r="I609" s="177"/>
      <c r="J609" s="177"/>
      <c r="K609" s="277"/>
      <c r="L609" s="177"/>
      <c r="M609" s="177"/>
      <c r="N609" s="177"/>
      <c r="O609" s="177"/>
      <c r="P609" s="177"/>
      <c r="Q609" s="177"/>
      <c r="R609" s="177"/>
      <c r="S609" s="177"/>
      <c r="T609" s="177"/>
      <c r="U609" s="177"/>
      <c r="V609" s="177"/>
      <c r="W609" s="177"/>
      <c r="X609" s="177"/>
      <c r="Y609" s="177"/>
      <c r="Z609" s="177"/>
      <c r="AA609" s="177"/>
    </row>
    <row r="610">
      <c r="A610" s="177"/>
      <c r="B610" s="178"/>
      <c r="C610" s="177"/>
      <c r="D610" s="177"/>
      <c r="E610" s="177"/>
      <c r="F610" s="177"/>
      <c r="G610" s="177"/>
      <c r="H610" s="177"/>
      <c r="I610" s="177"/>
      <c r="J610" s="177"/>
      <c r="K610" s="277"/>
      <c r="L610" s="177"/>
      <c r="M610" s="177"/>
      <c r="N610" s="177"/>
      <c r="O610" s="177"/>
      <c r="P610" s="177"/>
      <c r="Q610" s="177"/>
      <c r="R610" s="177"/>
      <c r="S610" s="177"/>
      <c r="T610" s="177"/>
      <c r="U610" s="177"/>
      <c r="V610" s="177"/>
      <c r="W610" s="177"/>
      <c r="X610" s="177"/>
      <c r="Y610" s="177"/>
      <c r="Z610" s="177"/>
      <c r="AA610" s="177"/>
    </row>
    <row r="611">
      <c r="A611" s="177"/>
      <c r="B611" s="178"/>
      <c r="C611" s="177"/>
      <c r="D611" s="177"/>
      <c r="E611" s="177"/>
      <c r="F611" s="177"/>
      <c r="G611" s="177"/>
      <c r="H611" s="177"/>
      <c r="I611" s="177"/>
      <c r="J611" s="177"/>
      <c r="K611" s="277"/>
      <c r="L611" s="177"/>
      <c r="M611" s="177"/>
      <c r="N611" s="177"/>
      <c r="O611" s="177"/>
      <c r="P611" s="177"/>
      <c r="Q611" s="177"/>
      <c r="R611" s="177"/>
      <c r="S611" s="177"/>
      <c r="T611" s="177"/>
      <c r="U611" s="177"/>
      <c r="V611" s="177"/>
      <c r="W611" s="177"/>
      <c r="X611" s="177"/>
      <c r="Y611" s="177"/>
      <c r="Z611" s="177"/>
      <c r="AA611" s="177"/>
    </row>
    <row r="612">
      <c r="A612" s="177"/>
      <c r="B612" s="178"/>
      <c r="C612" s="177"/>
      <c r="D612" s="177"/>
      <c r="E612" s="177"/>
      <c r="F612" s="177"/>
      <c r="G612" s="177"/>
      <c r="H612" s="177"/>
      <c r="I612" s="177"/>
      <c r="J612" s="177"/>
      <c r="K612" s="277"/>
      <c r="L612" s="177"/>
      <c r="M612" s="177"/>
      <c r="N612" s="177"/>
      <c r="O612" s="177"/>
      <c r="P612" s="177"/>
      <c r="Q612" s="177"/>
      <c r="R612" s="177"/>
      <c r="S612" s="177"/>
      <c r="T612" s="177"/>
      <c r="U612" s="177"/>
      <c r="V612" s="177"/>
      <c r="W612" s="177"/>
      <c r="X612" s="177"/>
      <c r="Y612" s="177"/>
      <c r="Z612" s="177"/>
      <c r="AA612" s="177"/>
    </row>
    <row r="613">
      <c r="A613" s="177"/>
      <c r="B613" s="178"/>
      <c r="C613" s="177"/>
      <c r="D613" s="177"/>
      <c r="E613" s="177"/>
      <c r="F613" s="177"/>
      <c r="G613" s="177"/>
      <c r="H613" s="177"/>
      <c r="I613" s="177"/>
      <c r="J613" s="177"/>
      <c r="K613" s="277"/>
      <c r="L613" s="177"/>
      <c r="M613" s="177"/>
      <c r="N613" s="177"/>
      <c r="O613" s="177"/>
      <c r="P613" s="177"/>
      <c r="Q613" s="177"/>
      <c r="R613" s="177"/>
      <c r="S613" s="177"/>
      <c r="T613" s="177"/>
      <c r="U613" s="177"/>
      <c r="V613" s="177"/>
      <c r="W613" s="177"/>
      <c r="X613" s="177"/>
      <c r="Y613" s="177"/>
      <c r="Z613" s="177"/>
      <c r="AA613" s="177"/>
    </row>
    <row r="614">
      <c r="A614" s="177"/>
      <c r="B614" s="178"/>
      <c r="C614" s="177"/>
      <c r="D614" s="177"/>
      <c r="E614" s="177"/>
      <c r="F614" s="177"/>
      <c r="G614" s="177"/>
      <c r="H614" s="177"/>
      <c r="I614" s="177"/>
      <c r="J614" s="177"/>
      <c r="K614" s="277"/>
      <c r="L614" s="177"/>
      <c r="M614" s="177"/>
      <c r="N614" s="177"/>
      <c r="O614" s="177"/>
      <c r="P614" s="177"/>
      <c r="Q614" s="177"/>
      <c r="R614" s="177"/>
      <c r="S614" s="177"/>
      <c r="T614" s="177"/>
      <c r="U614" s="177"/>
      <c r="V614" s="177"/>
      <c r="W614" s="177"/>
      <c r="X614" s="177"/>
      <c r="Y614" s="177"/>
      <c r="Z614" s="177"/>
      <c r="AA614" s="177"/>
    </row>
    <row r="615">
      <c r="A615" s="177"/>
      <c r="B615" s="178"/>
      <c r="C615" s="177"/>
      <c r="D615" s="177"/>
      <c r="E615" s="177"/>
      <c r="F615" s="177"/>
      <c r="G615" s="177"/>
      <c r="H615" s="177"/>
      <c r="I615" s="177"/>
      <c r="J615" s="177"/>
      <c r="K615" s="277"/>
      <c r="L615" s="177"/>
      <c r="M615" s="177"/>
      <c r="N615" s="177"/>
      <c r="O615" s="177"/>
      <c r="P615" s="177"/>
      <c r="Q615" s="177"/>
      <c r="R615" s="177"/>
      <c r="S615" s="177"/>
      <c r="T615" s="177"/>
      <c r="U615" s="177"/>
      <c r="V615" s="177"/>
      <c r="W615" s="177"/>
      <c r="X615" s="177"/>
      <c r="Y615" s="177"/>
      <c r="Z615" s="177"/>
      <c r="AA615" s="177"/>
    </row>
    <row r="616">
      <c r="A616" s="177"/>
      <c r="B616" s="178"/>
      <c r="C616" s="177"/>
      <c r="D616" s="177"/>
      <c r="E616" s="177"/>
      <c r="F616" s="177"/>
      <c r="G616" s="177"/>
      <c r="H616" s="177"/>
      <c r="I616" s="177"/>
      <c r="J616" s="177"/>
      <c r="K616" s="277"/>
      <c r="L616" s="177"/>
      <c r="M616" s="177"/>
      <c r="N616" s="177"/>
      <c r="O616" s="177"/>
      <c r="P616" s="177"/>
      <c r="Q616" s="177"/>
      <c r="R616" s="177"/>
      <c r="S616" s="177"/>
      <c r="T616" s="177"/>
      <c r="U616" s="177"/>
      <c r="V616" s="177"/>
      <c r="W616" s="177"/>
      <c r="X616" s="177"/>
      <c r="Y616" s="177"/>
      <c r="Z616" s="177"/>
      <c r="AA616" s="177"/>
    </row>
    <row r="617">
      <c r="A617" s="177"/>
      <c r="B617" s="178"/>
      <c r="C617" s="177"/>
      <c r="D617" s="177"/>
      <c r="E617" s="177"/>
      <c r="F617" s="177"/>
      <c r="G617" s="177"/>
      <c r="H617" s="177"/>
      <c r="I617" s="177"/>
      <c r="J617" s="177"/>
      <c r="K617" s="277"/>
      <c r="L617" s="177"/>
      <c r="M617" s="177"/>
      <c r="N617" s="177"/>
      <c r="O617" s="177"/>
      <c r="P617" s="177"/>
      <c r="Q617" s="177"/>
      <c r="R617" s="177"/>
      <c r="S617" s="177"/>
      <c r="T617" s="177"/>
      <c r="U617" s="177"/>
      <c r="V617" s="177"/>
      <c r="W617" s="177"/>
      <c r="X617" s="177"/>
      <c r="Y617" s="177"/>
      <c r="Z617" s="177"/>
      <c r="AA617" s="177"/>
    </row>
    <row r="618">
      <c r="A618" s="177"/>
      <c r="B618" s="178"/>
      <c r="C618" s="177"/>
      <c r="D618" s="177"/>
      <c r="E618" s="177"/>
      <c r="F618" s="177"/>
      <c r="G618" s="177"/>
      <c r="H618" s="177"/>
      <c r="I618" s="177"/>
      <c r="J618" s="177"/>
      <c r="K618" s="277"/>
      <c r="L618" s="177"/>
      <c r="M618" s="177"/>
      <c r="N618" s="177"/>
      <c r="O618" s="177"/>
      <c r="P618" s="177"/>
      <c r="Q618" s="177"/>
      <c r="R618" s="177"/>
      <c r="S618" s="177"/>
      <c r="T618" s="177"/>
      <c r="U618" s="177"/>
      <c r="V618" s="177"/>
      <c r="W618" s="177"/>
      <c r="X618" s="177"/>
      <c r="Y618" s="177"/>
      <c r="Z618" s="177"/>
      <c r="AA618" s="177"/>
    </row>
    <row r="619">
      <c r="A619" s="177"/>
      <c r="B619" s="178"/>
      <c r="C619" s="177"/>
      <c r="D619" s="177"/>
      <c r="E619" s="177"/>
      <c r="F619" s="177"/>
      <c r="G619" s="177"/>
      <c r="H619" s="177"/>
      <c r="I619" s="177"/>
      <c r="J619" s="177"/>
      <c r="K619" s="277"/>
      <c r="L619" s="177"/>
      <c r="M619" s="177"/>
      <c r="N619" s="177"/>
      <c r="O619" s="177"/>
      <c r="P619" s="177"/>
      <c r="Q619" s="177"/>
      <c r="R619" s="177"/>
      <c r="S619" s="177"/>
      <c r="T619" s="177"/>
      <c r="U619" s="177"/>
      <c r="V619" s="177"/>
      <c r="W619" s="177"/>
      <c r="X619" s="177"/>
      <c r="Y619" s="177"/>
      <c r="Z619" s="177"/>
      <c r="AA619" s="177"/>
    </row>
    <row r="620">
      <c r="A620" s="177"/>
      <c r="B620" s="178"/>
      <c r="C620" s="177"/>
      <c r="D620" s="177"/>
      <c r="E620" s="177"/>
      <c r="F620" s="177"/>
      <c r="G620" s="177"/>
      <c r="H620" s="177"/>
      <c r="I620" s="177"/>
      <c r="J620" s="177"/>
      <c r="K620" s="277"/>
      <c r="L620" s="177"/>
      <c r="M620" s="177"/>
      <c r="N620" s="177"/>
      <c r="O620" s="177"/>
      <c r="P620" s="177"/>
      <c r="Q620" s="177"/>
      <c r="R620" s="177"/>
      <c r="S620" s="177"/>
      <c r="T620" s="177"/>
      <c r="U620" s="177"/>
      <c r="V620" s="177"/>
      <c r="W620" s="177"/>
      <c r="X620" s="177"/>
      <c r="Y620" s="177"/>
      <c r="Z620" s="177"/>
      <c r="AA620" s="177"/>
    </row>
    <row r="621">
      <c r="A621" s="177"/>
      <c r="B621" s="178"/>
      <c r="C621" s="177"/>
      <c r="D621" s="177"/>
      <c r="E621" s="177"/>
      <c r="F621" s="177"/>
      <c r="G621" s="177"/>
      <c r="H621" s="177"/>
      <c r="I621" s="177"/>
      <c r="J621" s="177"/>
      <c r="K621" s="277"/>
      <c r="L621" s="177"/>
      <c r="M621" s="177"/>
      <c r="N621" s="177"/>
      <c r="O621" s="177"/>
      <c r="P621" s="177"/>
      <c r="Q621" s="177"/>
      <c r="R621" s="177"/>
      <c r="S621" s="177"/>
      <c r="T621" s="177"/>
      <c r="U621" s="177"/>
      <c r="V621" s="177"/>
      <c r="W621" s="177"/>
      <c r="X621" s="177"/>
      <c r="Y621" s="177"/>
      <c r="Z621" s="177"/>
      <c r="AA621" s="177"/>
    </row>
    <row r="622">
      <c r="A622" s="177"/>
      <c r="B622" s="178"/>
      <c r="C622" s="177"/>
      <c r="D622" s="177"/>
      <c r="E622" s="177"/>
      <c r="F622" s="177"/>
      <c r="G622" s="177"/>
      <c r="H622" s="177"/>
      <c r="I622" s="177"/>
      <c r="J622" s="177"/>
      <c r="K622" s="277"/>
      <c r="L622" s="177"/>
      <c r="M622" s="177"/>
      <c r="N622" s="177"/>
      <c r="O622" s="177"/>
      <c r="P622" s="177"/>
      <c r="Q622" s="177"/>
      <c r="R622" s="177"/>
      <c r="S622" s="177"/>
      <c r="T622" s="177"/>
      <c r="U622" s="177"/>
      <c r="V622" s="177"/>
      <c r="W622" s="177"/>
      <c r="X622" s="177"/>
      <c r="Y622" s="177"/>
      <c r="Z622" s="177"/>
      <c r="AA622" s="177"/>
    </row>
    <row r="623">
      <c r="A623" s="177"/>
      <c r="B623" s="178"/>
      <c r="C623" s="177"/>
      <c r="D623" s="177"/>
      <c r="E623" s="177"/>
      <c r="F623" s="177"/>
      <c r="G623" s="177"/>
      <c r="H623" s="177"/>
      <c r="I623" s="177"/>
      <c r="J623" s="177"/>
      <c r="K623" s="277"/>
      <c r="L623" s="177"/>
      <c r="M623" s="177"/>
      <c r="N623" s="177"/>
      <c r="O623" s="177"/>
      <c r="P623" s="177"/>
      <c r="Q623" s="177"/>
      <c r="R623" s="177"/>
      <c r="S623" s="177"/>
      <c r="T623" s="177"/>
      <c r="U623" s="177"/>
      <c r="V623" s="177"/>
      <c r="W623" s="177"/>
      <c r="X623" s="177"/>
      <c r="Y623" s="177"/>
      <c r="Z623" s="177"/>
      <c r="AA623" s="177"/>
    </row>
    <row r="624">
      <c r="A624" s="177"/>
      <c r="B624" s="178"/>
      <c r="C624" s="177"/>
      <c r="D624" s="177"/>
      <c r="E624" s="177"/>
      <c r="F624" s="177"/>
      <c r="G624" s="177"/>
      <c r="H624" s="177"/>
      <c r="I624" s="177"/>
      <c r="J624" s="177"/>
      <c r="K624" s="277"/>
      <c r="L624" s="177"/>
      <c r="M624" s="177"/>
      <c r="N624" s="177"/>
      <c r="O624" s="177"/>
      <c r="P624" s="177"/>
      <c r="Q624" s="177"/>
      <c r="R624" s="177"/>
      <c r="S624" s="177"/>
      <c r="T624" s="177"/>
      <c r="U624" s="177"/>
      <c r="V624" s="177"/>
      <c r="W624" s="177"/>
      <c r="X624" s="177"/>
      <c r="Y624" s="177"/>
      <c r="Z624" s="177"/>
      <c r="AA624" s="177"/>
    </row>
    <row r="625">
      <c r="A625" s="177"/>
      <c r="B625" s="178"/>
      <c r="C625" s="177"/>
      <c r="D625" s="177"/>
      <c r="E625" s="177"/>
      <c r="F625" s="177"/>
      <c r="G625" s="177"/>
      <c r="H625" s="177"/>
      <c r="I625" s="177"/>
      <c r="J625" s="177"/>
      <c r="K625" s="277"/>
      <c r="L625" s="177"/>
      <c r="M625" s="177"/>
      <c r="N625" s="177"/>
      <c r="O625" s="177"/>
      <c r="P625" s="177"/>
      <c r="Q625" s="177"/>
      <c r="R625" s="177"/>
      <c r="S625" s="177"/>
      <c r="T625" s="177"/>
      <c r="U625" s="177"/>
      <c r="V625" s="177"/>
      <c r="W625" s="177"/>
      <c r="X625" s="177"/>
      <c r="Y625" s="177"/>
      <c r="Z625" s="177"/>
      <c r="AA625" s="177"/>
    </row>
    <row r="626">
      <c r="A626" s="177"/>
      <c r="B626" s="178"/>
      <c r="C626" s="177"/>
      <c r="D626" s="177"/>
      <c r="E626" s="177"/>
      <c r="F626" s="177"/>
      <c r="G626" s="177"/>
      <c r="H626" s="177"/>
      <c r="I626" s="177"/>
      <c r="J626" s="177"/>
      <c r="K626" s="277"/>
      <c r="L626" s="177"/>
      <c r="M626" s="177"/>
      <c r="N626" s="177"/>
      <c r="O626" s="177"/>
      <c r="P626" s="177"/>
      <c r="Q626" s="177"/>
      <c r="R626" s="177"/>
      <c r="S626" s="177"/>
      <c r="T626" s="177"/>
      <c r="U626" s="177"/>
      <c r="V626" s="177"/>
      <c r="W626" s="177"/>
      <c r="X626" s="177"/>
      <c r="Y626" s="177"/>
      <c r="Z626" s="177"/>
      <c r="AA626" s="177"/>
    </row>
    <row r="627">
      <c r="A627" s="177"/>
      <c r="B627" s="178"/>
      <c r="C627" s="177"/>
      <c r="D627" s="177"/>
      <c r="E627" s="177"/>
      <c r="F627" s="177"/>
      <c r="G627" s="177"/>
      <c r="H627" s="177"/>
      <c r="I627" s="177"/>
      <c r="J627" s="177"/>
      <c r="K627" s="277"/>
      <c r="L627" s="177"/>
      <c r="M627" s="177"/>
      <c r="N627" s="177"/>
      <c r="O627" s="177"/>
      <c r="P627" s="177"/>
      <c r="Q627" s="177"/>
      <c r="R627" s="177"/>
      <c r="S627" s="177"/>
      <c r="T627" s="177"/>
      <c r="U627" s="177"/>
      <c r="V627" s="177"/>
      <c r="W627" s="177"/>
      <c r="X627" s="177"/>
      <c r="Y627" s="177"/>
      <c r="Z627" s="177"/>
      <c r="AA627" s="177"/>
    </row>
    <row r="628">
      <c r="A628" s="177"/>
      <c r="B628" s="178"/>
      <c r="C628" s="177"/>
      <c r="D628" s="177"/>
      <c r="E628" s="177"/>
      <c r="F628" s="177"/>
      <c r="G628" s="177"/>
      <c r="H628" s="177"/>
      <c r="I628" s="177"/>
      <c r="J628" s="177"/>
      <c r="K628" s="277"/>
      <c r="L628" s="177"/>
      <c r="M628" s="177"/>
      <c r="N628" s="177"/>
      <c r="O628" s="177"/>
      <c r="P628" s="177"/>
      <c r="Q628" s="177"/>
      <c r="R628" s="177"/>
      <c r="S628" s="177"/>
      <c r="T628" s="177"/>
      <c r="U628" s="177"/>
      <c r="V628" s="177"/>
      <c r="W628" s="177"/>
      <c r="X628" s="177"/>
      <c r="Y628" s="177"/>
      <c r="Z628" s="177"/>
      <c r="AA628" s="177"/>
    </row>
    <row r="629">
      <c r="A629" s="177"/>
      <c r="B629" s="178"/>
      <c r="C629" s="177"/>
      <c r="D629" s="177"/>
      <c r="E629" s="177"/>
      <c r="F629" s="177"/>
      <c r="G629" s="177"/>
      <c r="H629" s="177"/>
      <c r="I629" s="177"/>
      <c r="J629" s="177"/>
      <c r="K629" s="277"/>
      <c r="L629" s="177"/>
      <c r="M629" s="177"/>
      <c r="N629" s="177"/>
      <c r="O629" s="177"/>
      <c r="P629" s="177"/>
      <c r="Q629" s="177"/>
      <c r="R629" s="177"/>
      <c r="S629" s="177"/>
      <c r="T629" s="177"/>
      <c r="U629" s="177"/>
      <c r="V629" s="177"/>
      <c r="W629" s="177"/>
      <c r="X629" s="177"/>
      <c r="Y629" s="177"/>
      <c r="Z629" s="177"/>
      <c r="AA629" s="177"/>
    </row>
    <row r="630">
      <c r="A630" s="177"/>
      <c r="B630" s="178"/>
      <c r="C630" s="177"/>
      <c r="D630" s="177"/>
      <c r="E630" s="177"/>
      <c r="F630" s="177"/>
      <c r="G630" s="177"/>
      <c r="H630" s="177"/>
      <c r="I630" s="177"/>
      <c r="J630" s="177"/>
      <c r="K630" s="277"/>
      <c r="L630" s="177"/>
      <c r="M630" s="177"/>
      <c r="N630" s="177"/>
      <c r="O630" s="177"/>
      <c r="P630" s="177"/>
      <c r="Q630" s="177"/>
      <c r="R630" s="177"/>
      <c r="S630" s="177"/>
      <c r="T630" s="177"/>
      <c r="U630" s="177"/>
      <c r="V630" s="177"/>
      <c r="W630" s="177"/>
      <c r="X630" s="177"/>
      <c r="Y630" s="177"/>
      <c r="Z630" s="177"/>
      <c r="AA630" s="177"/>
    </row>
    <row r="631">
      <c r="A631" s="177"/>
      <c r="B631" s="178"/>
      <c r="C631" s="177"/>
      <c r="D631" s="177"/>
      <c r="E631" s="177"/>
      <c r="F631" s="177"/>
      <c r="G631" s="177"/>
      <c r="H631" s="177"/>
      <c r="I631" s="177"/>
      <c r="J631" s="177"/>
      <c r="K631" s="277"/>
      <c r="L631" s="177"/>
      <c r="M631" s="177"/>
      <c r="N631" s="177"/>
      <c r="O631" s="177"/>
      <c r="P631" s="177"/>
      <c r="Q631" s="177"/>
      <c r="R631" s="177"/>
      <c r="S631" s="177"/>
      <c r="T631" s="177"/>
      <c r="U631" s="177"/>
      <c r="V631" s="177"/>
      <c r="W631" s="177"/>
      <c r="X631" s="177"/>
      <c r="Y631" s="177"/>
      <c r="Z631" s="177"/>
      <c r="AA631" s="177"/>
    </row>
    <row r="632">
      <c r="A632" s="177"/>
      <c r="B632" s="178"/>
      <c r="C632" s="177"/>
      <c r="D632" s="177"/>
      <c r="E632" s="177"/>
      <c r="F632" s="177"/>
      <c r="G632" s="177"/>
      <c r="H632" s="177"/>
      <c r="I632" s="177"/>
      <c r="J632" s="177"/>
      <c r="K632" s="277"/>
      <c r="L632" s="177"/>
      <c r="M632" s="177"/>
      <c r="N632" s="177"/>
      <c r="O632" s="177"/>
      <c r="P632" s="177"/>
      <c r="Q632" s="177"/>
      <c r="R632" s="177"/>
      <c r="S632" s="177"/>
      <c r="T632" s="177"/>
      <c r="U632" s="177"/>
      <c r="V632" s="177"/>
      <c r="W632" s="177"/>
      <c r="X632" s="177"/>
      <c r="Y632" s="177"/>
      <c r="Z632" s="177"/>
      <c r="AA632" s="177"/>
    </row>
    <row r="633">
      <c r="A633" s="177"/>
      <c r="B633" s="178"/>
      <c r="C633" s="177"/>
      <c r="D633" s="177"/>
      <c r="E633" s="177"/>
      <c r="F633" s="177"/>
      <c r="G633" s="177"/>
      <c r="H633" s="177"/>
      <c r="I633" s="177"/>
      <c r="J633" s="177"/>
      <c r="K633" s="277"/>
      <c r="L633" s="177"/>
      <c r="M633" s="177"/>
      <c r="N633" s="177"/>
      <c r="O633" s="177"/>
      <c r="P633" s="177"/>
      <c r="Q633" s="177"/>
      <c r="R633" s="177"/>
      <c r="S633" s="177"/>
      <c r="T633" s="177"/>
      <c r="U633" s="177"/>
      <c r="V633" s="177"/>
      <c r="W633" s="177"/>
      <c r="X633" s="177"/>
      <c r="Y633" s="177"/>
      <c r="Z633" s="177"/>
      <c r="AA633" s="177"/>
    </row>
    <row r="634">
      <c r="A634" s="177"/>
      <c r="B634" s="178"/>
      <c r="C634" s="177"/>
      <c r="D634" s="177"/>
      <c r="E634" s="177"/>
      <c r="F634" s="177"/>
      <c r="G634" s="177"/>
      <c r="H634" s="177"/>
      <c r="I634" s="177"/>
      <c r="J634" s="177"/>
      <c r="K634" s="277"/>
      <c r="L634" s="177"/>
      <c r="M634" s="177"/>
      <c r="N634" s="177"/>
      <c r="O634" s="177"/>
      <c r="P634" s="177"/>
      <c r="Q634" s="177"/>
      <c r="R634" s="177"/>
      <c r="S634" s="177"/>
      <c r="T634" s="177"/>
      <c r="U634" s="177"/>
      <c r="V634" s="177"/>
      <c r="W634" s="177"/>
      <c r="X634" s="177"/>
      <c r="Y634" s="177"/>
      <c r="Z634" s="177"/>
      <c r="AA634" s="177"/>
    </row>
    <row r="635">
      <c r="A635" s="177"/>
      <c r="B635" s="178"/>
      <c r="C635" s="177"/>
      <c r="D635" s="177"/>
      <c r="E635" s="177"/>
      <c r="F635" s="177"/>
      <c r="G635" s="177"/>
      <c r="H635" s="177"/>
      <c r="I635" s="177"/>
      <c r="J635" s="177"/>
      <c r="K635" s="277"/>
      <c r="L635" s="177"/>
      <c r="M635" s="177"/>
      <c r="N635" s="177"/>
      <c r="O635" s="177"/>
      <c r="P635" s="177"/>
      <c r="Q635" s="177"/>
      <c r="R635" s="177"/>
      <c r="S635" s="177"/>
      <c r="T635" s="177"/>
      <c r="U635" s="177"/>
      <c r="V635" s="177"/>
      <c r="W635" s="177"/>
      <c r="X635" s="177"/>
      <c r="Y635" s="177"/>
      <c r="Z635" s="177"/>
      <c r="AA635" s="177"/>
    </row>
    <row r="636">
      <c r="A636" s="177"/>
      <c r="B636" s="178"/>
      <c r="C636" s="177"/>
      <c r="D636" s="177"/>
      <c r="E636" s="177"/>
      <c r="F636" s="177"/>
      <c r="G636" s="177"/>
      <c r="H636" s="177"/>
      <c r="I636" s="177"/>
      <c r="J636" s="177"/>
      <c r="K636" s="277"/>
      <c r="L636" s="177"/>
      <c r="M636" s="177"/>
      <c r="N636" s="177"/>
      <c r="O636" s="177"/>
      <c r="P636" s="177"/>
      <c r="Q636" s="177"/>
      <c r="R636" s="177"/>
      <c r="S636" s="177"/>
      <c r="T636" s="177"/>
      <c r="U636" s="177"/>
      <c r="V636" s="177"/>
      <c r="W636" s="177"/>
      <c r="X636" s="177"/>
      <c r="Y636" s="177"/>
      <c r="Z636" s="177"/>
      <c r="AA636" s="177"/>
    </row>
    <row r="637">
      <c r="A637" s="177"/>
      <c r="B637" s="178"/>
      <c r="C637" s="177"/>
      <c r="D637" s="177"/>
      <c r="E637" s="177"/>
      <c r="F637" s="177"/>
      <c r="G637" s="177"/>
      <c r="H637" s="177"/>
      <c r="I637" s="177"/>
      <c r="J637" s="177"/>
      <c r="K637" s="277"/>
      <c r="L637" s="177"/>
      <c r="M637" s="177"/>
      <c r="N637" s="177"/>
      <c r="O637" s="177"/>
      <c r="P637" s="177"/>
      <c r="Q637" s="177"/>
      <c r="R637" s="177"/>
      <c r="S637" s="177"/>
      <c r="T637" s="177"/>
      <c r="U637" s="177"/>
      <c r="V637" s="177"/>
      <c r="W637" s="177"/>
      <c r="X637" s="177"/>
      <c r="Y637" s="177"/>
      <c r="Z637" s="177"/>
      <c r="AA637" s="177"/>
    </row>
    <row r="638">
      <c r="A638" s="177"/>
      <c r="B638" s="178"/>
      <c r="C638" s="177"/>
      <c r="D638" s="177"/>
      <c r="E638" s="177"/>
      <c r="F638" s="177"/>
      <c r="G638" s="177"/>
      <c r="H638" s="177"/>
      <c r="I638" s="177"/>
      <c r="J638" s="177"/>
      <c r="K638" s="277"/>
      <c r="L638" s="177"/>
      <c r="M638" s="177"/>
      <c r="N638" s="177"/>
      <c r="O638" s="177"/>
      <c r="P638" s="177"/>
      <c r="Q638" s="177"/>
      <c r="R638" s="177"/>
      <c r="S638" s="177"/>
      <c r="T638" s="177"/>
      <c r="U638" s="177"/>
      <c r="V638" s="177"/>
      <c r="W638" s="177"/>
      <c r="X638" s="177"/>
      <c r="Y638" s="177"/>
      <c r="Z638" s="177"/>
      <c r="AA638" s="177"/>
    </row>
    <row r="639">
      <c r="A639" s="177"/>
      <c r="B639" s="178"/>
      <c r="C639" s="177"/>
      <c r="D639" s="177"/>
      <c r="E639" s="177"/>
      <c r="F639" s="177"/>
      <c r="G639" s="177"/>
      <c r="H639" s="177"/>
      <c r="I639" s="177"/>
      <c r="J639" s="177"/>
      <c r="K639" s="277"/>
      <c r="L639" s="177"/>
      <c r="M639" s="177"/>
      <c r="N639" s="177"/>
      <c r="O639" s="177"/>
      <c r="P639" s="177"/>
      <c r="Q639" s="177"/>
      <c r="R639" s="177"/>
      <c r="S639" s="177"/>
      <c r="T639" s="177"/>
      <c r="U639" s="177"/>
      <c r="V639" s="177"/>
      <c r="W639" s="177"/>
      <c r="X639" s="177"/>
      <c r="Y639" s="177"/>
      <c r="Z639" s="177"/>
      <c r="AA639" s="177"/>
    </row>
    <row r="640">
      <c r="A640" s="177"/>
      <c r="B640" s="178"/>
      <c r="C640" s="177"/>
      <c r="D640" s="177"/>
      <c r="E640" s="177"/>
      <c r="F640" s="177"/>
      <c r="G640" s="177"/>
      <c r="H640" s="177"/>
      <c r="I640" s="177"/>
      <c r="J640" s="177"/>
      <c r="K640" s="277"/>
      <c r="L640" s="177"/>
      <c r="M640" s="177"/>
      <c r="N640" s="177"/>
      <c r="O640" s="177"/>
      <c r="P640" s="177"/>
      <c r="Q640" s="177"/>
      <c r="R640" s="177"/>
      <c r="S640" s="177"/>
      <c r="T640" s="177"/>
      <c r="U640" s="177"/>
      <c r="V640" s="177"/>
      <c r="W640" s="177"/>
      <c r="X640" s="177"/>
      <c r="Y640" s="177"/>
      <c r="Z640" s="177"/>
      <c r="AA640" s="177"/>
    </row>
    <row r="641">
      <c r="A641" s="177"/>
      <c r="B641" s="178"/>
      <c r="C641" s="177"/>
      <c r="D641" s="177"/>
      <c r="E641" s="177"/>
      <c r="F641" s="177"/>
      <c r="G641" s="177"/>
      <c r="H641" s="177"/>
      <c r="I641" s="177"/>
      <c r="J641" s="177"/>
      <c r="K641" s="277"/>
      <c r="L641" s="177"/>
      <c r="M641" s="177"/>
      <c r="N641" s="177"/>
      <c r="O641" s="177"/>
      <c r="P641" s="177"/>
      <c r="Q641" s="177"/>
      <c r="R641" s="177"/>
      <c r="S641" s="177"/>
      <c r="T641" s="177"/>
      <c r="U641" s="177"/>
      <c r="V641" s="177"/>
      <c r="W641" s="177"/>
      <c r="X641" s="177"/>
      <c r="Y641" s="177"/>
      <c r="Z641" s="177"/>
      <c r="AA641" s="177"/>
    </row>
    <row r="642">
      <c r="A642" s="177"/>
      <c r="B642" s="178"/>
      <c r="C642" s="177"/>
      <c r="D642" s="177"/>
      <c r="E642" s="177"/>
      <c r="F642" s="177"/>
      <c r="G642" s="177"/>
      <c r="H642" s="177"/>
      <c r="I642" s="177"/>
      <c r="J642" s="177"/>
      <c r="K642" s="277"/>
      <c r="L642" s="177"/>
      <c r="M642" s="177"/>
      <c r="N642" s="177"/>
      <c r="O642" s="177"/>
      <c r="P642" s="177"/>
      <c r="Q642" s="177"/>
      <c r="R642" s="177"/>
      <c r="S642" s="177"/>
      <c r="T642" s="177"/>
      <c r="U642" s="177"/>
      <c r="V642" s="177"/>
      <c r="W642" s="177"/>
      <c r="X642" s="177"/>
      <c r="Y642" s="177"/>
      <c r="Z642" s="177"/>
      <c r="AA642" s="177"/>
    </row>
    <row r="643">
      <c r="A643" s="177"/>
      <c r="B643" s="178"/>
      <c r="C643" s="177"/>
      <c r="D643" s="177"/>
      <c r="E643" s="177"/>
      <c r="F643" s="177"/>
      <c r="G643" s="177"/>
      <c r="H643" s="177"/>
      <c r="I643" s="177"/>
      <c r="J643" s="177"/>
      <c r="K643" s="277"/>
      <c r="L643" s="177"/>
      <c r="M643" s="177"/>
      <c r="N643" s="177"/>
      <c r="O643" s="177"/>
      <c r="P643" s="177"/>
      <c r="Q643" s="177"/>
      <c r="R643" s="177"/>
      <c r="S643" s="177"/>
      <c r="T643" s="177"/>
      <c r="U643" s="177"/>
      <c r="V643" s="177"/>
      <c r="W643" s="177"/>
      <c r="X643" s="177"/>
      <c r="Y643" s="177"/>
      <c r="Z643" s="177"/>
      <c r="AA643" s="177"/>
    </row>
    <row r="644">
      <c r="A644" s="177"/>
      <c r="B644" s="178"/>
      <c r="C644" s="177"/>
      <c r="D644" s="177"/>
      <c r="E644" s="177"/>
      <c r="F644" s="177"/>
      <c r="G644" s="177"/>
      <c r="H644" s="177"/>
      <c r="I644" s="177"/>
      <c r="J644" s="177"/>
      <c r="K644" s="277"/>
      <c r="L644" s="177"/>
      <c r="M644" s="177"/>
      <c r="N644" s="177"/>
      <c r="O644" s="177"/>
      <c r="P644" s="177"/>
      <c r="Q644" s="177"/>
      <c r="R644" s="177"/>
      <c r="S644" s="177"/>
      <c r="T644" s="177"/>
      <c r="U644" s="177"/>
      <c r="V644" s="177"/>
      <c r="W644" s="177"/>
      <c r="X644" s="177"/>
      <c r="Y644" s="177"/>
      <c r="Z644" s="177"/>
      <c r="AA644" s="177"/>
    </row>
    <row r="645">
      <c r="A645" s="177"/>
      <c r="B645" s="178"/>
      <c r="C645" s="177"/>
      <c r="D645" s="177"/>
      <c r="E645" s="177"/>
      <c r="F645" s="177"/>
      <c r="G645" s="177"/>
      <c r="H645" s="177"/>
      <c r="I645" s="177"/>
      <c r="J645" s="177"/>
      <c r="K645" s="277"/>
      <c r="L645" s="177"/>
      <c r="M645" s="177"/>
      <c r="N645" s="177"/>
      <c r="O645" s="177"/>
      <c r="P645" s="177"/>
      <c r="Q645" s="177"/>
      <c r="R645" s="177"/>
      <c r="S645" s="177"/>
      <c r="T645" s="177"/>
      <c r="U645" s="177"/>
      <c r="V645" s="177"/>
      <c r="W645" s="177"/>
      <c r="X645" s="177"/>
      <c r="Y645" s="177"/>
      <c r="Z645" s="177"/>
      <c r="AA645" s="177"/>
    </row>
    <row r="646">
      <c r="A646" s="177"/>
      <c r="B646" s="178"/>
      <c r="C646" s="177"/>
      <c r="D646" s="177"/>
      <c r="E646" s="177"/>
      <c r="F646" s="177"/>
      <c r="G646" s="177"/>
      <c r="H646" s="177"/>
      <c r="I646" s="177"/>
      <c r="J646" s="177"/>
      <c r="K646" s="277"/>
      <c r="L646" s="177"/>
      <c r="M646" s="177"/>
      <c r="N646" s="177"/>
      <c r="O646" s="177"/>
      <c r="P646" s="177"/>
      <c r="Q646" s="177"/>
      <c r="R646" s="177"/>
      <c r="S646" s="177"/>
      <c r="T646" s="177"/>
      <c r="U646" s="177"/>
      <c r="V646" s="177"/>
      <c r="W646" s="177"/>
      <c r="X646" s="177"/>
      <c r="Y646" s="177"/>
      <c r="Z646" s="177"/>
      <c r="AA646" s="177"/>
    </row>
    <row r="647">
      <c r="A647" s="177"/>
      <c r="B647" s="178"/>
      <c r="C647" s="177"/>
      <c r="D647" s="177"/>
      <c r="E647" s="177"/>
      <c r="F647" s="177"/>
      <c r="G647" s="177"/>
      <c r="H647" s="177"/>
      <c r="I647" s="177"/>
      <c r="J647" s="177"/>
      <c r="K647" s="277"/>
      <c r="L647" s="177"/>
      <c r="M647" s="177"/>
      <c r="N647" s="177"/>
      <c r="O647" s="177"/>
      <c r="P647" s="177"/>
      <c r="Q647" s="177"/>
      <c r="R647" s="177"/>
      <c r="S647" s="177"/>
      <c r="T647" s="177"/>
      <c r="U647" s="177"/>
      <c r="V647" s="177"/>
      <c r="W647" s="177"/>
      <c r="X647" s="177"/>
      <c r="Y647" s="177"/>
      <c r="Z647" s="177"/>
      <c r="AA647" s="177"/>
    </row>
    <row r="648">
      <c r="A648" s="177"/>
      <c r="B648" s="178"/>
      <c r="C648" s="177"/>
      <c r="D648" s="177"/>
      <c r="E648" s="177"/>
      <c r="F648" s="177"/>
      <c r="G648" s="177"/>
      <c r="H648" s="177"/>
      <c r="I648" s="177"/>
      <c r="J648" s="177"/>
      <c r="K648" s="277"/>
      <c r="L648" s="177"/>
      <c r="M648" s="177"/>
      <c r="N648" s="177"/>
      <c r="O648" s="177"/>
      <c r="P648" s="177"/>
      <c r="Q648" s="177"/>
      <c r="R648" s="177"/>
      <c r="S648" s="177"/>
      <c r="T648" s="177"/>
      <c r="U648" s="177"/>
      <c r="V648" s="177"/>
      <c r="W648" s="177"/>
      <c r="X648" s="177"/>
      <c r="Y648" s="177"/>
      <c r="Z648" s="177"/>
      <c r="AA648" s="177"/>
    </row>
    <row r="649">
      <c r="A649" s="177"/>
      <c r="B649" s="178"/>
      <c r="C649" s="177"/>
      <c r="D649" s="177"/>
      <c r="E649" s="177"/>
      <c r="F649" s="177"/>
      <c r="G649" s="177"/>
      <c r="H649" s="177"/>
      <c r="I649" s="177"/>
      <c r="J649" s="177"/>
      <c r="K649" s="277"/>
      <c r="L649" s="177"/>
      <c r="M649" s="177"/>
      <c r="N649" s="177"/>
      <c r="O649" s="177"/>
      <c r="P649" s="177"/>
      <c r="Q649" s="177"/>
      <c r="R649" s="177"/>
      <c r="S649" s="177"/>
      <c r="T649" s="177"/>
      <c r="U649" s="177"/>
      <c r="V649" s="177"/>
      <c r="W649" s="177"/>
      <c r="X649" s="177"/>
      <c r="Y649" s="177"/>
      <c r="Z649" s="177"/>
      <c r="AA649" s="177"/>
    </row>
    <row r="650">
      <c r="A650" s="177"/>
      <c r="B650" s="178"/>
      <c r="C650" s="177"/>
      <c r="D650" s="177"/>
      <c r="E650" s="177"/>
      <c r="F650" s="177"/>
      <c r="G650" s="177"/>
      <c r="H650" s="177"/>
      <c r="I650" s="177"/>
      <c r="J650" s="177"/>
      <c r="K650" s="277"/>
      <c r="L650" s="177"/>
      <c r="M650" s="177"/>
      <c r="N650" s="177"/>
      <c r="O650" s="177"/>
      <c r="P650" s="177"/>
      <c r="Q650" s="177"/>
      <c r="R650" s="177"/>
      <c r="S650" s="177"/>
      <c r="T650" s="177"/>
      <c r="U650" s="177"/>
      <c r="V650" s="177"/>
      <c r="W650" s="177"/>
      <c r="X650" s="177"/>
      <c r="Y650" s="177"/>
      <c r="Z650" s="177"/>
      <c r="AA650" s="177"/>
    </row>
    <row r="651">
      <c r="A651" s="177"/>
      <c r="B651" s="178"/>
      <c r="C651" s="177"/>
      <c r="D651" s="177"/>
      <c r="E651" s="177"/>
      <c r="F651" s="177"/>
      <c r="G651" s="177"/>
      <c r="H651" s="177"/>
      <c r="I651" s="177"/>
      <c r="J651" s="177"/>
      <c r="K651" s="277"/>
      <c r="L651" s="177"/>
      <c r="M651" s="177"/>
      <c r="N651" s="177"/>
      <c r="O651" s="177"/>
      <c r="P651" s="177"/>
      <c r="Q651" s="177"/>
      <c r="R651" s="177"/>
      <c r="S651" s="177"/>
      <c r="T651" s="177"/>
      <c r="U651" s="177"/>
      <c r="V651" s="177"/>
      <c r="W651" s="177"/>
      <c r="X651" s="177"/>
      <c r="Y651" s="177"/>
      <c r="Z651" s="177"/>
      <c r="AA651" s="177"/>
    </row>
    <row r="652">
      <c r="A652" s="177"/>
      <c r="B652" s="178"/>
      <c r="C652" s="177"/>
      <c r="D652" s="177"/>
      <c r="E652" s="177"/>
      <c r="F652" s="177"/>
      <c r="G652" s="177"/>
      <c r="H652" s="177"/>
      <c r="I652" s="177"/>
      <c r="J652" s="177"/>
      <c r="K652" s="277"/>
      <c r="L652" s="177"/>
      <c r="M652" s="177"/>
      <c r="N652" s="177"/>
      <c r="O652" s="177"/>
      <c r="P652" s="177"/>
      <c r="Q652" s="177"/>
      <c r="R652" s="177"/>
      <c r="S652" s="177"/>
      <c r="T652" s="177"/>
      <c r="U652" s="177"/>
      <c r="V652" s="177"/>
      <c r="W652" s="177"/>
      <c r="X652" s="177"/>
      <c r="Y652" s="177"/>
      <c r="Z652" s="177"/>
      <c r="AA652" s="177"/>
    </row>
    <row r="653">
      <c r="A653" s="177"/>
      <c r="B653" s="178"/>
      <c r="C653" s="177"/>
      <c r="D653" s="177"/>
      <c r="E653" s="177"/>
      <c r="F653" s="177"/>
      <c r="G653" s="177"/>
      <c r="H653" s="177"/>
      <c r="I653" s="177"/>
      <c r="J653" s="177"/>
      <c r="K653" s="277"/>
      <c r="L653" s="177"/>
      <c r="M653" s="177"/>
      <c r="N653" s="177"/>
      <c r="O653" s="177"/>
      <c r="P653" s="177"/>
      <c r="Q653" s="177"/>
      <c r="R653" s="177"/>
      <c r="S653" s="177"/>
      <c r="T653" s="177"/>
      <c r="U653" s="177"/>
      <c r="V653" s="177"/>
      <c r="W653" s="177"/>
      <c r="X653" s="177"/>
      <c r="Y653" s="177"/>
      <c r="Z653" s="177"/>
      <c r="AA653" s="177"/>
    </row>
    <row r="654">
      <c r="A654" s="177"/>
      <c r="B654" s="178"/>
      <c r="C654" s="177"/>
      <c r="D654" s="177"/>
      <c r="E654" s="177"/>
      <c r="F654" s="177"/>
      <c r="G654" s="177"/>
      <c r="H654" s="177"/>
      <c r="I654" s="177"/>
      <c r="J654" s="177"/>
      <c r="K654" s="277"/>
      <c r="L654" s="177"/>
      <c r="M654" s="177"/>
      <c r="N654" s="177"/>
      <c r="O654" s="177"/>
      <c r="P654" s="177"/>
      <c r="Q654" s="177"/>
      <c r="R654" s="177"/>
      <c r="S654" s="177"/>
      <c r="T654" s="177"/>
      <c r="U654" s="177"/>
      <c r="V654" s="177"/>
      <c r="W654" s="177"/>
      <c r="X654" s="177"/>
      <c r="Y654" s="177"/>
      <c r="Z654" s="177"/>
      <c r="AA654" s="177"/>
    </row>
    <row r="655">
      <c r="A655" s="177"/>
      <c r="B655" s="178"/>
      <c r="C655" s="177"/>
      <c r="D655" s="177"/>
      <c r="E655" s="177"/>
      <c r="F655" s="177"/>
      <c r="G655" s="177"/>
      <c r="H655" s="177"/>
      <c r="I655" s="177"/>
      <c r="J655" s="177"/>
      <c r="K655" s="277"/>
      <c r="L655" s="177"/>
      <c r="M655" s="177"/>
      <c r="N655" s="177"/>
      <c r="O655" s="177"/>
      <c r="P655" s="177"/>
      <c r="Q655" s="177"/>
      <c r="R655" s="177"/>
      <c r="S655" s="177"/>
      <c r="T655" s="177"/>
      <c r="U655" s="177"/>
      <c r="V655" s="177"/>
      <c r="W655" s="177"/>
      <c r="X655" s="177"/>
      <c r="Y655" s="177"/>
      <c r="Z655" s="177"/>
      <c r="AA655" s="177"/>
    </row>
    <row r="656">
      <c r="A656" s="177"/>
      <c r="B656" s="178"/>
      <c r="C656" s="177"/>
      <c r="D656" s="177"/>
      <c r="E656" s="177"/>
      <c r="F656" s="177"/>
      <c r="G656" s="177"/>
      <c r="H656" s="177"/>
      <c r="I656" s="177"/>
      <c r="J656" s="177"/>
      <c r="K656" s="277"/>
      <c r="L656" s="177"/>
      <c r="M656" s="177"/>
      <c r="N656" s="177"/>
      <c r="O656" s="177"/>
      <c r="P656" s="177"/>
      <c r="Q656" s="177"/>
      <c r="R656" s="177"/>
      <c r="S656" s="177"/>
      <c r="T656" s="177"/>
      <c r="U656" s="177"/>
      <c r="V656" s="177"/>
      <c r="W656" s="177"/>
      <c r="X656" s="177"/>
      <c r="Y656" s="177"/>
      <c r="Z656" s="177"/>
      <c r="AA656" s="177"/>
    </row>
    <row r="657">
      <c r="A657" s="177"/>
      <c r="B657" s="178"/>
      <c r="C657" s="177"/>
      <c r="D657" s="177"/>
      <c r="E657" s="177"/>
      <c r="F657" s="177"/>
      <c r="G657" s="177"/>
      <c r="H657" s="177"/>
      <c r="I657" s="177"/>
      <c r="J657" s="177"/>
      <c r="K657" s="277"/>
      <c r="L657" s="177"/>
      <c r="M657" s="177"/>
      <c r="N657" s="177"/>
      <c r="O657" s="177"/>
      <c r="P657" s="177"/>
      <c r="Q657" s="177"/>
      <c r="R657" s="177"/>
      <c r="S657" s="177"/>
      <c r="T657" s="177"/>
      <c r="U657" s="177"/>
      <c r="V657" s="177"/>
      <c r="W657" s="177"/>
      <c r="X657" s="177"/>
      <c r="Y657" s="177"/>
      <c r="Z657" s="177"/>
      <c r="AA657" s="177"/>
    </row>
    <row r="658">
      <c r="A658" s="177"/>
      <c r="B658" s="178"/>
      <c r="C658" s="177"/>
      <c r="D658" s="177"/>
      <c r="E658" s="177"/>
      <c r="F658" s="177"/>
      <c r="G658" s="177"/>
      <c r="H658" s="177"/>
      <c r="I658" s="177"/>
      <c r="J658" s="177"/>
      <c r="K658" s="277"/>
      <c r="L658" s="177"/>
      <c r="M658" s="177"/>
      <c r="N658" s="177"/>
      <c r="O658" s="177"/>
      <c r="P658" s="177"/>
      <c r="Q658" s="177"/>
      <c r="R658" s="177"/>
      <c r="S658" s="177"/>
      <c r="T658" s="177"/>
      <c r="U658" s="177"/>
      <c r="V658" s="177"/>
      <c r="W658" s="177"/>
      <c r="X658" s="177"/>
      <c r="Y658" s="177"/>
      <c r="Z658" s="177"/>
      <c r="AA658" s="177"/>
    </row>
    <row r="659">
      <c r="A659" s="177"/>
      <c r="B659" s="178"/>
      <c r="C659" s="177"/>
      <c r="D659" s="177"/>
      <c r="E659" s="177"/>
      <c r="F659" s="177"/>
      <c r="G659" s="177"/>
      <c r="H659" s="177"/>
      <c r="I659" s="177"/>
      <c r="J659" s="177"/>
      <c r="K659" s="277"/>
      <c r="L659" s="177"/>
      <c r="M659" s="177"/>
      <c r="N659" s="177"/>
      <c r="O659" s="177"/>
      <c r="P659" s="177"/>
      <c r="Q659" s="177"/>
      <c r="R659" s="177"/>
      <c r="S659" s="177"/>
      <c r="T659" s="177"/>
      <c r="U659" s="177"/>
      <c r="V659" s="177"/>
      <c r="W659" s="177"/>
      <c r="X659" s="177"/>
      <c r="Y659" s="177"/>
      <c r="Z659" s="177"/>
      <c r="AA659" s="177"/>
    </row>
    <row r="660">
      <c r="A660" s="177"/>
      <c r="B660" s="178"/>
      <c r="C660" s="177"/>
      <c r="D660" s="177"/>
      <c r="E660" s="177"/>
      <c r="F660" s="177"/>
      <c r="G660" s="177"/>
      <c r="H660" s="177"/>
      <c r="I660" s="177"/>
      <c r="J660" s="177"/>
      <c r="K660" s="277"/>
      <c r="L660" s="177"/>
      <c r="M660" s="177"/>
      <c r="N660" s="177"/>
      <c r="O660" s="177"/>
      <c r="P660" s="177"/>
      <c r="Q660" s="177"/>
      <c r="R660" s="177"/>
      <c r="S660" s="177"/>
      <c r="T660" s="177"/>
      <c r="U660" s="177"/>
      <c r="V660" s="177"/>
      <c r="W660" s="177"/>
      <c r="X660" s="177"/>
      <c r="Y660" s="177"/>
      <c r="Z660" s="177"/>
      <c r="AA660" s="177"/>
    </row>
    <row r="661">
      <c r="A661" s="177"/>
      <c r="B661" s="178"/>
      <c r="C661" s="177"/>
      <c r="D661" s="177"/>
      <c r="E661" s="177"/>
      <c r="F661" s="177"/>
      <c r="G661" s="177"/>
      <c r="H661" s="177"/>
      <c r="I661" s="177"/>
      <c r="J661" s="177"/>
      <c r="K661" s="277"/>
      <c r="L661" s="177"/>
      <c r="M661" s="177"/>
      <c r="N661" s="177"/>
      <c r="O661" s="177"/>
      <c r="P661" s="177"/>
      <c r="Q661" s="177"/>
      <c r="R661" s="177"/>
      <c r="S661" s="177"/>
      <c r="T661" s="177"/>
      <c r="U661" s="177"/>
      <c r="V661" s="177"/>
      <c r="W661" s="177"/>
      <c r="X661" s="177"/>
      <c r="Y661" s="177"/>
      <c r="Z661" s="177"/>
      <c r="AA661" s="177"/>
    </row>
    <row r="662">
      <c r="A662" s="177"/>
      <c r="B662" s="178"/>
      <c r="C662" s="177"/>
      <c r="D662" s="177"/>
      <c r="E662" s="177"/>
      <c r="F662" s="177"/>
      <c r="G662" s="177"/>
      <c r="H662" s="177"/>
      <c r="I662" s="177"/>
      <c r="J662" s="177"/>
      <c r="K662" s="277"/>
      <c r="L662" s="177"/>
      <c r="M662" s="177"/>
      <c r="N662" s="177"/>
      <c r="O662" s="177"/>
      <c r="P662" s="177"/>
      <c r="Q662" s="177"/>
      <c r="R662" s="177"/>
      <c r="S662" s="177"/>
      <c r="T662" s="177"/>
      <c r="U662" s="177"/>
      <c r="V662" s="177"/>
      <c r="W662" s="177"/>
      <c r="X662" s="177"/>
      <c r="Y662" s="177"/>
      <c r="Z662" s="177"/>
      <c r="AA662" s="177"/>
    </row>
    <row r="663">
      <c r="A663" s="177"/>
      <c r="B663" s="178"/>
      <c r="C663" s="177"/>
      <c r="D663" s="177"/>
      <c r="E663" s="177"/>
      <c r="F663" s="177"/>
      <c r="G663" s="177"/>
      <c r="H663" s="177"/>
      <c r="I663" s="177"/>
      <c r="J663" s="177"/>
      <c r="K663" s="277"/>
      <c r="L663" s="177"/>
      <c r="M663" s="177"/>
      <c r="N663" s="177"/>
      <c r="O663" s="177"/>
      <c r="P663" s="177"/>
      <c r="Q663" s="177"/>
      <c r="R663" s="177"/>
      <c r="S663" s="177"/>
      <c r="T663" s="177"/>
      <c r="U663" s="177"/>
      <c r="V663" s="177"/>
      <c r="W663" s="177"/>
      <c r="X663" s="177"/>
      <c r="Y663" s="177"/>
      <c r="Z663" s="177"/>
      <c r="AA663" s="177"/>
    </row>
    <row r="664">
      <c r="A664" s="177"/>
      <c r="B664" s="178"/>
      <c r="C664" s="177"/>
      <c r="D664" s="177"/>
      <c r="E664" s="177"/>
      <c r="F664" s="177"/>
      <c r="G664" s="177"/>
      <c r="H664" s="177"/>
      <c r="I664" s="177"/>
      <c r="J664" s="177"/>
      <c r="K664" s="277"/>
      <c r="L664" s="177"/>
      <c r="M664" s="177"/>
      <c r="N664" s="177"/>
      <c r="O664" s="177"/>
      <c r="P664" s="177"/>
      <c r="Q664" s="177"/>
      <c r="R664" s="177"/>
      <c r="S664" s="177"/>
      <c r="T664" s="177"/>
      <c r="U664" s="177"/>
      <c r="V664" s="177"/>
      <c r="W664" s="177"/>
      <c r="X664" s="177"/>
      <c r="Y664" s="177"/>
      <c r="Z664" s="177"/>
      <c r="AA664" s="177"/>
    </row>
    <row r="665">
      <c r="A665" s="177"/>
      <c r="B665" s="178"/>
      <c r="C665" s="177"/>
      <c r="D665" s="177"/>
      <c r="E665" s="177"/>
      <c r="F665" s="177"/>
      <c r="G665" s="177"/>
      <c r="H665" s="177"/>
      <c r="I665" s="177"/>
      <c r="J665" s="177"/>
      <c r="K665" s="277"/>
      <c r="L665" s="177"/>
      <c r="M665" s="177"/>
      <c r="N665" s="177"/>
      <c r="O665" s="177"/>
      <c r="P665" s="177"/>
      <c r="Q665" s="177"/>
      <c r="R665" s="177"/>
      <c r="S665" s="177"/>
      <c r="T665" s="177"/>
      <c r="U665" s="177"/>
      <c r="V665" s="177"/>
      <c r="W665" s="177"/>
      <c r="X665" s="177"/>
      <c r="Y665" s="177"/>
      <c r="Z665" s="177"/>
      <c r="AA665" s="177"/>
    </row>
    <row r="666">
      <c r="A666" s="177"/>
      <c r="B666" s="178"/>
      <c r="C666" s="177"/>
      <c r="D666" s="177"/>
      <c r="E666" s="177"/>
      <c r="F666" s="177"/>
      <c r="G666" s="177"/>
      <c r="H666" s="177"/>
      <c r="I666" s="177"/>
      <c r="J666" s="177"/>
      <c r="K666" s="277"/>
      <c r="L666" s="177"/>
      <c r="M666" s="177"/>
      <c r="N666" s="177"/>
      <c r="O666" s="177"/>
      <c r="P666" s="177"/>
      <c r="Q666" s="177"/>
      <c r="R666" s="177"/>
      <c r="S666" s="177"/>
      <c r="T666" s="177"/>
      <c r="U666" s="177"/>
      <c r="V666" s="177"/>
      <c r="W666" s="177"/>
      <c r="X666" s="177"/>
      <c r="Y666" s="177"/>
      <c r="Z666" s="177"/>
      <c r="AA666" s="177"/>
    </row>
    <row r="667">
      <c r="A667" s="177"/>
      <c r="B667" s="178"/>
      <c r="C667" s="177"/>
      <c r="D667" s="177"/>
      <c r="E667" s="177"/>
      <c r="F667" s="177"/>
      <c r="G667" s="177"/>
      <c r="H667" s="177"/>
      <c r="I667" s="177"/>
      <c r="J667" s="177"/>
      <c r="K667" s="277"/>
      <c r="L667" s="177"/>
      <c r="M667" s="177"/>
      <c r="N667" s="177"/>
      <c r="O667" s="177"/>
      <c r="P667" s="177"/>
      <c r="Q667" s="177"/>
      <c r="R667" s="177"/>
      <c r="S667" s="177"/>
      <c r="T667" s="177"/>
      <c r="U667" s="177"/>
      <c r="V667" s="177"/>
      <c r="W667" s="177"/>
      <c r="X667" s="177"/>
      <c r="Y667" s="177"/>
      <c r="Z667" s="177"/>
      <c r="AA667" s="177"/>
    </row>
    <row r="668">
      <c r="A668" s="177"/>
      <c r="B668" s="178"/>
      <c r="C668" s="177"/>
      <c r="D668" s="177"/>
      <c r="E668" s="177"/>
      <c r="F668" s="177"/>
      <c r="G668" s="177"/>
      <c r="H668" s="177"/>
      <c r="I668" s="177"/>
      <c r="J668" s="177"/>
      <c r="K668" s="277"/>
      <c r="L668" s="177"/>
      <c r="M668" s="177"/>
      <c r="N668" s="177"/>
      <c r="O668" s="177"/>
      <c r="P668" s="177"/>
      <c r="Q668" s="177"/>
      <c r="R668" s="177"/>
      <c r="S668" s="177"/>
      <c r="T668" s="177"/>
      <c r="U668" s="177"/>
      <c r="V668" s="177"/>
      <c r="W668" s="177"/>
      <c r="X668" s="177"/>
      <c r="Y668" s="177"/>
      <c r="Z668" s="177"/>
      <c r="AA668" s="177"/>
    </row>
    <row r="669">
      <c r="A669" s="177"/>
      <c r="B669" s="178"/>
      <c r="C669" s="177"/>
      <c r="D669" s="177"/>
      <c r="E669" s="177"/>
      <c r="F669" s="177"/>
      <c r="G669" s="177"/>
      <c r="H669" s="177"/>
      <c r="I669" s="177"/>
      <c r="J669" s="177"/>
      <c r="K669" s="277"/>
      <c r="L669" s="177"/>
      <c r="M669" s="177"/>
      <c r="N669" s="177"/>
      <c r="O669" s="177"/>
      <c r="P669" s="177"/>
      <c r="Q669" s="177"/>
      <c r="R669" s="177"/>
      <c r="S669" s="177"/>
      <c r="T669" s="177"/>
      <c r="U669" s="177"/>
      <c r="V669" s="177"/>
      <c r="W669" s="177"/>
      <c r="X669" s="177"/>
      <c r="Y669" s="177"/>
      <c r="Z669" s="177"/>
      <c r="AA669" s="177"/>
    </row>
    <row r="670">
      <c r="A670" s="177"/>
      <c r="B670" s="178"/>
      <c r="C670" s="177"/>
      <c r="D670" s="177"/>
      <c r="E670" s="177"/>
      <c r="F670" s="177"/>
      <c r="G670" s="177"/>
      <c r="H670" s="177"/>
      <c r="I670" s="177"/>
      <c r="J670" s="177"/>
      <c r="K670" s="277"/>
      <c r="L670" s="177"/>
      <c r="M670" s="177"/>
      <c r="N670" s="177"/>
      <c r="O670" s="177"/>
      <c r="P670" s="177"/>
      <c r="Q670" s="177"/>
      <c r="R670" s="177"/>
      <c r="S670" s="177"/>
      <c r="T670" s="177"/>
      <c r="U670" s="177"/>
      <c r="V670" s="177"/>
      <c r="W670" s="177"/>
      <c r="X670" s="177"/>
      <c r="Y670" s="177"/>
      <c r="Z670" s="177"/>
      <c r="AA670" s="177"/>
    </row>
    <row r="671">
      <c r="A671" s="177"/>
      <c r="B671" s="178"/>
      <c r="C671" s="177"/>
      <c r="D671" s="177"/>
      <c r="E671" s="177"/>
      <c r="F671" s="177"/>
      <c r="G671" s="177"/>
      <c r="H671" s="177"/>
      <c r="I671" s="177"/>
      <c r="J671" s="177"/>
      <c r="K671" s="277"/>
      <c r="L671" s="177"/>
      <c r="M671" s="177"/>
      <c r="N671" s="177"/>
      <c r="O671" s="177"/>
      <c r="P671" s="177"/>
      <c r="Q671" s="177"/>
      <c r="R671" s="177"/>
      <c r="S671" s="177"/>
      <c r="T671" s="177"/>
      <c r="U671" s="177"/>
      <c r="V671" s="177"/>
      <c r="W671" s="177"/>
      <c r="X671" s="177"/>
      <c r="Y671" s="177"/>
      <c r="Z671" s="177"/>
      <c r="AA671" s="177"/>
    </row>
    <row r="672">
      <c r="A672" s="177"/>
      <c r="B672" s="178"/>
      <c r="C672" s="177"/>
      <c r="D672" s="177"/>
      <c r="E672" s="177"/>
      <c r="F672" s="177"/>
      <c r="G672" s="177"/>
      <c r="H672" s="177"/>
      <c r="I672" s="177"/>
      <c r="J672" s="177"/>
      <c r="K672" s="277"/>
      <c r="L672" s="177"/>
      <c r="M672" s="177"/>
      <c r="N672" s="177"/>
      <c r="O672" s="177"/>
      <c r="P672" s="177"/>
      <c r="Q672" s="177"/>
      <c r="R672" s="177"/>
      <c r="S672" s="177"/>
      <c r="T672" s="177"/>
      <c r="U672" s="177"/>
      <c r="V672" s="177"/>
      <c r="W672" s="177"/>
      <c r="X672" s="177"/>
      <c r="Y672" s="177"/>
      <c r="Z672" s="177"/>
      <c r="AA672" s="177"/>
    </row>
    <row r="673">
      <c r="A673" s="177"/>
      <c r="B673" s="178"/>
      <c r="C673" s="177"/>
      <c r="D673" s="177"/>
      <c r="E673" s="177"/>
      <c r="F673" s="177"/>
      <c r="G673" s="177"/>
      <c r="H673" s="177"/>
      <c r="I673" s="177"/>
      <c r="J673" s="177"/>
      <c r="K673" s="277"/>
      <c r="L673" s="177"/>
      <c r="M673" s="177"/>
      <c r="N673" s="177"/>
      <c r="O673" s="177"/>
      <c r="P673" s="177"/>
      <c r="Q673" s="177"/>
      <c r="R673" s="177"/>
      <c r="S673" s="177"/>
      <c r="T673" s="177"/>
      <c r="U673" s="177"/>
      <c r="V673" s="177"/>
      <c r="W673" s="177"/>
      <c r="X673" s="177"/>
      <c r="Y673" s="177"/>
      <c r="Z673" s="177"/>
      <c r="AA673" s="177"/>
    </row>
    <row r="674">
      <c r="A674" s="177"/>
      <c r="B674" s="178"/>
      <c r="C674" s="177"/>
      <c r="D674" s="177"/>
      <c r="E674" s="177"/>
      <c r="F674" s="177"/>
      <c r="G674" s="177"/>
      <c r="H674" s="177"/>
      <c r="I674" s="177"/>
      <c r="J674" s="177"/>
      <c r="K674" s="277"/>
      <c r="L674" s="177"/>
      <c r="M674" s="177"/>
      <c r="N674" s="177"/>
      <c r="O674" s="177"/>
      <c r="P674" s="177"/>
      <c r="Q674" s="177"/>
      <c r="R674" s="177"/>
      <c r="S674" s="177"/>
      <c r="T674" s="177"/>
      <c r="U674" s="177"/>
      <c r="V674" s="177"/>
      <c r="W674" s="177"/>
      <c r="X674" s="177"/>
      <c r="Y674" s="177"/>
      <c r="Z674" s="177"/>
      <c r="AA674" s="177"/>
    </row>
    <row r="675">
      <c r="A675" s="177"/>
      <c r="B675" s="178"/>
      <c r="C675" s="177"/>
      <c r="D675" s="177"/>
      <c r="E675" s="177"/>
      <c r="F675" s="177"/>
      <c r="G675" s="177"/>
      <c r="H675" s="177"/>
      <c r="I675" s="177"/>
      <c r="J675" s="177"/>
      <c r="K675" s="277"/>
      <c r="L675" s="177"/>
      <c r="M675" s="177"/>
      <c r="N675" s="177"/>
      <c r="O675" s="177"/>
      <c r="P675" s="177"/>
      <c r="Q675" s="177"/>
      <c r="R675" s="177"/>
      <c r="S675" s="177"/>
      <c r="T675" s="177"/>
      <c r="U675" s="177"/>
      <c r="V675" s="177"/>
      <c r="W675" s="177"/>
      <c r="X675" s="177"/>
      <c r="Y675" s="177"/>
      <c r="Z675" s="177"/>
      <c r="AA675" s="177"/>
    </row>
    <row r="676">
      <c r="A676" s="177"/>
      <c r="B676" s="178"/>
      <c r="C676" s="177"/>
      <c r="D676" s="177"/>
      <c r="E676" s="177"/>
      <c r="F676" s="177"/>
      <c r="G676" s="177"/>
      <c r="H676" s="177"/>
      <c r="I676" s="177"/>
      <c r="J676" s="177"/>
      <c r="K676" s="277"/>
      <c r="L676" s="177"/>
      <c r="M676" s="177"/>
      <c r="N676" s="177"/>
      <c r="O676" s="177"/>
      <c r="P676" s="177"/>
      <c r="Q676" s="177"/>
      <c r="R676" s="177"/>
      <c r="S676" s="177"/>
      <c r="T676" s="177"/>
      <c r="U676" s="177"/>
      <c r="V676" s="177"/>
      <c r="W676" s="177"/>
      <c r="X676" s="177"/>
      <c r="Y676" s="177"/>
      <c r="Z676" s="177"/>
      <c r="AA676" s="177"/>
    </row>
    <row r="677">
      <c r="A677" s="177"/>
      <c r="B677" s="178"/>
      <c r="C677" s="177"/>
      <c r="D677" s="177"/>
      <c r="E677" s="177"/>
      <c r="F677" s="177"/>
      <c r="G677" s="177"/>
      <c r="H677" s="177"/>
      <c r="I677" s="177"/>
      <c r="J677" s="177"/>
      <c r="K677" s="277"/>
      <c r="L677" s="177"/>
      <c r="M677" s="177"/>
      <c r="N677" s="177"/>
      <c r="O677" s="177"/>
      <c r="P677" s="177"/>
      <c r="Q677" s="177"/>
      <c r="R677" s="177"/>
      <c r="S677" s="177"/>
      <c r="T677" s="177"/>
      <c r="U677" s="177"/>
      <c r="V677" s="177"/>
      <c r="W677" s="177"/>
      <c r="X677" s="177"/>
      <c r="Y677" s="177"/>
      <c r="Z677" s="177"/>
      <c r="AA677" s="177"/>
    </row>
    <row r="678">
      <c r="A678" s="177"/>
      <c r="B678" s="178"/>
      <c r="C678" s="177"/>
      <c r="D678" s="177"/>
      <c r="E678" s="177"/>
      <c r="F678" s="177"/>
      <c r="G678" s="177"/>
      <c r="H678" s="177"/>
      <c r="I678" s="177"/>
      <c r="J678" s="177"/>
      <c r="K678" s="277"/>
      <c r="L678" s="177"/>
      <c r="M678" s="177"/>
      <c r="N678" s="177"/>
      <c r="O678" s="177"/>
      <c r="P678" s="177"/>
      <c r="Q678" s="177"/>
      <c r="R678" s="177"/>
      <c r="S678" s="177"/>
      <c r="T678" s="177"/>
      <c r="U678" s="177"/>
      <c r="V678" s="177"/>
      <c r="W678" s="177"/>
      <c r="X678" s="177"/>
      <c r="Y678" s="177"/>
      <c r="Z678" s="177"/>
      <c r="AA678" s="177"/>
    </row>
    <row r="679">
      <c r="A679" s="177"/>
      <c r="B679" s="178"/>
      <c r="C679" s="177"/>
      <c r="D679" s="177"/>
      <c r="E679" s="177"/>
      <c r="F679" s="177"/>
      <c r="G679" s="177"/>
      <c r="H679" s="177"/>
      <c r="I679" s="177"/>
      <c r="J679" s="177"/>
      <c r="K679" s="277"/>
      <c r="L679" s="177"/>
      <c r="M679" s="177"/>
      <c r="N679" s="177"/>
      <c r="O679" s="177"/>
      <c r="P679" s="177"/>
      <c r="Q679" s="177"/>
      <c r="R679" s="177"/>
      <c r="S679" s="177"/>
      <c r="T679" s="177"/>
      <c r="U679" s="177"/>
      <c r="V679" s="177"/>
      <c r="W679" s="177"/>
      <c r="X679" s="177"/>
      <c r="Y679" s="177"/>
      <c r="Z679" s="177"/>
      <c r="AA679" s="177"/>
    </row>
    <row r="680">
      <c r="A680" s="177"/>
      <c r="B680" s="178"/>
      <c r="C680" s="177"/>
      <c r="D680" s="177"/>
      <c r="E680" s="177"/>
      <c r="F680" s="177"/>
      <c r="G680" s="177"/>
      <c r="H680" s="177"/>
      <c r="I680" s="177"/>
      <c r="J680" s="177"/>
      <c r="K680" s="277"/>
      <c r="L680" s="177"/>
      <c r="M680" s="177"/>
      <c r="N680" s="177"/>
      <c r="O680" s="177"/>
      <c r="P680" s="177"/>
      <c r="Q680" s="177"/>
      <c r="R680" s="177"/>
      <c r="S680" s="177"/>
      <c r="T680" s="177"/>
      <c r="U680" s="177"/>
      <c r="V680" s="177"/>
      <c r="W680" s="177"/>
      <c r="X680" s="177"/>
      <c r="Y680" s="177"/>
      <c r="Z680" s="177"/>
      <c r="AA680" s="177"/>
    </row>
    <row r="681">
      <c r="A681" s="177"/>
      <c r="B681" s="178"/>
      <c r="C681" s="177"/>
      <c r="D681" s="177"/>
      <c r="E681" s="177"/>
      <c r="F681" s="177"/>
      <c r="G681" s="177"/>
      <c r="H681" s="177"/>
      <c r="I681" s="177"/>
      <c r="J681" s="177"/>
      <c r="K681" s="277"/>
      <c r="L681" s="177"/>
      <c r="M681" s="177"/>
      <c r="N681" s="177"/>
      <c r="O681" s="177"/>
      <c r="P681" s="177"/>
      <c r="Q681" s="177"/>
      <c r="R681" s="177"/>
      <c r="S681" s="177"/>
      <c r="T681" s="177"/>
      <c r="U681" s="177"/>
      <c r="V681" s="177"/>
      <c r="W681" s="177"/>
      <c r="X681" s="177"/>
      <c r="Y681" s="177"/>
      <c r="Z681" s="177"/>
      <c r="AA681" s="177"/>
    </row>
    <row r="682">
      <c r="A682" s="177"/>
      <c r="B682" s="178"/>
      <c r="C682" s="177"/>
      <c r="D682" s="177"/>
      <c r="E682" s="177"/>
      <c r="F682" s="177"/>
      <c r="G682" s="177"/>
      <c r="H682" s="177"/>
      <c r="I682" s="177"/>
      <c r="J682" s="177"/>
      <c r="K682" s="277"/>
      <c r="L682" s="177"/>
      <c r="M682" s="177"/>
      <c r="N682" s="177"/>
      <c r="O682" s="177"/>
      <c r="P682" s="177"/>
      <c r="Q682" s="177"/>
      <c r="R682" s="177"/>
      <c r="S682" s="177"/>
      <c r="T682" s="177"/>
      <c r="U682" s="177"/>
      <c r="V682" s="177"/>
      <c r="W682" s="177"/>
      <c r="X682" s="177"/>
      <c r="Y682" s="177"/>
      <c r="Z682" s="177"/>
      <c r="AA682" s="177"/>
    </row>
    <row r="683">
      <c r="A683" s="177"/>
      <c r="B683" s="178"/>
      <c r="C683" s="177"/>
      <c r="D683" s="177"/>
      <c r="E683" s="177"/>
      <c r="F683" s="177"/>
      <c r="G683" s="177"/>
      <c r="H683" s="177"/>
      <c r="I683" s="177"/>
      <c r="J683" s="177"/>
      <c r="K683" s="277"/>
      <c r="L683" s="177"/>
      <c r="M683" s="177"/>
      <c r="N683" s="177"/>
      <c r="O683" s="177"/>
      <c r="P683" s="177"/>
      <c r="Q683" s="177"/>
      <c r="R683" s="177"/>
      <c r="S683" s="177"/>
      <c r="T683" s="177"/>
      <c r="U683" s="177"/>
      <c r="V683" s="177"/>
      <c r="W683" s="177"/>
      <c r="X683" s="177"/>
      <c r="Y683" s="177"/>
      <c r="Z683" s="177"/>
      <c r="AA683" s="177"/>
    </row>
    <row r="684">
      <c r="A684" s="177"/>
      <c r="B684" s="178"/>
      <c r="C684" s="177"/>
      <c r="D684" s="177"/>
      <c r="E684" s="177"/>
      <c r="F684" s="177"/>
      <c r="G684" s="177"/>
      <c r="H684" s="177"/>
      <c r="I684" s="177"/>
      <c r="J684" s="177"/>
      <c r="K684" s="277"/>
      <c r="L684" s="177"/>
      <c r="M684" s="177"/>
      <c r="N684" s="177"/>
      <c r="O684" s="177"/>
      <c r="P684" s="177"/>
      <c r="Q684" s="177"/>
      <c r="R684" s="177"/>
      <c r="S684" s="177"/>
      <c r="T684" s="177"/>
      <c r="U684" s="177"/>
      <c r="V684" s="177"/>
      <c r="W684" s="177"/>
      <c r="X684" s="177"/>
      <c r="Y684" s="177"/>
      <c r="Z684" s="177"/>
      <c r="AA684" s="177"/>
    </row>
    <row r="685">
      <c r="A685" s="177"/>
      <c r="B685" s="178"/>
      <c r="C685" s="177"/>
      <c r="D685" s="177"/>
      <c r="E685" s="177"/>
      <c r="F685" s="177"/>
      <c r="G685" s="177"/>
      <c r="H685" s="177"/>
      <c r="I685" s="177"/>
      <c r="J685" s="177"/>
      <c r="K685" s="277"/>
      <c r="L685" s="177"/>
      <c r="M685" s="177"/>
      <c r="N685" s="177"/>
      <c r="O685" s="177"/>
      <c r="P685" s="177"/>
      <c r="Q685" s="177"/>
      <c r="R685" s="177"/>
      <c r="S685" s="177"/>
      <c r="T685" s="177"/>
      <c r="U685" s="177"/>
      <c r="V685" s="177"/>
      <c r="W685" s="177"/>
      <c r="X685" s="177"/>
      <c r="Y685" s="177"/>
      <c r="Z685" s="177"/>
      <c r="AA685" s="177"/>
    </row>
    <row r="686">
      <c r="A686" s="177"/>
      <c r="B686" s="178"/>
      <c r="C686" s="177"/>
      <c r="D686" s="177"/>
      <c r="E686" s="177"/>
      <c r="F686" s="177"/>
      <c r="G686" s="177"/>
      <c r="H686" s="177"/>
      <c r="I686" s="177"/>
      <c r="J686" s="177"/>
      <c r="K686" s="277"/>
      <c r="L686" s="177"/>
      <c r="M686" s="177"/>
      <c r="N686" s="177"/>
      <c r="O686" s="177"/>
      <c r="P686" s="177"/>
      <c r="Q686" s="177"/>
      <c r="R686" s="177"/>
      <c r="S686" s="177"/>
      <c r="T686" s="177"/>
      <c r="U686" s="177"/>
      <c r="V686" s="177"/>
      <c r="W686" s="177"/>
      <c r="X686" s="177"/>
      <c r="Y686" s="177"/>
      <c r="Z686" s="177"/>
      <c r="AA686" s="177"/>
    </row>
    <row r="687">
      <c r="A687" s="177"/>
      <c r="B687" s="178"/>
      <c r="C687" s="177"/>
      <c r="D687" s="177"/>
      <c r="E687" s="177"/>
      <c r="F687" s="177"/>
      <c r="G687" s="177"/>
      <c r="H687" s="177"/>
      <c r="I687" s="177"/>
      <c r="J687" s="177"/>
      <c r="K687" s="277"/>
      <c r="L687" s="177"/>
      <c r="M687" s="177"/>
      <c r="N687" s="177"/>
      <c r="O687" s="177"/>
      <c r="P687" s="177"/>
      <c r="Q687" s="177"/>
      <c r="R687" s="177"/>
      <c r="S687" s="177"/>
      <c r="T687" s="177"/>
      <c r="U687" s="177"/>
      <c r="V687" s="177"/>
      <c r="W687" s="177"/>
      <c r="X687" s="177"/>
      <c r="Y687" s="177"/>
      <c r="Z687" s="177"/>
      <c r="AA687" s="177"/>
    </row>
    <row r="688">
      <c r="A688" s="177"/>
      <c r="B688" s="178"/>
      <c r="C688" s="177"/>
      <c r="D688" s="177"/>
      <c r="E688" s="177"/>
      <c r="F688" s="177"/>
      <c r="G688" s="177"/>
      <c r="H688" s="177"/>
      <c r="I688" s="177"/>
      <c r="J688" s="177"/>
      <c r="K688" s="277"/>
      <c r="L688" s="177"/>
      <c r="M688" s="177"/>
      <c r="N688" s="177"/>
      <c r="O688" s="177"/>
      <c r="P688" s="177"/>
      <c r="Q688" s="177"/>
      <c r="R688" s="177"/>
      <c r="S688" s="177"/>
      <c r="T688" s="177"/>
      <c r="U688" s="177"/>
      <c r="V688" s="177"/>
      <c r="W688" s="177"/>
      <c r="X688" s="177"/>
      <c r="Y688" s="177"/>
      <c r="Z688" s="177"/>
      <c r="AA688" s="177"/>
    </row>
    <row r="689">
      <c r="A689" s="177"/>
      <c r="B689" s="178"/>
      <c r="C689" s="177"/>
      <c r="D689" s="177"/>
      <c r="E689" s="177"/>
      <c r="F689" s="177"/>
      <c r="G689" s="177"/>
      <c r="H689" s="177"/>
      <c r="I689" s="177"/>
      <c r="J689" s="177"/>
      <c r="K689" s="277"/>
      <c r="L689" s="177"/>
      <c r="M689" s="177"/>
      <c r="N689" s="177"/>
      <c r="O689" s="177"/>
      <c r="P689" s="177"/>
      <c r="Q689" s="177"/>
      <c r="R689" s="177"/>
      <c r="S689" s="177"/>
      <c r="T689" s="177"/>
      <c r="U689" s="177"/>
      <c r="V689" s="177"/>
      <c r="W689" s="177"/>
      <c r="X689" s="177"/>
      <c r="Y689" s="177"/>
      <c r="Z689" s="177"/>
      <c r="AA689" s="177"/>
    </row>
    <row r="690">
      <c r="A690" s="177"/>
      <c r="B690" s="178"/>
      <c r="C690" s="177"/>
      <c r="D690" s="177"/>
      <c r="E690" s="177"/>
      <c r="F690" s="177"/>
      <c r="G690" s="177"/>
      <c r="H690" s="177"/>
      <c r="I690" s="177"/>
      <c r="J690" s="177"/>
      <c r="K690" s="277"/>
      <c r="L690" s="177"/>
      <c r="M690" s="177"/>
      <c r="N690" s="177"/>
      <c r="O690" s="177"/>
      <c r="P690" s="177"/>
      <c r="Q690" s="177"/>
      <c r="R690" s="177"/>
      <c r="S690" s="177"/>
      <c r="T690" s="177"/>
      <c r="U690" s="177"/>
      <c r="V690" s="177"/>
      <c r="W690" s="177"/>
      <c r="X690" s="177"/>
      <c r="Y690" s="177"/>
      <c r="Z690" s="177"/>
      <c r="AA690" s="177"/>
    </row>
    <row r="691">
      <c r="A691" s="177"/>
      <c r="B691" s="178"/>
      <c r="C691" s="177"/>
      <c r="D691" s="177"/>
      <c r="E691" s="177"/>
      <c r="F691" s="177"/>
      <c r="G691" s="177"/>
      <c r="H691" s="177"/>
      <c r="I691" s="177"/>
      <c r="J691" s="177"/>
      <c r="K691" s="277"/>
      <c r="L691" s="177"/>
      <c r="M691" s="177"/>
      <c r="N691" s="177"/>
      <c r="O691" s="177"/>
      <c r="P691" s="177"/>
      <c r="Q691" s="177"/>
      <c r="R691" s="177"/>
      <c r="S691" s="177"/>
      <c r="T691" s="177"/>
      <c r="U691" s="177"/>
      <c r="V691" s="177"/>
      <c r="W691" s="177"/>
      <c r="X691" s="177"/>
      <c r="Y691" s="177"/>
      <c r="Z691" s="177"/>
      <c r="AA691" s="177"/>
    </row>
    <row r="692">
      <c r="A692" s="177"/>
      <c r="B692" s="178"/>
      <c r="C692" s="177"/>
      <c r="D692" s="177"/>
      <c r="E692" s="177"/>
      <c r="F692" s="177"/>
      <c r="G692" s="177"/>
      <c r="H692" s="177"/>
      <c r="I692" s="177"/>
      <c r="J692" s="177"/>
      <c r="K692" s="277"/>
      <c r="L692" s="177"/>
      <c r="M692" s="177"/>
      <c r="N692" s="177"/>
      <c r="O692" s="177"/>
      <c r="P692" s="177"/>
      <c r="Q692" s="177"/>
      <c r="R692" s="177"/>
      <c r="S692" s="177"/>
      <c r="T692" s="177"/>
      <c r="U692" s="177"/>
      <c r="V692" s="177"/>
      <c r="W692" s="177"/>
      <c r="X692" s="177"/>
      <c r="Y692" s="177"/>
      <c r="Z692" s="177"/>
      <c r="AA692" s="177"/>
    </row>
    <row r="693">
      <c r="A693" s="177"/>
      <c r="B693" s="178"/>
      <c r="C693" s="177"/>
      <c r="D693" s="177"/>
      <c r="E693" s="177"/>
      <c r="F693" s="177"/>
      <c r="G693" s="177"/>
      <c r="H693" s="177"/>
      <c r="I693" s="177"/>
      <c r="J693" s="177"/>
      <c r="K693" s="277"/>
      <c r="L693" s="177"/>
      <c r="M693" s="177"/>
      <c r="N693" s="177"/>
      <c r="O693" s="177"/>
      <c r="P693" s="177"/>
      <c r="Q693" s="177"/>
      <c r="R693" s="177"/>
      <c r="S693" s="177"/>
      <c r="T693" s="177"/>
      <c r="U693" s="177"/>
      <c r="V693" s="177"/>
      <c r="W693" s="177"/>
      <c r="X693" s="177"/>
      <c r="Y693" s="177"/>
      <c r="Z693" s="177"/>
      <c r="AA693" s="177"/>
    </row>
    <row r="694">
      <c r="A694" s="177"/>
      <c r="B694" s="178"/>
      <c r="C694" s="177"/>
      <c r="D694" s="177"/>
      <c r="E694" s="177"/>
      <c r="F694" s="177"/>
      <c r="G694" s="177"/>
      <c r="H694" s="177"/>
      <c r="I694" s="177"/>
      <c r="J694" s="177"/>
      <c r="K694" s="277"/>
      <c r="L694" s="177"/>
      <c r="M694" s="177"/>
      <c r="N694" s="177"/>
      <c r="O694" s="177"/>
      <c r="P694" s="177"/>
      <c r="Q694" s="177"/>
      <c r="R694" s="177"/>
      <c r="S694" s="177"/>
      <c r="T694" s="177"/>
      <c r="U694" s="177"/>
      <c r="V694" s="177"/>
      <c r="W694" s="177"/>
      <c r="X694" s="177"/>
      <c r="Y694" s="177"/>
      <c r="Z694" s="177"/>
      <c r="AA694" s="177"/>
    </row>
    <row r="695">
      <c r="A695" s="177"/>
      <c r="B695" s="178"/>
      <c r="C695" s="177"/>
      <c r="D695" s="177"/>
      <c r="E695" s="177"/>
      <c r="F695" s="177"/>
      <c r="G695" s="177"/>
      <c r="H695" s="177"/>
      <c r="I695" s="177"/>
      <c r="J695" s="177"/>
      <c r="K695" s="277"/>
      <c r="L695" s="177"/>
      <c r="M695" s="177"/>
      <c r="N695" s="177"/>
      <c r="O695" s="177"/>
      <c r="P695" s="177"/>
      <c r="Q695" s="177"/>
      <c r="R695" s="177"/>
      <c r="S695" s="177"/>
      <c r="T695" s="177"/>
      <c r="U695" s="177"/>
      <c r="V695" s="177"/>
      <c r="W695" s="177"/>
      <c r="X695" s="177"/>
      <c r="Y695" s="177"/>
      <c r="Z695" s="177"/>
      <c r="AA695" s="177"/>
    </row>
    <row r="696">
      <c r="A696" s="177"/>
      <c r="B696" s="178"/>
      <c r="C696" s="177"/>
      <c r="D696" s="177"/>
      <c r="E696" s="177"/>
      <c r="F696" s="177"/>
      <c r="G696" s="177"/>
      <c r="H696" s="177"/>
      <c r="I696" s="177"/>
      <c r="J696" s="177"/>
      <c r="K696" s="277"/>
      <c r="L696" s="177"/>
      <c r="M696" s="177"/>
      <c r="N696" s="177"/>
      <c r="O696" s="177"/>
      <c r="P696" s="177"/>
      <c r="Q696" s="177"/>
      <c r="R696" s="177"/>
      <c r="S696" s="177"/>
      <c r="T696" s="177"/>
      <c r="U696" s="177"/>
      <c r="V696" s="177"/>
      <c r="W696" s="177"/>
      <c r="X696" s="177"/>
      <c r="Y696" s="177"/>
      <c r="Z696" s="177"/>
      <c r="AA696" s="177"/>
    </row>
    <row r="697">
      <c r="A697" s="177"/>
      <c r="B697" s="178"/>
      <c r="C697" s="177"/>
      <c r="D697" s="177"/>
      <c r="E697" s="177"/>
      <c r="F697" s="177"/>
      <c r="G697" s="177"/>
      <c r="H697" s="177"/>
      <c r="I697" s="177"/>
      <c r="J697" s="177"/>
      <c r="K697" s="277"/>
      <c r="L697" s="177"/>
      <c r="M697" s="177"/>
      <c r="N697" s="177"/>
      <c r="O697" s="177"/>
      <c r="P697" s="177"/>
      <c r="Q697" s="177"/>
      <c r="R697" s="177"/>
      <c r="S697" s="177"/>
      <c r="T697" s="177"/>
      <c r="U697" s="177"/>
      <c r="V697" s="177"/>
      <c r="W697" s="177"/>
      <c r="X697" s="177"/>
      <c r="Y697" s="177"/>
      <c r="Z697" s="177"/>
      <c r="AA697" s="177"/>
    </row>
    <row r="698">
      <c r="A698" s="177"/>
      <c r="B698" s="178"/>
      <c r="C698" s="177"/>
      <c r="D698" s="177"/>
      <c r="E698" s="177"/>
      <c r="F698" s="177"/>
      <c r="G698" s="177"/>
      <c r="H698" s="177"/>
      <c r="I698" s="177"/>
      <c r="J698" s="177"/>
      <c r="K698" s="277"/>
      <c r="L698" s="177"/>
      <c r="M698" s="177"/>
      <c r="N698" s="177"/>
      <c r="O698" s="177"/>
      <c r="P698" s="177"/>
      <c r="Q698" s="177"/>
      <c r="R698" s="177"/>
      <c r="S698" s="177"/>
      <c r="T698" s="177"/>
      <c r="U698" s="177"/>
      <c r="V698" s="177"/>
      <c r="W698" s="177"/>
      <c r="X698" s="177"/>
      <c r="Y698" s="177"/>
      <c r="Z698" s="177"/>
      <c r="AA698" s="177"/>
    </row>
    <row r="699">
      <c r="A699" s="177"/>
      <c r="B699" s="178"/>
      <c r="C699" s="177"/>
      <c r="D699" s="177"/>
      <c r="E699" s="177"/>
      <c r="F699" s="177"/>
      <c r="G699" s="177"/>
      <c r="H699" s="177"/>
      <c r="I699" s="177"/>
      <c r="J699" s="177"/>
      <c r="K699" s="277"/>
      <c r="L699" s="177"/>
      <c r="M699" s="177"/>
      <c r="N699" s="177"/>
      <c r="O699" s="177"/>
      <c r="P699" s="177"/>
      <c r="Q699" s="177"/>
      <c r="R699" s="177"/>
      <c r="S699" s="177"/>
      <c r="T699" s="177"/>
      <c r="U699" s="177"/>
      <c r="V699" s="177"/>
      <c r="W699" s="177"/>
      <c r="X699" s="177"/>
      <c r="Y699" s="177"/>
      <c r="Z699" s="177"/>
      <c r="AA699" s="177"/>
    </row>
    <row r="700">
      <c r="A700" s="177"/>
      <c r="B700" s="178"/>
      <c r="C700" s="177"/>
      <c r="D700" s="177"/>
      <c r="E700" s="177"/>
      <c r="F700" s="177"/>
      <c r="G700" s="177"/>
      <c r="H700" s="177"/>
      <c r="I700" s="177"/>
      <c r="J700" s="177"/>
      <c r="K700" s="277"/>
      <c r="L700" s="177"/>
      <c r="M700" s="177"/>
      <c r="N700" s="177"/>
      <c r="O700" s="177"/>
      <c r="P700" s="177"/>
      <c r="Q700" s="177"/>
      <c r="R700" s="177"/>
      <c r="S700" s="177"/>
      <c r="T700" s="177"/>
      <c r="U700" s="177"/>
      <c r="V700" s="177"/>
      <c r="W700" s="177"/>
      <c r="X700" s="177"/>
      <c r="Y700" s="177"/>
      <c r="Z700" s="177"/>
      <c r="AA700" s="177"/>
    </row>
    <row r="701">
      <c r="A701" s="177"/>
      <c r="B701" s="178"/>
      <c r="C701" s="177"/>
      <c r="D701" s="177"/>
      <c r="E701" s="177"/>
      <c r="F701" s="177"/>
      <c r="G701" s="177"/>
      <c r="H701" s="177"/>
      <c r="I701" s="177"/>
      <c r="J701" s="177"/>
      <c r="K701" s="277"/>
      <c r="L701" s="177"/>
      <c r="M701" s="177"/>
      <c r="N701" s="177"/>
      <c r="O701" s="177"/>
      <c r="P701" s="177"/>
      <c r="Q701" s="177"/>
      <c r="R701" s="177"/>
      <c r="S701" s="177"/>
      <c r="T701" s="177"/>
      <c r="U701" s="177"/>
      <c r="V701" s="177"/>
      <c r="W701" s="177"/>
      <c r="X701" s="177"/>
      <c r="Y701" s="177"/>
      <c r="Z701" s="177"/>
      <c r="AA701" s="177"/>
    </row>
    <row r="702">
      <c r="A702" s="177"/>
      <c r="B702" s="178"/>
      <c r="C702" s="177"/>
      <c r="D702" s="177"/>
      <c r="E702" s="177"/>
      <c r="F702" s="177"/>
      <c r="G702" s="177"/>
      <c r="H702" s="177"/>
      <c r="I702" s="177"/>
      <c r="J702" s="177"/>
      <c r="K702" s="277"/>
      <c r="L702" s="177"/>
      <c r="M702" s="177"/>
      <c r="N702" s="177"/>
      <c r="O702" s="177"/>
      <c r="P702" s="177"/>
      <c r="Q702" s="177"/>
      <c r="R702" s="177"/>
      <c r="S702" s="177"/>
      <c r="T702" s="177"/>
      <c r="U702" s="177"/>
      <c r="V702" s="177"/>
      <c r="W702" s="177"/>
      <c r="X702" s="177"/>
      <c r="Y702" s="177"/>
      <c r="Z702" s="177"/>
      <c r="AA702" s="177"/>
    </row>
    <row r="703">
      <c r="A703" s="177"/>
      <c r="B703" s="178"/>
      <c r="C703" s="177"/>
      <c r="D703" s="177"/>
      <c r="E703" s="177"/>
      <c r="F703" s="177"/>
      <c r="G703" s="177"/>
      <c r="H703" s="177"/>
      <c r="I703" s="177"/>
      <c r="J703" s="177"/>
      <c r="K703" s="277"/>
      <c r="L703" s="177"/>
      <c r="M703" s="177"/>
      <c r="N703" s="177"/>
      <c r="O703" s="177"/>
      <c r="P703" s="177"/>
      <c r="Q703" s="177"/>
      <c r="R703" s="177"/>
      <c r="S703" s="177"/>
      <c r="T703" s="177"/>
      <c r="U703" s="177"/>
      <c r="V703" s="177"/>
      <c r="W703" s="177"/>
      <c r="X703" s="177"/>
      <c r="Y703" s="177"/>
      <c r="Z703" s="177"/>
      <c r="AA703" s="177"/>
    </row>
    <row r="704">
      <c r="A704" s="177"/>
      <c r="B704" s="178"/>
      <c r="C704" s="177"/>
      <c r="D704" s="177"/>
      <c r="E704" s="177"/>
      <c r="F704" s="177"/>
      <c r="G704" s="177"/>
      <c r="H704" s="177"/>
      <c r="I704" s="177"/>
      <c r="J704" s="177"/>
      <c r="K704" s="277"/>
      <c r="L704" s="177"/>
      <c r="M704" s="177"/>
      <c r="N704" s="177"/>
      <c r="O704" s="177"/>
      <c r="P704" s="177"/>
      <c r="Q704" s="177"/>
      <c r="R704" s="177"/>
      <c r="S704" s="177"/>
      <c r="T704" s="177"/>
      <c r="U704" s="177"/>
      <c r="V704" s="177"/>
      <c r="W704" s="177"/>
      <c r="X704" s="177"/>
      <c r="Y704" s="177"/>
      <c r="Z704" s="177"/>
      <c r="AA704" s="177"/>
    </row>
    <row r="705">
      <c r="A705" s="177"/>
      <c r="B705" s="178"/>
      <c r="C705" s="177"/>
      <c r="D705" s="177"/>
      <c r="E705" s="177"/>
      <c r="F705" s="177"/>
      <c r="G705" s="177"/>
      <c r="H705" s="177"/>
      <c r="I705" s="177"/>
      <c r="J705" s="177"/>
      <c r="K705" s="277"/>
      <c r="L705" s="177"/>
      <c r="M705" s="177"/>
      <c r="N705" s="177"/>
      <c r="O705" s="177"/>
      <c r="P705" s="177"/>
      <c r="Q705" s="177"/>
      <c r="R705" s="177"/>
      <c r="S705" s="177"/>
      <c r="T705" s="177"/>
      <c r="U705" s="177"/>
      <c r="V705" s="177"/>
      <c r="W705" s="177"/>
      <c r="X705" s="177"/>
      <c r="Y705" s="177"/>
      <c r="Z705" s="177"/>
      <c r="AA705" s="177"/>
    </row>
    <row r="706">
      <c r="A706" s="177"/>
      <c r="B706" s="178"/>
      <c r="C706" s="177"/>
      <c r="D706" s="177"/>
      <c r="E706" s="177"/>
      <c r="F706" s="177"/>
      <c r="G706" s="177"/>
      <c r="H706" s="177"/>
      <c r="I706" s="177"/>
      <c r="J706" s="177"/>
      <c r="K706" s="277"/>
      <c r="L706" s="177"/>
      <c r="M706" s="177"/>
      <c r="N706" s="177"/>
      <c r="O706" s="177"/>
      <c r="P706" s="177"/>
      <c r="Q706" s="177"/>
      <c r="R706" s="177"/>
      <c r="S706" s="177"/>
      <c r="T706" s="177"/>
      <c r="U706" s="177"/>
      <c r="V706" s="177"/>
      <c r="W706" s="177"/>
      <c r="X706" s="177"/>
      <c r="Y706" s="177"/>
      <c r="Z706" s="177"/>
      <c r="AA706" s="177"/>
    </row>
    <row r="707">
      <c r="A707" s="177"/>
      <c r="B707" s="178"/>
      <c r="C707" s="177"/>
      <c r="D707" s="177"/>
      <c r="E707" s="177"/>
      <c r="F707" s="177"/>
      <c r="G707" s="177"/>
      <c r="H707" s="177"/>
      <c r="I707" s="177"/>
      <c r="J707" s="177"/>
      <c r="K707" s="277"/>
      <c r="L707" s="177"/>
      <c r="M707" s="177"/>
      <c r="N707" s="177"/>
      <c r="O707" s="177"/>
      <c r="P707" s="177"/>
      <c r="Q707" s="177"/>
      <c r="R707" s="177"/>
      <c r="S707" s="177"/>
      <c r="T707" s="177"/>
      <c r="U707" s="177"/>
      <c r="V707" s="177"/>
      <c r="W707" s="177"/>
      <c r="X707" s="177"/>
      <c r="Y707" s="177"/>
      <c r="Z707" s="177"/>
      <c r="AA707" s="177"/>
    </row>
    <row r="708">
      <c r="A708" s="177"/>
      <c r="B708" s="178"/>
      <c r="C708" s="177"/>
      <c r="D708" s="177"/>
      <c r="E708" s="177"/>
      <c r="F708" s="177"/>
      <c r="G708" s="177"/>
      <c r="H708" s="177"/>
      <c r="I708" s="177"/>
      <c r="J708" s="177"/>
      <c r="K708" s="277"/>
      <c r="L708" s="177"/>
      <c r="M708" s="177"/>
      <c r="N708" s="177"/>
      <c r="O708" s="177"/>
      <c r="P708" s="177"/>
      <c r="Q708" s="177"/>
      <c r="R708" s="177"/>
      <c r="S708" s="177"/>
      <c r="T708" s="177"/>
      <c r="U708" s="177"/>
      <c r="V708" s="177"/>
      <c r="W708" s="177"/>
      <c r="X708" s="177"/>
      <c r="Y708" s="177"/>
      <c r="Z708" s="177"/>
      <c r="AA708" s="177"/>
    </row>
    <row r="709">
      <c r="A709" s="177"/>
      <c r="B709" s="178"/>
      <c r="C709" s="177"/>
      <c r="D709" s="177"/>
      <c r="E709" s="177"/>
      <c r="F709" s="177"/>
      <c r="G709" s="177"/>
      <c r="H709" s="177"/>
      <c r="I709" s="177"/>
      <c r="J709" s="177"/>
      <c r="K709" s="277"/>
      <c r="L709" s="177"/>
      <c r="M709" s="177"/>
      <c r="N709" s="177"/>
      <c r="O709" s="177"/>
      <c r="P709" s="177"/>
      <c r="Q709" s="177"/>
      <c r="R709" s="177"/>
      <c r="S709" s="177"/>
      <c r="T709" s="177"/>
      <c r="U709" s="177"/>
      <c r="V709" s="177"/>
      <c r="W709" s="177"/>
      <c r="X709" s="177"/>
      <c r="Y709" s="177"/>
      <c r="Z709" s="177"/>
      <c r="AA709" s="177"/>
    </row>
    <row r="710">
      <c r="A710" s="177"/>
      <c r="B710" s="178"/>
      <c r="C710" s="177"/>
      <c r="D710" s="177"/>
      <c r="E710" s="177"/>
      <c r="F710" s="177"/>
      <c r="G710" s="177"/>
      <c r="H710" s="177"/>
      <c r="I710" s="177"/>
      <c r="J710" s="177"/>
      <c r="K710" s="277"/>
      <c r="L710" s="177"/>
      <c r="M710" s="177"/>
      <c r="N710" s="177"/>
      <c r="O710" s="177"/>
      <c r="P710" s="177"/>
      <c r="Q710" s="177"/>
      <c r="R710" s="177"/>
      <c r="S710" s="177"/>
      <c r="T710" s="177"/>
      <c r="U710" s="177"/>
      <c r="V710" s="177"/>
      <c r="W710" s="177"/>
      <c r="X710" s="177"/>
      <c r="Y710" s="177"/>
      <c r="Z710" s="177"/>
      <c r="AA710" s="177"/>
    </row>
    <row r="711">
      <c r="A711" s="177"/>
      <c r="B711" s="178"/>
      <c r="C711" s="177"/>
      <c r="D711" s="177"/>
      <c r="E711" s="177"/>
      <c r="F711" s="177"/>
      <c r="G711" s="177"/>
      <c r="H711" s="177"/>
      <c r="I711" s="177"/>
      <c r="J711" s="177"/>
      <c r="K711" s="277"/>
      <c r="L711" s="177"/>
      <c r="M711" s="177"/>
      <c r="N711" s="177"/>
      <c r="O711" s="177"/>
      <c r="P711" s="177"/>
      <c r="Q711" s="177"/>
      <c r="R711" s="177"/>
      <c r="S711" s="177"/>
      <c r="T711" s="177"/>
      <c r="U711" s="177"/>
      <c r="V711" s="177"/>
      <c r="W711" s="177"/>
      <c r="X711" s="177"/>
      <c r="Y711" s="177"/>
      <c r="Z711" s="177"/>
      <c r="AA711" s="177"/>
    </row>
    <row r="712">
      <c r="A712" s="177"/>
      <c r="B712" s="178"/>
      <c r="C712" s="177"/>
      <c r="D712" s="177"/>
      <c r="E712" s="177"/>
      <c r="F712" s="177"/>
      <c r="G712" s="177"/>
      <c r="H712" s="177"/>
      <c r="I712" s="177"/>
      <c r="J712" s="177"/>
      <c r="K712" s="277"/>
      <c r="L712" s="177"/>
      <c r="M712" s="177"/>
      <c r="N712" s="177"/>
      <c r="O712" s="177"/>
      <c r="P712" s="177"/>
      <c r="Q712" s="177"/>
      <c r="R712" s="177"/>
      <c r="S712" s="177"/>
      <c r="T712" s="177"/>
      <c r="U712" s="177"/>
      <c r="V712" s="177"/>
      <c r="W712" s="177"/>
      <c r="X712" s="177"/>
      <c r="Y712" s="177"/>
      <c r="Z712" s="177"/>
      <c r="AA712" s="177"/>
    </row>
    <row r="713">
      <c r="A713" s="177"/>
      <c r="B713" s="178"/>
      <c r="C713" s="177"/>
      <c r="D713" s="177"/>
      <c r="E713" s="177"/>
      <c r="F713" s="177"/>
      <c r="G713" s="177"/>
      <c r="H713" s="177"/>
      <c r="I713" s="177"/>
      <c r="J713" s="177"/>
      <c r="K713" s="277"/>
      <c r="L713" s="177"/>
      <c r="M713" s="177"/>
      <c r="N713" s="177"/>
      <c r="O713" s="177"/>
      <c r="P713" s="177"/>
      <c r="Q713" s="177"/>
      <c r="R713" s="177"/>
      <c r="S713" s="177"/>
      <c r="T713" s="177"/>
      <c r="U713" s="177"/>
      <c r="V713" s="177"/>
      <c r="W713" s="177"/>
      <c r="X713" s="177"/>
      <c r="Y713" s="177"/>
      <c r="Z713" s="177"/>
      <c r="AA713" s="177"/>
    </row>
    <row r="714">
      <c r="A714" s="177"/>
      <c r="B714" s="178"/>
      <c r="C714" s="177"/>
      <c r="D714" s="177"/>
      <c r="E714" s="177"/>
      <c r="F714" s="177"/>
      <c r="G714" s="177"/>
      <c r="H714" s="177"/>
      <c r="I714" s="177"/>
      <c r="J714" s="177"/>
      <c r="K714" s="277"/>
      <c r="L714" s="177"/>
      <c r="M714" s="177"/>
      <c r="N714" s="177"/>
      <c r="O714" s="177"/>
      <c r="P714" s="177"/>
      <c r="Q714" s="177"/>
      <c r="R714" s="177"/>
      <c r="S714" s="177"/>
      <c r="T714" s="177"/>
      <c r="U714" s="177"/>
      <c r="V714" s="177"/>
      <c r="W714" s="177"/>
      <c r="X714" s="177"/>
      <c r="Y714" s="177"/>
      <c r="Z714" s="177"/>
      <c r="AA714" s="177"/>
    </row>
    <row r="715">
      <c r="A715" s="177"/>
      <c r="B715" s="178"/>
      <c r="C715" s="177"/>
      <c r="D715" s="177"/>
      <c r="E715" s="177"/>
      <c r="F715" s="177"/>
      <c r="G715" s="177"/>
      <c r="H715" s="177"/>
      <c r="I715" s="177"/>
      <c r="J715" s="177"/>
      <c r="K715" s="277"/>
      <c r="L715" s="177"/>
      <c r="M715" s="177"/>
      <c r="N715" s="177"/>
      <c r="O715" s="177"/>
      <c r="P715" s="177"/>
      <c r="Q715" s="177"/>
      <c r="R715" s="177"/>
      <c r="S715" s="177"/>
      <c r="T715" s="177"/>
      <c r="U715" s="177"/>
      <c r="V715" s="177"/>
      <c r="W715" s="177"/>
      <c r="X715" s="177"/>
      <c r="Y715" s="177"/>
      <c r="Z715" s="177"/>
      <c r="AA715" s="177"/>
    </row>
    <row r="716">
      <c r="A716" s="177"/>
      <c r="B716" s="178"/>
      <c r="C716" s="177"/>
      <c r="D716" s="177"/>
      <c r="E716" s="177"/>
      <c r="F716" s="177"/>
      <c r="G716" s="177"/>
      <c r="H716" s="177"/>
      <c r="I716" s="177"/>
      <c r="J716" s="177"/>
      <c r="K716" s="277"/>
      <c r="L716" s="177"/>
      <c r="M716" s="177"/>
      <c r="N716" s="177"/>
      <c r="O716" s="177"/>
      <c r="P716" s="177"/>
      <c r="Q716" s="177"/>
      <c r="R716" s="177"/>
      <c r="S716" s="177"/>
      <c r="T716" s="177"/>
      <c r="U716" s="177"/>
      <c r="V716" s="177"/>
      <c r="W716" s="177"/>
      <c r="X716" s="177"/>
      <c r="Y716" s="177"/>
      <c r="Z716" s="177"/>
      <c r="AA716" s="177"/>
    </row>
    <row r="717">
      <c r="A717" s="177"/>
      <c r="B717" s="178"/>
      <c r="C717" s="177"/>
      <c r="D717" s="177"/>
      <c r="E717" s="177"/>
      <c r="F717" s="177"/>
      <c r="G717" s="177"/>
      <c r="H717" s="177"/>
      <c r="I717" s="177"/>
      <c r="J717" s="177"/>
      <c r="K717" s="277"/>
      <c r="L717" s="177"/>
      <c r="M717" s="177"/>
      <c r="N717" s="177"/>
      <c r="O717" s="177"/>
      <c r="P717" s="177"/>
      <c r="Q717" s="177"/>
      <c r="R717" s="177"/>
      <c r="S717" s="177"/>
      <c r="T717" s="177"/>
      <c r="U717" s="177"/>
      <c r="V717" s="177"/>
      <c r="W717" s="177"/>
      <c r="X717" s="177"/>
      <c r="Y717" s="177"/>
      <c r="Z717" s="177"/>
      <c r="AA717" s="177"/>
    </row>
    <row r="718">
      <c r="A718" s="177"/>
      <c r="B718" s="178"/>
      <c r="C718" s="177"/>
      <c r="D718" s="177"/>
      <c r="E718" s="177"/>
      <c r="F718" s="177"/>
      <c r="G718" s="177"/>
      <c r="H718" s="177"/>
      <c r="I718" s="177"/>
      <c r="J718" s="177"/>
      <c r="K718" s="277"/>
      <c r="L718" s="177"/>
      <c r="M718" s="177"/>
      <c r="N718" s="177"/>
      <c r="O718" s="177"/>
      <c r="P718" s="177"/>
      <c r="Q718" s="177"/>
      <c r="R718" s="177"/>
      <c r="S718" s="177"/>
      <c r="T718" s="177"/>
      <c r="U718" s="177"/>
      <c r="V718" s="177"/>
      <c r="W718" s="177"/>
      <c r="X718" s="177"/>
      <c r="Y718" s="177"/>
      <c r="Z718" s="177"/>
      <c r="AA718" s="177"/>
    </row>
    <row r="719">
      <c r="A719" s="177"/>
      <c r="B719" s="178"/>
      <c r="C719" s="177"/>
      <c r="D719" s="177"/>
      <c r="E719" s="177"/>
      <c r="F719" s="177"/>
      <c r="G719" s="177"/>
      <c r="H719" s="177"/>
      <c r="I719" s="177"/>
      <c r="J719" s="177"/>
      <c r="K719" s="277"/>
      <c r="L719" s="177"/>
      <c r="M719" s="177"/>
      <c r="N719" s="177"/>
      <c r="O719" s="177"/>
      <c r="P719" s="177"/>
      <c r="Q719" s="177"/>
      <c r="R719" s="177"/>
      <c r="S719" s="177"/>
      <c r="T719" s="177"/>
      <c r="U719" s="177"/>
      <c r="V719" s="177"/>
      <c r="W719" s="177"/>
      <c r="X719" s="177"/>
      <c r="Y719" s="177"/>
      <c r="Z719" s="177"/>
      <c r="AA719" s="177"/>
    </row>
    <row r="720">
      <c r="A720" s="177"/>
      <c r="B720" s="178"/>
      <c r="C720" s="177"/>
      <c r="D720" s="177"/>
      <c r="E720" s="177"/>
      <c r="F720" s="177"/>
      <c r="G720" s="177"/>
      <c r="H720" s="177"/>
      <c r="I720" s="177"/>
      <c r="J720" s="177"/>
      <c r="K720" s="277"/>
      <c r="L720" s="177"/>
      <c r="M720" s="177"/>
      <c r="N720" s="177"/>
      <c r="O720" s="177"/>
      <c r="P720" s="177"/>
      <c r="Q720" s="177"/>
      <c r="R720" s="177"/>
      <c r="S720" s="177"/>
      <c r="T720" s="177"/>
      <c r="U720" s="177"/>
      <c r="V720" s="177"/>
      <c r="W720" s="177"/>
      <c r="X720" s="177"/>
      <c r="Y720" s="177"/>
      <c r="Z720" s="177"/>
      <c r="AA720" s="177"/>
    </row>
    <row r="721">
      <c r="A721" s="177"/>
      <c r="B721" s="178"/>
      <c r="C721" s="177"/>
      <c r="D721" s="177"/>
      <c r="E721" s="177"/>
      <c r="F721" s="177"/>
      <c r="G721" s="177"/>
      <c r="H721" s="177"/>
      <c r="I721" s="177"/>
      <c r="J721" s="177"/>
      <c r="K721" s="277"/>
      <c r="L721" s="177"/>
      <c r="M721" s="177"/>
      <c r="N721" s="177"/>
      <c r="O721" s="177"/>
      <c r="P721" s="177"/>
      <c r="Q721" s="177"/>
      <c r="R721" s="177"/>
      <c r="S721" s="177"/>
      <c r="T721" s="177"/>
      <c r="U721" s="177"/>
      <c r="V721" s="177"/>
      <c r="W721" s="177"/>
      <c r="X721" s="177"/>
      <c r="Y721" s="177"/>
      <c r="Z721" s="177"/>
      <c r="AA721" s="177"/>
    </row>
    <row r="722">
      <c r="A722" s="177"/>
      <c r="B722" s="178"/>
      <c r="C722" s="177"/>
      <c r="D722" s="177"/>
      <c r="E722" s="177"/>
      <c r="F722" s="177"/>
      <c r="G722" s="177"/>
      <c r="H722" s="177"/>
      <c r="I722" s="177"/>
      <c r="J722" s="177"/>
      <c r="K722" s="277"/>
      <c r="L722" s="177"/>
      <c r="M722" s="177"/>
      <c r="N722" s="177"/>
      <c r="O722" s="177"/>
      <c r="P722" s="177"/>
      <c r="Q722" s="177"/>
      <c r="R722" s="177"/>
      <c r="S722" s="177"/>
      <c r="T722" s="177"/>
      <c r="U722" s="177"/>
      <c r="V722" s="177"/>
      <c r="W722" s="177"/>
      <c r="X722" s="177"/>
      <c r="Y722" s="177"/>
      <c r="Z722" s="177"/>
      <c r="AA722" s="177"/>
    </row>
    <row r="723">
      <c r="A723" s="177"/>
      <c r="B723" s="178"/>
      <c r="C723" s="177"/>
      <c r="D723" s="177"/>
      <c r="E723" s="177"/>
      <c r="F723" s="177"/>
      <c r="G723" s="177"/>
      <c r="H723" s="177"/>
      <c r="I723" s="177"/>
      <c r="J723" s="177"/>
      <c r="K723" s="277"/>
      <c r="L723" s="177"/>
      <c r="M723" s="177"/>
      <c r="N723" s="177"/>
      <c r="O723" s="177"/>
      <c r="P723" s="177"/>
      <c r="Q723" s="177"/>
      <c r="R723" s="177"/>
      <c r="S723" s="177"/>
      <c r="T723" s="177"/>
      <c r="U723" s="177"/>
      <c r="V723" s="177"/>
      <c r="W723" s="177"/>
      <c r="X723" s="177"/>
      <c r="Y723" s="177"/>
      <c r="Z723" s="177"/>
      <c r="AA723" s="177"/>
    </row>
    <row r="724">
      <c r="A724" s="177"/>
      <c r="B724" s="178"/>
      <c r="C724" s="177"/>
      <c r="D724" s="177"/>
      <c r="E724" s="177"/>
      <c r="F724" s="177"/>
      <c r="G724" s="177"/>
      <c r="H724" s="177"/>
      <c r="I724" s="177"/>
      <c r="J724" s="177"/>
      <c r="K724" s="277"/>
      <c r="L724" s="177"/>
      <c r="M724" s="177"/>
      <c r="N724" s="177"/>
      <c r="O724" s="177"/>
      <c r="P724" s="177"/>
      <c r="Q724" s="177"/>
      <c r="R724" s="177"/>
      <c r="S724" s="177"/>
      <c r="T724" s="177"/>
      <c r="U724" s="177"/>
      <c r="V724" s="177"/>
      <c r="W724" s="177"/>
      <c r="X724" s="177"/>
      <c r="Y724" s="177"/>
      <c r="Z724" s="177"/>
      <c r="AA724" s="177"/>
    </row>
    <row r="725">
      <c r="A725" s="177"/>
      <c r="B725" s="178"/>
      <c r="C725" s="177"/>
      <c r="D725" s="177"/>
      <c r="E725" s="177"/>
      <c r="F725" s="177"/>
      <c r="G725" s="177"/>
      <c r="H725" s="177"/>
      <c r="I725" s="177"/>
      <c r="J725" s="177"/>
      <c r="K725" s="277"/>
      <c r="L725" s="177"/>
      <c r="M725" s="177"/>
      <c r="N725" s="177"/>
      <c r="O725" s="177"/>
      <c r="P725" s="177"/>
      <c r="Q725" s="177"/>
      <c r="R725" s="177"/>
      <c r="S725" s="177"/>
      <c r="T725" s="177"/>
      <c r="U725" s="177"/>
      <c r="V725" s="177"/>
      <c r="W725" s="177"/>
      <c r="X725" s="177"/>
      <c r="Y725" s="177"/>
      <c r="Z725" s="177"/>
      <c r="AA725" s="177"/>
    </row>
    <row r="726">
      <c r="A726" s="177"/>
      <c r="B726" s="178"/>
      <c r="C726" s="177"/>
      <c r="D726" s="177"/>
      <c r="E726" s="177"/>
      <c r="F726" s="177"/>
      <c r="G726" s="177"/>
      <c r="H726" s="177"/>
      <c r="I726" s="177"/>
      <c r="J726" s="177"/>
      <c r="K726" s="277"/>
      <c r="L726" s="177"/>
      <c r="M726" s="177"/>
      <c r="N726" s="177"/>
      <c r="O726" s="177"/>
      <c r="P726" s="177"/>
      <c r="Q726" s="177"/>
      <c r="R726" s="177"/>
      <c r="S726" s="177"/>
      <c r="T726" s="177"/>
      <c r="U726" s="177"/>
      <c r="V726" s="177"/>
      <c r="W726" s="177"/>
      <c r="X726" s="177"/>
      <c r="Y726" s="177"/>
      <c r="Z726" s="177"/>
      <c r="AA726" s="177"/>
    </row>
    <row r="727">
      <c r="A727" s="177"/>
      <c r="B727" s="178"/>
      <c r="C727" s="177"/>
      <c r="D727" s="177"/>
      <c r="E727" s="177"/>
      <c r="F727" s="177"/>
      <c r="G727" s="177"/>
      <c r="H727" s="177"/>
      <c r="I727" s="177"/>
      <c r="J727" s="177"/>
      <c r="K727" s="277"/>
      <c r="L727" s="177"/>
      <c r="M727" s="177"/>
      <c r="N727" s="177"/>
      <c r="O727" s="177"/>
      <c r="P727" s="177"/>
      <c r="Q727" s="177"/>
      <c r="R727" s="177"/>
      <c r="S727" s="177"/>
      <c r="T727" s="177"/>
      <c r="U727" s="177"/>
      <c r="V727" s="177"/>
      <c r="W727" s="177"/>
      <c r="X727" s="177"/>
      <c r="Y727" s="177"/>
      <c r="Z727" s="177"/>
      <c r="AA727" s="177"/>
    </row>
    <row r="728">
      <c r="A728" s="177"/>
      <c r="B728" s="178"/>
      <c r="C728" s="177"/>
      <c r="D728" s="177"/>
      <c r="E728" s="177"/>
      <c r="F728" s="177"/>
      <c r="G728" s="177"/>
      <c r="H728" s="177"/>
      <c r="I728" s="177"/>
      <c r="J728" s="177"/>
      <c r="K728" s="277"/>
      <c r="L728" s="177"/>
      <c r="M728" s="177"/>
      <c r="N728" s="177"/>
      <c r="O728" s="177"/>
      <c r="P728" s="177"/>
      <c r="Q728" s="177"/>
      <c r="R728" s="177"/>
      <c r="S728" s="177"/>
      <c r="T728" s="177"/>
      <c r="U728" s="177"/>
      <c r="V728" s="177"/>
      <c r="W728" s="177"/>
      <c r="X728" s="177"/>
      <c r="Y728" s="177"/>
      <c r="Z728" s="177"/>
      <c r="AA728" s="177"/>
    </row>
    <row r="729">
      <c r="A729" s="177"/>
      <c r="B729" s="178"/>
      <c r="C729" s="177"/>
      <c r="D729" s="177"/>
      <c r="E729" s="177"/>
      <c r="F729" s="177"/>
      <c r="G729" s="177"/>
      <c r="H729" s="177"/>
      <c r="I729" s="177"/>
      <c r="J729" s="177"/>
      <c r="K729" s="277"/>
      <c r="L729" s="177"/>
      <c r="M729" s="177"/>
      <c r="N729" s="177"/>
      <c r="O729" s="177"/>
      <c r="P729" s="177"/>
      <c r="Q729" s="177"/>
      <c r="R729" s="177"/>
      <c r="S729" s="177"/>
      <c r="T729" s="177"/>
      <c r="U729" s="177"/>
      <c r="V729" s="177"/>
      <c r="W729" s="177"/>
      <c r="X729" s="177"/>
      <c r="Y729" s="177"/>
      <c r="Z729" s="177"/>
      <c r="AA729" s="177"/>
    </row>
    <row r="730">
      <c r="A730" s="177"/>
      <c r="B730" s="178"/>
      <c r="C730" s="177"/>
      <c r="D730" s="177"/>
      <c r="E730" s="177"/>
      <c r="F730" s="177"/>
      <c r="G730" s="177"/>
      <c r="H730" s="177"/>
      <c r="I730" s="177"/>
      <c r="J730" s="177"/>
      <c r="K730" s="277"/>
      <c r="L730" s="177"/>
      <c r="M730" s="177"/>
      <c r="N730" s="177"/>
      <c r="O730" s="177"/>
      <c r="P730" s="177"/>
      <c r="Q730" s="177"/>
      <c r="R730" s="177"/>
      <c r="S730" s="177"/>
      <c r="T730" s="177"/>
      <c r="U730" s="177"/>
      <c r="V730" s="177"/>
      <c r="W730" s="177"/>
      <c r="X730" s="177"/>
      <c r="Y730" s="177"/>
      <c r="Z730" s="177"/>
      <c r="AA730" s="177"/>
    </row>
    <row r="731">
      <c r="A731" s="177"/>
      <c r="B731" s="178"/>
      <c r="C731" s="177"/>
      <c r="D731" s="177"/>
      <c r="E731" s="177"/>
      <c r="F731" s="177"/>
      <c r="G731" s="177"/>
      <c r="H731" s="177"/>
      <c r="I731" s="177"/>
      <c r="J731" s="177"/>
      <c r="K731" s="277"/>
      <c r="L731" s="177"/>
      <c r="M731" s="177"/>
      <c r="N731" s="177"/>
      <c r="O731" s="177"/>
      <c r="P731" s="177"/>
      <c r="Q731" s="177"/>
      <c r="R731" s="177"/>
      <c r="S731" s="177"/>
      <c r="T731" s="177"/>
      <c r="U731" s="177"/>
      <c r="V731" s="177"/>
      <c r="W731" s="177"/>
      <c r="X731" s="177"/>
      <c r="Y731" s="177"/>
      <c r="Z731" s="177"/>
      <c r="AA731" s="177"/>
    </row>
    <row r="732">
      <c r="A732" s="177"/>
      <c r="B732" s="178"/>
      <c r="C732" s="177"/>
      <c r="D732" s="177"/>
      <c r="E732" s="177"/>
      <c r="F732" s="177"/>
      <c r="G732" s="177"/>
      <c r="H732" s="177"/>
      <c r="I732" s="177"/>
      <c r="J732" s="177"/>
      <c r="K732" s="277"/>
      <c r="L732" s="177"/>
      <c r="M732" s="177"/>
      <c r="N732" s="177"/>
      <c r="O732" s="177"/>
      <c r="P732" s="177"/>
      <c r="Q732" s="177"/>
      <c r="R732" s="177"/>
      <c r="S732" s="177"/>
      <c r="T732" s="177"/>
      <c r="U732" s="177"/>
      <c r="V732" s="177"/>
      <c r="W732" s="177"/>
      <c r="X732" s="177"/>
      <c r="Y732" s="177"/>
      <c r="Z732" s="177"/>
      <c r="AA732" s="177"/>
    </row>
    <row r="733">
      <c r="A733" s="177"/>
      <c r="B733" s="178"/>
      <c r="C733" s="177"/>
      <c r="D733" s="177"/>
      <c r="E733" s="177"/>
      <c r="F733" s="177"/>
      <c r="G733" s="177"/>
      <c r="H733" s="177"/>
      <c r="I733" s="177"/>
      <c r="J733" s="177"/>
      <c r="K733" s="277"/>
      <c r="L733" s="177"/>
      <c r="M733" s="177"/>
      <c r="N733" s="177"/>
      <c r="O733" s="177"/>
      <c r="P733" s="177"/>
      <c r="Q733" s="177"/>
      <c r="R733" s="177"/>
      <c r="S733" s="177"/>
      <c r="T733" s="177"/>
      <c r="U733" s="177"/>
      <c r="V733" s="177"/>
      <c r="W733" s="177"/>
      <c r="X733" s="177"/>
      <c r="Y733" s="177"/>
      <c r="Z733" s="177"/>
      <c r="AA733" s="177"/>
    </row>
    <row r="734">
      <c r="A734" s="177"/>
      <c r="B734" s="178"/>
      <c r="C734" s="177"/>
      <c r="D734" s="177"/>
      <c r="E734" s="177"/>
      <c r="F734" s="177"/>
      <c r="G734" s="177"/>
      <c r="H734" s="177"/>
      <c r="I734" s="177"/>
      <c r="J734" s="177"/>
      <c r="K734" s="277"/>
      <c r="L734" s="177"/>
      <c r="M734" s="177"/>
      <c r="N734" s="177"/>
      <c r="O734" s="177"/>
      <c r="P734" s="177"/>
      <c r="Q734" s="177"/>
      <c r="R734" s="177"/>
      <c r="S734" s="177"/>
      <c r="T734" s="177"/>
      <c r="U734" s="177"/>
      <c r="V734" s="177"/>
      <c r="W734" s="177"/>
      <c r="X734" s="177"/>
      <c r="Y734" s="177"/>
      <c r="Z734" s="177"/>
      <c r="AA734" s="177"/>
    </row>
    <row r="735">
      <c r="A735" s="177"/>
      <c r="B735" s="178"/>
      <c r="C735" s="177"/>
      <c r="D735" s="177"/>
      <c r="E735" s="177"/>
      <c r="F735" s="177"/>
      <c r="G735" s="177"/>
      <c r="H735" s="177"/>
      <c r="I735" s="177"/>
      <c r="J735" s="177"/>
      <c r="K735" s="277"/>
      <c r="L735" s="177"/>
      <c r="M735" s="177"/>
      <c r="N735" s="177"/>
      <c r="O735" s="177"/>
      <c r="P735" s="177"/>
      <c r="Q735" s="177"/>
      <c r="R735" s="177"/>
      <c r="S735" s="177"/>
      <c r="T735" s="177"/>
      <c r="U735" s="177"/>
      <c r="V735" s="177"/>
      <c r="W735" s="177"/>
      <c r="X735" s="177"/>
      <c r="Y735" s="177"/>
      <c r="Z735" s="177"/>
      <c r="AA735" s="177"/>
    </row>
    <row r="736">
      <c r="A736" s="177"/>
      <c r="B736" s="178"/>
      <c r="C736" s="177"/>
      <c r="D736" s="177"/>
      <c r="E736" s="177"/>
      <c r="F736" s="177"/>
      <c r="G736" s="177"/>
      <c r="H736" s="177"/>
      <c r="I736" s="177"/>
      <c r="J736" s="177"/>
      <c r="K736" s="277"/>
      <c r="L736" s="177"/>
      <c r="M736" s="177"/>
      <c r="N736" s="177"/>
      <c r="O736" s="177"/>
      <c r="P736" s="177"/>
      <c r="Q736" s="177"/>
      <c r="R736" s="177"/>
      <c r="S736" s="177"/>
      <c r="T736" s="177"/>
      <c r="U736" s="177"/>
      <c r="V736" s="177"/>
      <c r="W736" s="177"/>
      <c r="X736" s="177"/>
      <c r="Y736" s="177"/>
      <c r="Z736" s="177"/>
      <c r="AA736" s="177"/>
    </row>
    <row r="737">
      <c r="A737" s="177"/>
      <c r="B737" s="178"/>
      <c r="C737" s="177"/>
      <c r="D737" s="177"/>
      <c r="E737" s="177"/>
      <c r="F737" s="177"/>
      <c r="G737" s="177"/>
      <c r="H737" s="177"/>
      <c r="I737" s="177"/>
      <c r="J737" s="177"/>
      <c r="K737" s="277"/>
      <c r="L737" s="177"/>
      <c r="M737" s="177"/>
      <c r="N737" s="177"/>
      <c r="O737" s="177"/>
      <c r="P737" s="177"/>
      <c r="Q737" s="177"/>
      <c r="R737" s="177"/>
      <c r="S737" s="177"/>
      <c r="T737" s="177"/>
      <c r="U737" s="177"/>
      <c r="V737" s="177"/>
      <c r="W737" s="177"/>
      <c r="X737" s="177"/>
      <c r="Y737" s="177"/>
      <c r="Z737" s="177"/>
      <c r="AA737" s="177"/>
    </row>
    <row r="738">
      <c r="A738" s="177"/>
      <c r="B738" s="178"/>
      <c r="C738" s="177"/>
      <c r="D738" s="177"/>
      <c r="E738" s="177"/>
      <c r="F738" s="177"/>
      <c r="G738" s="177"/>
      <c r="H738" s="177"/>
      <c r="I738" s="177"/>
      <c r="J738" s="177"/>
      <c r="K738" s="277"/>
      <c r="L738" s="177"/>
      <c r="M738" s="177"/>
      <c r="N738" s="177"/>
      <c r="O738" s="177"/>
      <c r="P738" s="177"/>
      <c r="Q738" s="177"/>
      <c r="R738" s="177"/>
      <c r="S738" s="177"/>
      <c r="T738" s="177"/>
      <c r="U738" s="177"/>
      <c r="V738" s="177"/>
      <c r="W738" s="177"/>
      <c r="X738" s="177"/>
      <c r="Y738" s="177"/>
      <c r="Z738" s="177"/>
      <c r="AA738" s="177"/>
    </row>
    <row r="739">
      <c r="A739" s="177"/>
      <c r="B739" s="178"/>
      <c r="C739" s="177"/>
      <c r="D739" s="177"/>
      <c r="E739" s="177"/>
      <c r="F739" s="177"/>
      <c r="G739" s="177"/>
      <c r="H739" s="177"/>
      <c r="I739" s="177"/>
      <c r="J739" s="177"/>
      <c r="K739" s="277"/>
      <c r="L739" s="177"/>
      <c r="M739" s="177"/>
      <c r="N739" s="177"/>
      <c r="O739" s="177"/>
      <c r="P739" s="177"/>
      <c r="Q739" s="177"/>
      <c r="R739" s="177"/>
      <c r="S739" s="177"/>
      <c r="T739" s="177"/>
      <c r="U739" s="177"/>
      <c r="V739" s="177"/>
      <c r="W739" s="177"/>
      <c r="X739" s="177"/>
      <c r="Y739" s="177"/>
      <c r="Z739" s="177"/>
      <c r="AA739" s="177"/>
    </row>
    <row r="740">
      <c r="A740" s="177"/>
      <c r="B740" s="178"/>
      <c r="C740" s="177"/>
      <c r="D740" s="177"/>
      <c r="E740" s="177"/>
      <c r="F740" s="177"/>
      <c r="G740" s="177"/>
      <c r="H740" s="177"/>
      <c r="I740" s="177"/>
      <c r="J740" s="177"/>
      <c r="K740" s="277"/>
      <c r="L740" s="177"/>
      <c r="M740" s="177"/>
      <c r="N740" s="177"/>
      <c r="O740" s="177"/>
      <c r="P740" s="177"/>
      <c r="Q740" s="177"/>
      <c r="R740" s="177"/>
      <c r="S740" s="177"/>
      <c r="T740" s="177"/>
      <c r="U740" s="177"/>
      <c r="V740" s="177"/>
      <c r="W740" s="177"/>
      <c r="X740" s="177"/>
      <c r="Y740" s="177"/>
      <c r="Z740" s="177"/>
      <c r="AA740" s="177"/>
    </row>
    <row r="741">
      <c r="A741" s="177"/>
      <c r="B741" s="178"/>
      <c r="C741" s="177"/>
      <c r="D741" s="177"/>
      <c r="E741" s="177"/>
      <c r="F741" s="177"/>
      <c r="G741" s="177"/>
      <c r="H741" s="177"/>
      <c r="I741" s="177"/>
      <c r="J741" s="177"/>
      <c r="K741" s="277"/>
      <c r="L741" s="177"/>
      <c r="M741" s="177"/>
      <c r="N741" s="177"/>
      <c r="O741" s="177"/>
      <c r="P741" s="177"/>
      <c r="Q741" s="177"/>
      <c r="R741" s="177"/>
      <c r="S741" s="177"/>
      <c r="T741" s="177"/>
      <c r="U741" s="177"/>
      <c r="V741" s="177"/>
      <c r="W741" s="177"/>
      <c r="X741" s="177"/>
      <c r="Y741" s="177"/>
      <c r="Z741" s="177"/>
      <c r="AA741" s="177"/>
    </row>
    <row r="742">
      <c r="A742" s="177"/>
      <c r="B742" s="178"/>
      <c r="C742" s="177"/>
      <c r="D742" s="177"/>
      <c r="E742" s="177"/>
      <c r="F742" s="177"/>
      <c r="G742" s="177"/>
      <c r="H742" s="177"/>
      <c r="I742" s="177"/>
      <c r="J742" s="177"/>
      <c r="K742" s="277"/>
      <c r="L742" s="177"/>
      <c r="M742" s="177"/>
      <c r="N742" s="177"/>
      <c r="O742" s="177"/>
      <c r="P742" s="177"/>
      <c r="Q742" s="177"/>
      <c r="R742" s="177"/>
      <c r="S742" s="177"/>
      <c r="T742" s="177"/>
      <c r="U742" s="177"/>
      <c r="V742" s="177"/>
      <c r="W742" s="177"/>
      <c r="X742" s="177"/>
      <c r="Y742" s="177"/>
      <c r="Z742" s="177"/>
      <c r="AA742" s="177"/>
    </row>
    <row r="743">
      <c r="A743" s="177"/>
      <c r="B743" s="178"/>
      <c r="C743" s="177"/>
      <c r="D743" s="177"/>
      <c r="E743" s="177"/>
      <c r="F743" s="177"/>
      <c r="G743" s="177"/>
      <c r="H743" s="177"/>
      <c r="I743" s="177"/>
      <c r="J743" s="177"/>
      <c r="K743" s="277"/>
      <c r="L743" s="177"/>
      <c r="M743" s="177"/>
      <c r="N743" s="177"/>
      <c r="O743" s="177"/>
      <c r="P743" s="177"/>
      <c r="Q743" s="177"/>
      <c r="R743" s="177"/>
      <c r="S743" s="177"/>
      <c r="T743" s="177"/>
      <c r="U743" s="177"/>
      <c r="V743" s="177"/>
      <c r="W743" s="177"/>
      <c r="X743" s="177"/>
      <c r="Y743" s="177"/>
      <c r="Z743" s="177"/>
      <c r="AA743" s="177"/>
    </row>
    <row r="744">
      <c r="A744" s="177"/>
      <c r="B744" s="178"/>
      <c r="C744" s="177"/>
      <c r="D744" s="177"/>
      <c r="E744" s="177"/>
      <c r="F744" s="177"/>
      <c r="G744" s="177"/>
      <c r="H744" s="177"/>
      <c r="I744" s="177"/>
      <c r="J744" s="177"/>
      <c r="K744" s="277"/>
      <c r="L744" s="177"/>
      <c r="M744" s="177"/>
      <c r="N744" s="177"/>
      <c r="O744" s="177"/>
      <c r="P744" s="177"/>
      <c r="Q744" s="177"/>
      <c r="R744" s="177"/>
      <c r="S744" s="177"/>
      <c r="T744" s="177"/>
      <c r="U744" s="177"/>
      <c r="V744" s="177"/>
      <c r="W744" s="177"/>
      <c r="X744" s="177"/>
      <c r="Y744" s="177"/>
      <c r="Z744" s="177"/>
      <c r="AA744" s="177"/>
    </row>
    <row r="745">
      <c r="A745" s="177"/>
      <c r="B745" s="178"/>
      <c r="C745" s="177"/>
      <c r="D745" s="177"/>
      <c r="E745" s="177"/>
      <c r="F745" s="177"/>
      <c r="G745" s="177"/>
      <c r="H745" s="177"/>
      <c r="I745" s="177"/>
      <c r="J745" s="177"/>
      <c r="K745" s="277"/>
      <c r="L745" s="177"/>
      <c r="M745" s="177"/>
      <c r="N745" s="177"/>
      <c r="O745" s="177"/>
      <c r="P745" s="177"/>
      <c r="Q745" s="177"/>
      <c r="R745" s="177"/>
      <c r="S745" s="177"/>
      <c r="T745" s="177"/>
      <c r="U745" s="177"/>
      <c r="V745" s="177"/>
      <c r="W745" s="177"/>
      <c r="X745" s="177"/>
      <c r="Y745" s="177"/>
      <c r="Z745" s="177"/>
      <c r="AA745" s="177"/>
    </row>
    <row r="746">
      <c r="A746" s="177"/>
      <c r="B746" s="178"/>
      <c r="C746" s="177"/>
      <c r="D746" s="177"/>
      <c r="E746" s="177"/>
      <c r="F746" s="177"/>
      <c r="G746" s="177"/>
      <c r="H746" s="177"/>
      <c r="I746" s="177"/>
      <c r="J746" s="177"/>
      <c r="K746" s="277"/>
      <c r="L746" s="177"/>
      <c r="M746" s="177"/>
      <c r="N746" s="177"/>
      <c r="O746" s="177"/>
      <c r="P746" s="177"/>
      <c r="Q746" s="177"/>
      <c r="R746" s="177"/>
      <c r="S746" s="177"/>
      <c r="T746" s="177"/>
      <c r="U746" s="177"/>
      <c r="V746" s="177"/>
      <c r="W746" s="177"/>
      <c r="X746" s="177"/>
      <c r="Y746" s="177"/>
      <c r="Z746" s="177"/>
      <c r="AA746" s="177"/>
    </row>
    <row r="747">
      <c r="A747" s="177"/>
      <c r="B747" s="178"/>
      <c r="C747" s="177"/>
      <c r="D747" s="177"/>
      <c r="E747" s="177"/>
      <c r="F747" s="177"/>
      <c r="G747" s="177"/>
      <c r="H747" s="177"/>
      <c r="I747" s="177"/>
      <c r="J747" s="177"/>
      <c r="K747" s="277"/>
      <c r="L747" s="177"/>
      <c r="M747" s="177"/>
      <c r="N747" s="177"/>
      <c r="O747" s="177"/>
      <c r="P747" s="177"/>
      <c r="Q747" s="177"/>
      <c r="R747" s="177"/>
      <c r="S747" s="177"/>
      <c r="T747" s="177"/>
      <c r="U747" s="177"/>
      <c r="V747" s="177"/>
      <c r="W747" s="177"/>
      <c r="X747" s="177"/>
      <c r="Y747" s="177"/>
      <c r="Z747" s="177"/>
      <c r="AA747" s="177"/>
    </row>
    <row r="748">
      <c r="A748" s="177"/>
      <c r="B748" s="178"/>
      <c r="C748" s="177"/>
      <c r="D748" s="177"/>
      <c r="E748" s="177"/>
      <c r="F748" s="177"/>
      <c r="G748" s="177"/>
      <c r="H748" s="177"/>
      <c r="I748" s="177"/>
      <c r="J748" s="177"/>
      <c r="K748" s="277"/>
      <c r="L748" s="177"/>
      <c r="M748" s="177"/>
      <c r="N748" s="177"/>
      <c r="O748" s="177"/>
      <c r="P748" s="177"/>
      <c r="Q748" s="177"/>
      <c r="R748" s="177"/>
      <c r="S748" s="177"/>
      <c r="T748" s="177"/>
      <c r="U748" s="177"/>
      <c r="V748" s="177"/>
      <c r="W748" s="177"/>
      <c r="X748" s="177"/>
      <c r="Y748" s="177"/>
      <c r="Z748" s="177"/>
      <c r="AA748" s="177"/>
    </row>
    <row r="749">
      <c r="A749" s="177"/>
      <c r="B749" s="178"/>
      <c r="C749" s="177"/>
      <c r="D749" s="177"/>
      <c r="E749" s="177"/>
      <c r="F749" s="177"/>
      <c r="G749" s="177"/>
      <c r="H749" s="177"/>
      <c r="I749" s="177"/>
      <c r="J749" s="177"/>
      <c r="K749" s="277"/>
      <c r="L749" s="177"/>
      <c r="M749" s="177"/>
      <c r="N749" s="177"/>
      <c r="O749" s="177"/>
      <c r="P749" s="177"/>
      <c r="Q749" s="177"/>
      <c r="R749" s="177"/>
      <c r="S749" s="177"/>
      <c r="T749" s="177"/>
      <c r="U749" s="177"/>
      <c r="V749" s="177"/>
      <c r="W749" s="177"/>
      <c r="X749" s="177"/>
      <c r="Y749" s="177"/>
      <c r="Z749" s="177"/>
      <c r="AA749" s="177"/>
    </row>
    <row r="750">
      <c r="A750" s="177"/>
      <c r="B750" s="178"/>
      <c r="C750" s="177"/>
      <c r="D750" s="177"/>
      <c r="E750" s="177"/>
      <c r="F750" s="177"/>
      <c r="G750" s="177"/>
      <c r="H750" s="177"/>
      <c r="I750" s="177"/>
      <c r="J750" s="177"/>
      <c r="K750" s="277"/>
      <c r="L750" s="177"/>
      <c r="M750" s="177"/>
      <c r="N750" s="177"/>
      <c r="O750" s="177"/>
      <c r="P750" s="177"/>
      <c r="Q750" s="177"/>
      <c r="R750" s="177"/>
      <c r="S750" s="177"/>
      <c r="T750" s="177"/>
      <c r="U750" s="177"/>
      <c r="V750" s="177"/>
      <c r="W750" s="177"/>
      <c r="X750" s="177"/>
      <c r="Y750" s="177"/>
      <c r="Z750" s="177"/>
      <c r="AA750" s="177"/>
    </row>
    <row r="751">
      <c r="A751" s="177"/>
      <c r="B751" s="178"/>
      <c r="C751" s="177"/>
      <c r="D751" s="177"/>
      <c r="E751" s="177"/>
      <c r="F751" s="177"/>
      <c r="G751" s="177"/>
      <c r="H751" s="177"/>
      <c r="I751" s="177"/>
      <c r="J751" s="177"/>
      <c r="K751" s="277"/>
      <c r="L751" s="177"/>
      <c r="M751" s="177"/>
      <c r="N751" s="177"/>
      <c r="O751" s="177"/>
      <c r="P751" s="177"/>
      <c r="Q751" s="177"/>
      <c r="R751" s="177"/>
      <c r="S751" s="177"/>
      <c r="T751" s="177"/>
      <c r="U751" s="177"/>
      <c r="V751" s="177"/>
      <c r="W751" s="177"/>
      <c r="X751" s="177"/>
      <c r="Y751" s="177"/>
      <c r="Z751" s="177"/>
      <c r="AA751" s="177"/>
    </row>
    <row r="752">
      <c r="A752" s="177"/>
      <c r="B752" s="178"/>
      <c r="C752" s="177"/>
      <c r="D752" s="177"/>
      <c r="E752" s="177"/>
      <c r="F752" s="177"/>
      <c r="G752" s="177"/>
      <c r="H752" s="177"/>
      <c r="I752" s="177"/>
      <c r="J752" s="177"/>
      <c r="K752" s="277"/>
      <c r="L752" s="177"/>
      <c r="M752" s="177"/>
      <c r="N752" s="177"/>
      <c r="O752" s="177"/>
      <c r="P752" s="177"/>
      <c r="Q752" s="177"/>
      <c r="R752" s="177"/>
      <c r="S752" s="177"/>
      <c r="T752" s="177"/>
      <c r="U752" s="177"/>
      <c r="V752" s="177"/>
      <c r="W752" s="177"/>
      <c r="X752" s="177"/>
      <c r="Y752" s="177"/>
      <c r="Z752" s="177"/>
      <c r="AA752" s="177"/>
    </row>
    <row r="753">
      <c r="A753" s="177"/>
      <c r="B753" s="178"/>
      <c r="C753" s="177"/>
      <c r="D753" s="177"/>
      <c r="E753" s="177"/>
      <c r="F753" s="177"/>
      <c r="G753" s="177"/>
      <c r="H753" s="177"/>
      <c r="I753" s="177"/>
      <c r="J753" s="177"/>
      <c r="K753" s="277"/>
      <c r="L753" s="177"/>
      <c r="M753" s="177"/>
      <c r="N753" s="177"/>
      <c r="O753" s="177"/>
      <c r="P753" s="177"/>
      <c r="Q753" s="177"/>
      <c r="R753" s="177"/>
      <c r="S753" s="177"/>
      <c r="T753" s="177"/>
      <c r="U753" s="177"/>
      <c r="V753" s="177"/>
      <c r="W753" s="177"/>
      <c r="X753" s="177"/>
      <c r="Y753" s="177"/>
      <c r="Z753" s="177"/>
      <c r="AA753" s="177"/>
    </row>
    <row r="754">
      <c r="A754" s="177"/>
      <c r="B754" s="178"/>
      <c r="C754" s="177"/>
      <c r="D754" s="177"/>
      <c r="E754" s="177"/>
      <c r="F754" s="177"/>
      <c r="G754" s="177"/>
      <c r="H754" s="177"/>
      <c r="I754" s="177"/>
      <c r="J754" s="177"/>
      <c r="K754" s="277"/>
      <c r="L754" s="177"/>
      <c r="M754" s="177"/>
      <c r="N754" s="177"/>
      <c r="O754" s="177"/>
      <c r="P754" s="177"/>
      <c r="Q754" s="177"/>
      <c r="R754" s="177"/>
      <c r="S754" s="177"/>
      <c r="T754" s="177"/>
      <c r="U754" s="177"/>
      <c r="V754" s="177"/>
      <c r="W754" s="177"/>
      <c r="X754" s="177"/>
      <c r="Y754" s="177"/>
      <c r="Z754" s="177"/>
      <c r="AA754" s="177"/>
    </row>
    <row r="755">
      <c r="A755" s="177"/>
      <c r="B755" s="178"/>
      <c r="C755" s="177"/>
      <c r="D755" s="177"/>
      <c r="E755" s="177"/>
      <c r="F755" s="177"/>
      <c r="G755" s="177"/>
      <c r="H755" s="177"/>
      <c r="I755" s="177"/>
      <c r="J755" s="177"/>
      <c r="K755" s="277"/>
      <c r="L755" s="177"/>
      <c r="M755" s="177"/>
      <c r="N755" s="177"/>
      <c r="O755" s="177"/>
      <c r="P755" s="177"/>
      <c r="Q755" s="177"/>
      <c r="R755" s="177"/>
      <c r="S755" s="177"/>
      <c r="T755" s="177"/>
      <c r="U755" s="177"/>
      <c r="V755" s="177"/>
      <c r="W755" s="177"/>
      <c r="X755" s="177"/>
      <c r="Y755" s="177"/>
      <c r="Z755" s="177"/>
      <c r="AA755" s="177"/>
    </row>
    <row r="756">
      <c r="A756" s="177"/>
      <c r="B756" s="178"/>
      <c r="C756" s="177"/>
      <c r="D756" s="177"/>
      <c r="E756" s="177"/>
      <c r="F756" s="177"/>
      <c r="G756" s="177"/>
      <c r="H756" s="177"/>
      <c r="I756" s="177"/>
      <c r="J756" s="177"/>
      <c r="K756" s="277"/>
      <c r="L756" s="177"/>
      <c r="M756" s="177"/>
      <c r="N756" s="177"/>
      <c r="O756" s="177"/>
      <c r="P756" s="177"/>
      <c r="Q756" s="177"/>
      <c r="R756" s="177"/>
      <c r="S756" s="177"/>
      <c r="T756" s="177"/>
      <c r="U756" s="177"/>
      <c r="V756" s="177"/>
      <c r="W756" s="177"/>
      <c r="X756" s="177"/>
      <c r="Y756" s="177"/>
      <c r="Z756" s="177"/>
      <c r="AA756" s="177"/>
    </row>
    <row r="757">
      <c r="A757" s="177"/>
      <c r="B757" s="178"/>
      <c r="C757" s="177"/>
      <c r="D757" s="177"/>
      <c r="E757" s="177"/>
      <c r="F757" s="177"/>
      <c r="G757" s="177"/>
      <c r="H757" s="177"/>
      <c r="I757" s="177"/>
      <c r="J757" s="177"/>
      <c r="K757" s="277"/>
      <c r="L757" s="177"/>
      <c r="M757" s="177"/>
      <c r="N757" s="177"/>
      <c r="O757" s="177"/>
      <c r="P757" s="177"/>
      <c r="Q757" s="177"/>
      <c r="R757" s="177"/>
      <c r="S757" s="177"/>
      <c r="T757" s="177"/>
      <c r="U757" s="177"/>
      <c r="V757" s="177"/>
      <c r="W757" s="177"/>
      <c r="X757" s="177"/>
      <c r="Y757" s="177"/>
      <c r="Z757" s="177"/>
      <c r="AA757" s="177"/>
    </row>
    <row r="758">
      <c r="A758" s="177"/>
      <c r="B758" s="178"/>
      <c r="C758" s="177"/>
      <c r="D758" s="177"/>
      <c r="E758" s="177"/>
      <c r="F758" s="177"/>
      <c r="G758" s="177"/>
      <c r="H758" s="177"/>
      <c r="I758" s="177"/>
      <c r="J758" s="177"/>
      <c r="K758" s="277"/>
      <c r="L758" s="177"/>
      <c r="M758" s="177"/>
      <c r="N758" s="177"/>
      <c r="O758" s="177"/>
      <c r="P758" s="177"/>
      <c r="Q758" s="177"/>
      <c r="R758" s="177"/>
      <c r="S758" s="177"/>
      <c r="T758" s="177"/>
      <c r="U758" s="177"/>
      <c r="V758" s="177"/>
      <c r="W758" s="177"/>
      <c r="X758" s="177"/>
      <c r="Y758" s="177"/>
      <c r="Z758" s="177"/>
      <c r="AA758" s="177"/>
    </row>
    <row r="759">
      <c r="A759" s="177"/>
      <c r="B759" s="178"/>
      <c r="C759" s="177"/>
      <c r="D759" s="177"/>
      <c r="E759" s="177"/>
      <c r="F759" s="177"/>
      <c r="G759" s="177"/>
      <c r="H759" s="177"/>
      <c r="I759" s="177"/>
      <c r="J759" s="177"/>
      <c r="K759" s="277"/>
      <c r="L759" s="177"/>
      <c r="M759" s="177"/>
      <c r="N759" s="177"/>
      <c r="O759" s="177"/>
      <c r="P759" s="177"/>
      <c r="Q759" s="177"/>
      <c r="R759" s="177"/>
      <c r="S759" s="177"/>
      <c r="T759" s="177"/>
      <c r="U759" s="177"/>
      <c r="V759" s="177"/>
      <c r="W759" s="177"/>
      <c r="X759" s="177"/>
      <c r="Y759" s="177"/>
      <c r="Z759" s="177"/>
      <c r="AA759" s="177"/>
    </row>
    <row r="760">
      <c r="A760" s="177"/>
      <c r="B760" s="178"/>
      <c r="C760" s="177"/>
      <c r="D760" s="177"/>
      <c r="E760" s="177"/>
      <c r="F760" s="177"/>
      <c r="G760" s="177"/>
      <c r="H760" s="177"/>
      <c r="I760" s="177"/>
      <c r="J760" s="177"/>
      <c r="K760" s="277"/>
      <c r="L760" s="177"/>
      <c r="M760" s="177"/>
      <c r="N760" s="177"/>
      <c r="O760" s="177"/>
      <c r="P760" s="177"/>
      <c r="Q760" s="177"/>
      <c r="R760" s="177"/>
      <c r="S760" s="177"/>
      <c r="T760" s="177"/>
      <c r="U760" s="177"/>
      <c r="V760" s="177"/>
      <c r="W760" s="177"/>
      <c r="X760" s="177"/>
      <c r="Y760" s="177"/>
      <c r="Z760" s="177"/>
      <c r="AA760" s="177"/>
    </row>
    <row r="761">
      <c r="A761" s="177"/>
      <c r="B761" s="178"/>
      <c r="C761" s="177"/>
      <c r="D761" s="177"/>
      <c r="E761" s="177"/>
      <c r="F761" s="177"/>
      <c r="G761" s="177"/>
      <c r="H761" s="177"/>
      <c r="I761" s="177"/>
      <c r="J761" s="177"/>
      <c r="K761" s="277"/>
      <c r="L761" s="177"/>
      <c r="M761" s="177"/>
      <c r="N761" s="177"/>
      <c r="O761" s="177"/>
      <c r="P761" s="177"/>
      <c r="Q761" s="177"/>
      <c r="R761" s="177"/>
      <c r="S761" s="177"/>
      <c r="T761" s="177"/>
      <c r="U761" s="177"/>
      <c r="V761" s="177"/>
      <c r="W761" s="177"/>
      <c r="X761" s="177"/>
      <c r="Y761" s="177"/>
      <c r="Z761" s="177"/>
      <c r="AA761" s="177"/>
    </row>
    <row r="762">
      <c r="A762" s="177"/>
      <c r="B762" s="178"/>
      <c r="C762" s="177"/>
      <c r="D762" s="177"/>
      <c r="E762" s="177"/>
      <c r="F762" s="177"/>
      <c r="G762" s="177"/>
      <c r="H762" s="177"/>
      <c r="I762" s="177"/>
      <c r="J762" s="177"/>
      <c r="K762" s="277"/>
      <c r="L762" s="177"/>
      <c r="M762" s="177"/>
      <c r="N762" s="177"/>
      <c r="O762" s="177"/>
      <c r="P762" s="177"/>
      <c r="Q762" s="177"/>
      <c r="R762" s="177"/>
      <c r="S762" s="177"/>
      <c r="T762" s="177"/>
      <c r="U762" s="177"/>
      <c r="V762" s="177"/>
      <c r="W762" s="177"/>
      <c r="X762" s="177"/>
      <c r="Y762" s="177"/>
      <c r="Z762" s="177"/>
      <c r="AA762" s="177"/>
    </row>
    <row r="763">
      <c r="A763" s="177"/>
      <c r="B763" s="178"/>
      <c r="C763" s="177"/>
      <c r="D763" s="177"/>
      <c r="E763" s="177"/>
      <c r="F763" s="177"/>
      <c r="G763" s="177"/>
      <c r="H763" s="177"/>
      <c r="I763" s="177"/>
      <c r="J763" s="177"/>
      <c r="K763" s="277"/>
      <c r="L763" s="177"/>
      <c r="M763" s="177"/>
      <c r="N763" s="177"/>
      <c r="O763" s="177"/>
      <c r="P763" s="177"/>
      <c r="Q763" s="177"/>
      <c r="R763" s="177"/>
      <c r="S763" s="177"/>
      <c r="T763" s="177"/>
      <c r="U763" s="177"/>
      <c r="V763" s="177"/>
      <c r="W763" s="177"/>
      <c r="X763" s="177"/>
      <c r="Y763" s="177"/>
      <c r="Z763" s="177"/>
      <c r="AA763" s="177"/>
    </row>
    <row r="764">
      <c r="A764" s="177"/>
      <c r="B764" s="178"/>
      <c r="C764" s="177"/>
      <c r="D764" s="177"/>
      <c r="E764" s="177"/>
      <c r="F764" s="177"/>
      <c r="G764" s="177"/>
      <c r="H764" s="177"/>
      <c r="I764" s="177"/>
      <c r="J764" s="177"/>
      <c r="K764" s="277"/>
      <c r="L764" s="177"/>
      <c r="M764" s="177"/>
      <c r="N764" s="177"/>
      <c r="O764" s="177"/>
      <c r="P764" s="177"/>
      <c r="Q764" s="177"/>
      <c r="R764" s="177"/>
      <c r="S764" s="177"/>
      <c r="T764" s="177"/>
      <c r="U764" s="177"/>
      <c r="V764" s="177"/>
      <c r="W764" s="177"/>
      <c r="X764" s="177"/>
      <c r="Y764" s="177"/>
      <c r="Z764" s="177"/>
      <c r="AA764" s="177"/>
    </row>
    <row r="765">
      <c r="A765" s="177"/>
      <c r="B765" s="178"/>
      <c r="C765" s="177"/>
      <c r="D765" s="177"/>
      <c r="E765" s="177"/>
      <c r="F765" s="177"/>
      <c r="G765" s="177"/>
      <c r="H765" s="177"/>
      <c r="I765" s="177"/>
      <c r="J765" s="177"/>
      <c r="K765" s="277"/>
      <c r="L765" s="177"/>
      <c r="M765" s="177"/>
      <c r="N765" s="177"/>
      <c r="O765" s="177"/>
      <c r="P765" s="177"/>
      <c r="Q765" s="177"/>
      <c r="R765" s="177"/>
      <c r="S765" s="177"/>
      <c r="T765" s="177"/>
      <c r="U765" s="177"/>
      <c r="V765" s="177"/>
      <c r="W765" s="177"/>
      <c r="X765" s="177"/>
      <c r="Y765" s="177"/>
      <c r="Z765" s="177"/>
      <c r="AA765" s="177"/>
    </row>
    <row r="766">
      <c r="A766" s="177"/>
      <c r="B766" s="178"/>
      <c r="C766" s="177"/>
      <c r="D766" s="177"/>
      <c r="E766" s="177"/>
      <c r="F766" s="177"/>
      <c r="G766" s="177"/>
      <c r="H766" s="177"/>
      <c r="I766" s="177"/>
      <c r="J766" s="177"/>
      <c r="K766" s="277"/>
      <c r="L766" s="177"/>
      <c r="M766" s="177"/>
      <c r="N766" s="177"/>
      <c r="O766" s="177"/>
      <c r="P766" s="177"/>
      <c r="Q766" s="177"/>
      <c r="R766" s="177"/>
      <c r="S766" s="177"/>
      <c r="T766" s="177"/>
      <c r="U766" s="177"/>
      <c r="V766" s="177"/>
      <c r="W766" s="177"/>
      <c r="X766" s="177"/>
      <c r="Y766" s="177"/>
      <c r="Z766" s="177"/>
      <c r="AA766" s="177"/>
    </row>
    <row r="767">
      <c r="A767" s="177"/>
      <c r="B767" s="178"/>
      <c r="C767" s="177"/>
      <c r="D767" s="177"/>
      <c r="E767" s="177"/>
      <c r="F767" s="177"/>
      <c r="G767" s="177"/>
      <c r="H767" s="177"/>
      <c r="I767" s="177"/>
      <c r="J767" s="177"/>
      <c r="K767" s="277"/>
      <c r="L767" s="177"/>
      <c r="M767" s="177"/>
      <c r="N767" s="177"/>
      <c r="O767" s="177"/>
      <c r="P767" s="177"/>
      <c r="Q767" s="177"/>
      <c r="R767" s="177"/>
      <c r="S767" s="177"/>
      <c r="T767" s="177"/>
      <c r="U767" s="177"/>
      <c r="V767" s="177"/>
      <c r="W767" s="177"/>
      <c r="X767" s="177"/>
      <c r="Y767" s="177"/>
      <c r="Z767" s="177"/>
      <c r="AA767" s="177"/>
    </row>
    <row r="768">
      <c r="A768" s="177"/>
      <c r="B768" s="178"/>
      <c r="C768" s="177"/>
      <c r="D768" s="177"/>
      <c r="E768" s="177"/>
      <c r="F768" s="177"/>
      <c r="G768" s="177"/>
      <c r="H768" s="177"/>
      <c r="I768" s="177"/>
      <c r="J768" s="177"/>
      <c r="K768" s="277"/>
      <c r="L768" s="177"/>
      <c r="M768" s="177"/>
      <c r="N768" s="177"/>
      <c r="O768" s="177"/>
      <c r="P768" s="177"/>
      <c r="Q768" s="177"/>
      <c r="R768" s="177"/>
      <c r="S768" s="177"/>
      <c r="T768" s="177"/>
      <c r="U768" s="177"/>
      <c r="V768" s="177"/>
      <c r="W768" s="177"/>
      <c r="X768" s="177"/>
      <c r="Y768" s="177"/>
      <c r="Z768" s="177"/>
      <c r="AA768" s="177"/>
    </row>
    <row r="769">
      <c r="A769" s="177"/>
      <c r="B769" s="178"/>
      <c r="C769" s="177"/>
      <c r="D769" s="177"/>
      <c r="E769" s="177"/>
      <c r="F769" s="177"/>
      <c r="G769" s="177"/>
      <c r="H769" s="177"/>
      <c r="I769" s="177"/>
      <c r="J769" s="177"/>
      <c r="K769" s="277"/>
      <c r="L769" s="177"/>
      <c r="M769" s="177"/>
      <c r="N769" s="177"/>
      <c r="O769" s="177"/>
      <c r="P769" s="177"/>
      <c r="Q769" s="177"/>
      <c r="R769" s="177"/>
      <c r="S769" s="177"/>
      <c r="T769" s="177"/>
      <c r="U769" s="177"/>
      <c r="V769" s="177"/>
      <c r="W769" s="177"/>
      <c r="X769" s="177"/>
      <c r="Y769" s="177"/>
      <c r="Z769" s="177"/>
      <c r="AA769" s="177"/>
    </row>
    <row r="770">
      <c r="A770" s="177"/>
      <c r="B770" s="178"/>
      <c r="C770" s="177"/>
      <c r="D770" s="177"/>
      <c r="E770" s="177"/>
      <c r="F770" s="177"/>
      <c r="G770" s="177"/>
      <c r="H770" s="177"/>
      <c r="I770" s="177"/>
      <c r="J770" s="177"/>
      <c r="K770" s="277"/>
      <c r="L770" s="177"/>
      <c r="M770" s="177"/>
      <c r="N770" s="177"/>
      <c r="O770" s="177"/>
      <c r="P770" s="177"/>
      <c r="Q770" s="177"/>
      <c r="R770" s="177"/>
      <c r="S770" s="177"/>
      <c r="T770" s="177"/>
      <c r="U770" s="177"/>
      <c r="V770" s="177"/>
      <c r="W770" s="177"/>
      <c r="X770" s="177"/>
      <c r="Y770" s="177"/>
      <c r="Z770" s="177"/>
      <c r="AA770" s="177"/>
    </row>
    <row r="771">
      <c r="A771" s="177"/>
      <c r="B771" s="178"/>
      <c r="C771" s="177"/>
      <c r="D771" s="177"/>
      <c r="E771" s="177"/>
      <c r="F771" s="177"/>
      <c r="G771" s="177"/>
      <c r="H771" s="177"/>
      <c r="I771" s="177"/>
      <c r="J771" s="177"/>
      <c r="K771" s="277"/>
      <c r="L771" s="177"/>
      <c r="M771" s="177"/>
      <c r="N771" s="177"/>
      <c r="O771" s="177"/>
      <c r="P771" s="177"/>
      <c r="Q771" s="177"/>
      <c r="R771" s="177"/>
      <c r="S771" s="177"/>
      <c r="T771" s="177"/>
      <c r="U771" s="177"/>
      <c r="V771" s="177"/>
      <c r="W771" s="177"/>
      <c r="X771" s="177"/>
      <c r="Y771" s="177"/>
      <c r="Z771" s="177"/>
      <c r="AA771" s="177"/>
    </row>
    <row r="772">
      <c r="A772" s="177"/>
      <c r="B772" s="178"/>
      <c r="C772" s="177"/>
      <c r="D772" s="177"/>
      <c r="E772" s="177"/>
      <c r="F772" s="177"/>
      <c r="G772" s="177"/>
      <c r="H772" s="177"/>
      <c r="I772" s="177"/>
      <c r="J772" s="177"/>
      <c r="K772" s="277"/>
      <c r="L772" s="177"/>
      <c r="M772" s="177"/>
      <c r="N772" s="177"/>
      <c r="O772" s="177"/>
      <c r="P772" s="177"/>
      <c r="Q772" s="177"/>
      <c r="R772" s="177"/>
      <c r="S772" s="177"/>
      <c r="T772" s="177"/>
      <c r="U772" s="177"/>
      <c r="V772" s="177"/>
      <c r="W772" s="177"/>
      <c r="X772" s="177"/>
      <c r="Y772" s="177"/>
      <c r="Z772" s="177"/>
      <c r="AA772" s="177"/>
    </row>
    <row r="773">
      <c r="A773" s="177"/>
      <c r="B773" s="178"/>
      <c r="C773" s="177"/>
      <c r="D773" s="177"/>
      <c r="E773" s="177"/>
      <c r="F773" s="177"/>
      <c r="G773" s="177"/>
      <c r="H773" s="177"/>
      <c r="I773" s="177"/>
      <c r="J773" s="177"/>
      <c r="K773" s="277"/>
      <c r="L773" s="177"/>
      <c r="M773" s="177"/>
      <c r="N773" s="177"/>
      <c r="O773" s="177"/>
      <c r="P773" s="177"/>
      <c r="Q773" s="177"/>
      <c r="R773" s="177"/>
      <c r="S773" s="177"/>
      <c r="T773" s="177"/>
      <c r="U773" s="177"/>
      <c r="V773" s="177"/>
      <c r="W773" s="177"/>
      <c r="X773" s="177"/>
      <c r="Y773" s="177"/>
      <c r="Z773" s="177"/>
      <c r="AA773" s="177"/>
    </row>
    <row r="774">
      <c r="A774" s="177"/>
      <c r="B774" s="178"/>
      <c r="C774" s="177"/>
      <c r="D774" s="177"/>
      <c r="E774" s="177"/>
      <c r="F774" s="177"/>
      <c r="G774" s="177"/>
      <c r="H774" s="177"/>
      <c r="I774" s="177"/>
      <c r="J774" s="177"/>
      <c r="K774" s="277"/>
      <c r="L774" s="177"/>
      <c r="M774" s="177"/>
      <c r="N774" s="177"/>
      <c r="O774" s="177"/>
      <c r="P774" s="177"/>
      <c r="Q774" s="177"/>
      <c r="R774" s="177"/>
      <c r="S774" s="177"/>
      <c r="T774" s="177"/>
      <c r="U774" s="177"/>
      <c r="V774" s="177"/>
      <c r="W774" s="177"/>
      <c r="X774" s="177"/>
      <c r="Y774" s="177"/>
      <c r="Z774" s="177"/>
      <c r="AA774" s="177"/>
    </row>
    <row r="775">
      <c r="A775" s="177"/>
      <c r="B775" s="178"/>
      <c r="C775" s="177"/>
      <c r="D775" s="177"/>
      <c r="E775" s="177"/>
      <c r="F775" s="177"/>
      <c r="G775" s="177"/>
      <c r="H775" s="177"/>
      <c r="I775" s="177"/>
      <c r="J775" s="177"/>
      <c r="K775" s="277"/>
      <c r="L775" s="177"/>
      <c r="M775" s="177"/>
      <c r="N775" s="177"/>
      <c r="O775" s="177"/>
      <c r="P775" s="177"/>
      <c r="Q775" s="177"/>
      <c r="R775" s="177"/>
      <c r="S775" s="177"/>
      <c r="T775" s="177"/>
      <c r="U775" s="177"/>
      <c r="V775" s="177"/>
      <c r="W775" s="177"/>
      <c r="X775" s="177"/>
      <c r="Y775" s="177"/>
      <c r="Z775" s="177"/>
      <c r="AA775" s="177"/>
    </row>
    <row r="776">
      <c r="A776" s="177"/>
      <c r="B776" s="178"/>
      <c r="C776" s="177"/>
      <c r="D776" s="177"/>
      <c r="E776" s="177"/>
      <c r="F776" s="177"/>
      <c r="G776" s="177"/>
      <c r="H776" s="177"/>
      <c r="I776" s="177"/>
      <c r="J776" s="177"/>
      <c r="K776" s="277"/>
      <c r="L776" s="177"/>
      <c r="M776" s="177"/>
      <c r="N776" s="177"/>
      <c r="O776" s="177"/>
      <c r="P776" s="177"/>
      <c r="Q776" s="177"/>
      <c r="R776" s="177"/>
      <c r="S776" s="177"/>
      <c r="T776" s="177"/>
      <c r="U776" s="177"/>
      <c r="V776" s="177"/>
      <c r="W776" s="177"/>
      <c r="X776" s="177"/>
      <c r="Y776" s="177"/>
      <c r="Z776" s="177"/>
      <c r="AA776" s="177"/>
    </row>
    <row r="777">
      <c r="A777" s="177"/>
      <c r="B777" s="178"/>
      <c r="C777" s="177"/>
      <c r="D777" s="177"/>
      <c r="E777" s="177"/>
      <c r="F777" s="177"/>
      <c r="G777" s="177"/>
      <c r="H777" s="177"/>
      <c r="I777" s="177"/>
      <c r="J777" s="177"/>
      <c r="K777" s="277"/>
      <c r="L777" s="177"/>
      <c r="M777" s="177"/>
      <c r="N777" s="177"/>
      <c r="O777" s="177"/>
      <c r="P777" s="177"/>
      <c r="Q777" s="177"/>
      <c r="R777" s="177"/>
      <c r="S777" s="177"/>
      <c r="T777" s="177"/>
      <c r="U777" s="177"/>
      <c r="V777" s="177"/>
      <c r="W777" s="177"/>
      <c r="X777" s="177"/>
      <c r="Y777" s="177"/>
      <c r="Z777" s="177"/>
      <c r="AA777" s="177"/>
    </row>
    <row r="778">
      <c r="A778" s="177"/>
      <c r="B778" s="178"/>
      <c r="C778" s="177"/>
      <c r="D778" s="177"/>
      <c r="E778" s="177"/>
      <c r="F778" s="177"/>
      <c r="G778" s="177"/>
      <c r="H778" s="177"/>
      <c r="I778" s="177"/>
      <c r="J778" s="177"/>
      <c r="K778" s="277"/>
      <c r="L778" s="177"/>
      <c r="M778" s="177"/>
      <c r="N778" s="177"/>
      <c r="O778" s="177"/>
      <c r="P778" s="177"/>
      <c r="Q778" s="177"/>
      <c r="R778" s="177"/>
      <c r="S778" s="177"/>
      <c r="T778" s="177"/>
      <c r="U778" s="177"/>
      <c r="V778" s="177"/>
      <c r="W778" s="177"/>
      <c r="X778" s="177"/>
      <c r="Y778" s="177"/>
      <c r="Z778" s="177"/>
      <c r="AA778" s="177"/>
    </row>
    <row r="779">
      <c r="A779" s="177"/>
      <c r="B779" s="178"/>
      <c r="C779" s="177"/>
      <c r="D779" s="177"/>
      <c r="E779" s="177"/>
      <c r="F779" s="177"/>
      <c r="G779" s="177"/>
      <c r="H779" s="177"/>
      <c r="I779" s="177"/>
      <c r="J779" s="177"/>
      <c r="K779" s="277"/>
      <c r="L779" s="177"/>
      <c r="M779" s="177"/>
      <c r="N779" s="177"/>
      <c r="O779" s="177"/>
      <c r="P779" s="177"/>
      <c r="Q779" s="177"/>
      <c r="R779" s="177"/>
      <c r="S779" s="177"/>
      <c r="T779" s="177"/>
      <c r="U779" s="177"/>
      <c r="V779" s="177"/>
      <c r="W779" s="177"/>
      <c r="X779" s="177"/>
      <c r="Y779" s="177"/>
      <c r="Z779" s="177"/>
      <c r="AA779" s="177"/>
    </row>
    <row r="780">
      <c r="A780" s="177"/>
      <c r="B780" s="178"/>
      <c r="C780" s="177"/>
      <c r="D780" s="177"/>
      <c r="E780" s="177"/>
      <c r="F780" s="177"/>
      <c r="G780" s="177"/>
      <c r="H780" s="177"/>
      <c r="I780" s="177"/>
      <c r="J780" s="177"/>
      <c r="K780" s="277"/>
      <c r="L780" s="177"/>
      <c r="M780" s="177"/>
      <c r="N780" s="177"/>
      <c r="O780" s="177"/>
      <c r="P780" s="177"/>
      <c r="Q780" s="177"/>
      <c r="R780" s="177"/>
      <c r="S780" s="177"/>
      <c r="T780" s="177"/>
      <c r="U780" s="177"/>
      <c r="V780" s="177"/>
      <c r="W780" s="177"/>
      <c r="X780" s="177"/>
      <c r="Y780" s="177"/>
      <c r="Z780" s="177"/>
      <c r="AA780" s="177"/>
    </row>
    <row r="781">
      <c r="A781" s="177"/>
      <c r="B781" s="178"/>
      <c r="C781" s="177"/>
      <c r="D781" s="177"/>
      <c r="E781" s="177"/>
      <c r="F781" s="177"/>
      <c r="G781" s="177"/>
      <c r="H781" s="177"/>
      <c r="I781" s="177"/>
      <c r="J781" s="177"/>
      <c r="K781" s="277"/>
      <c r="L781" s="177"/>
      <c r="M781" s="177"/>
      <c r="N781" s="177"/>
      <c r="O781" s="177"/>
      <c r="P781" s="177"/>
      <c r="Q781" s="177"/>
      <c r="R781" s="177"/>
      <c r="S781" s="177"/>
      <c r="T781" s="177"/>
      <c r="U781" s="177"/>
      <c r="V781" s="177"/>
      <c r="W781" s="177"/>
      <c r="X781" s="177"/>
      <c r="Y781" s="177"/>
      <c r="Z781" s="177"/>
      <c r="AA781" s="177"/>
    </row>
    <row r="782">
      <c r="A782" s="177"/>
      <c r="B782" s="178"/>
      <c r="C782" s="177"/>
      <c r="D782" s="177"/>
      <c r="E782" s="177"/>
      <c r="F782" s="177"/>
      <c r="G782" s="177"/>
      <c r="H782" s="177"/>
      <c r="I782" s="177"/>
      <c r="J782" s="177"/>
      <c r="K782" s="277"/>
      <c r="L782" s="177"/>
      <c r="M782" s="177"/>
      <c r="N782" s="177"/>
      <c r="O782" s="177"/>
      <c r="P782" s="177"/>
      <c r="Q782" s="177"/>
      <c r="R782" s="177"/>
      <c r="S782" s="177"/>
      <c r="T782" s="177"/>
      <c r="U782" s="177"/>
      <c r="V782" s="177"/>
      <c r="W782" s="177"/>
      <c r="X782" s="177"/>
      <c r="Y782" s="177"/>
      <c r="Z782" s="177"/>
      <c r="AA782" s="177"/>
    </row>
    <row r="783">
      <c r="A783" s="177"/>
      <c r="B783" s="178"/>
      <c r="C783" s="177"/>
      <c r="D783" s="177"/>
      <c r="E783" s="177"/>
      <c r="F783" s="177"/>
      <c r="G783" s="177"/>
      <c r="H783" s="177"/>
      <c r="I783" s="177"/>
      <c r="J783" s="177"/>
      <c r="K783" s="277"/>
      <c r="L783" s="177"/>
      <c r="M783" s="177"/>
      <c r="N783" s="177"/>
      <c r="O783" s="177"/>
      <c r="P783" s="177"/>
      <c r="Q783" s="177"/>
      <c r="R783" s="177"/>
      <c r="S783" s="177"/>
      <c r="T783" s="177"/>
      <c r="U783" s="177"/>
      <c r="V783" s="177"/>
      <c r="W783" s="177"/>
      <c r="X783" s="177"/>
      <c r="Y783" s="177"/>
      <c r="Z783" s="177"/>
      <c r="AA783" s="177"/>
    </row>
    <row r="784">
      <c r="A784" s="177"/>
      <c r="B784" s="178"/>
      <c r="C784" s="177"/>
      <c r="D784" s="177"/>
      <c r="E784" s="177"/>
      <c r="F784" s="177"/>
      <c r="G784" s="177"/>
      <c r="H784" s="177"/>
      <c r="I784" s="177"/>
      <c r="J784" s="177"/>
      <c r="K784" s="277"/>
      <c r="L784" s="177"/>
      <c r="M784" s="177"/>
      <c r="N784" s="177"/>
      <c r="O784" s="177"/>
      <c r="P784" s="177"/>
      <c r="Q784" s="177"/>
      <c r="R784" s="177"/>
      <c r="S784" s="177"/>
      <c r="T784" s="177"/>
      <c r="U784" s="177"/>
      <c r="V784" s="177"/>
      <c r="W784" s="177"/>
      <c r="X784" s="177"/>
      <c r="Y784" s="177"/>
      <c r="Z784" s="177"/>
      <c r="AA784" s="177"/>
    </row>
    <row r="785">
      <c r="A785" s="177"/>
      <c r="B785" s="178"/>
      <c r="C785" s="177"/>
      <c r="D785" s="177"/>
      <c r="E785" s="177"/>
      <c r="F785" s="177"/>
      <c r="G785" s="177"/>
      <c r="H785" s="177"/>
      <c r="I785" s="177"/>
      <c r="J785" s="177"/>
      <c r="K785" s="277"/>
      <c r="L785" s="177"/>
      <c r="M785" s="177"/>
      <c r="N785" s="177"/>
      <c r="O785" s="177"/>
      <c r="P785" s="177"/>
      <c r="Q785" s="177"/>
      <c r="R785" s="177"/>
      <c r="S785" s="177"/>
      <c r="T785" s="177"/>
      <c r="U785" s="177"/>
      <c r="V785" s="177"/>
      <c r="W785" s="177"/>
      <c r="X785" s="177"/>
      <c r="Y785" s="177"/>
      <c r="Z785" s="177"/>
      <c r="AA785" s="177"/>
    </row>
    <row r="786">
      <c r="A786" s="177"/>
      <c r="B786" s="178"/>
      <c r="C786" s="177"/>
      <c r="D786" s="177"/>
      <c r="E786" s="177"/>
      <c r="F786" s="177"/>
      <c r="G786" s="177"/>
      <c r="H786" s="177"/>
      <c r="I786" s="177"/>
      <c r="J786" s="177"/>
      <c r="K786" s="277"/>
      <c r="L786" s="177"/>
      <c r="M786" s="177"/>
      <c r="N786" s="177"/>
      <c r="O786" s="177"/>
      <c r="P786" s="177"/>
      <c r="Q786" s="177"/>
      <c r="R786" s="177"/>
      <c r="S786" s="177"/>
      <c r="T786" s="177"/>
      <c r="U786" s="177"/>
      <c r="V786" s="177"/>
      <c r="W786" s="177"/>
      <c r="X786" s="177"/>
      <c r="Y786" s="177"/>
      <c r="Z786" s="177"/>
      <c r="AA786" s="177"/>
    </row>
    <row r="787">
      <c r="A787" s="177"/>
      <c r="B787" s="178"/>
      <c r="C787" s="177"/>
      <c r="D787" s="177"/>
      <c r="E787" s="177"/>
      <c r="F787" s="177"/>
      <c r="G787" s="177"/>
      <c r="H787" s="177"/>
      <c r="I787" s="177"/>
      <c r="J787" s="177"/>
      <c r="K787" s="277"/>
      <c r="L787" s="177"/>
      <c r="M787" s="177"/>
      <c r="N787" s="177"/>
      <c r="O787" s="177"/>
      <c r="P787" s="177"/>
      <c r="Q787" s="177"/>
      <c r="R787" s="177"/>
      <c r="S787" s="177"/>
      <c r="T787" s="177"/>
      <c r="U787" s="177"/>
      <c r="V787" s="177"/>
      <c r="W787" s="177"/>
      <c r="X787" s="177"/>
      <c r="Y787" s="177"/>
      <c r="Z787" s="177"/>
      <c r="AA787" s="177"/>
    </row>
    <row r="788">
      <c r="A788" s="177"/>
      <c r="B788" s="178"/>
      <c r="C788" s="177"/>
      <c r="D788" s="177"/>
      <c r="E788" s="177"/>
      <c r="F788" s="177"/>
      <c r="G788" s="177"/>
      <c r="H788" s="177"/>
      <c r="I788" s="177"/>
      <c r="J788" s="177"/>
      <c r="K788" s="277"/>
      <c r="L788" s="177"/>
      <c r="M788" s="177"/>
      <c r="N788" s="177"/>
      <c r="O788" s="177"/>
      <c r="P788" s="177"/>
      <c r="Q788" s="177"/>
      <c r="R788" s="177"/>
      <c r="S788" s="177"/>
      <c r="T788" s="177"/>
      <c r="U788" s="177"/>
      <c r="V788" s="177"/>
      <c r="W788" s="177"/>
      <c r="X788" s="177"/>
      <c r="Y788" s="177"/>
      <c r="Z788" s="177"/>
      <c r="AA788" s="177"/>
    </row>
    <row r="789">
      <c r="A789" s="177"/>
      <c r="B789" s="178"/>
      <c r="C789" s="177"/>
      <c r="D789" s="177"/>
      <c r="E789" s="177"/>
      <c r="F789" s="177"/>
      <c r="G789" s="177"/>
      <c r="H789" s="177"/>
      <c r="I789" s="177"/>
      <c r="J789" s="177"/>
      <c r="K789" s="277"/>
      <c r="L789" s="177"/>
      <c r="M789" s="177"/>
      <c r="N789" s="177"/>
      <c r="O789" s="177"/>
      <c r="P789" s="177"/>
      <c r="Q789" s="177"/>
      <c r="R789" s="177"/>
      <c r="S789" s="177"/>
      <c r="T789" s="177"/>
      <c r="U789" s="177"/>
      <c r="V789" s="177"/>
      <c r="W789" s="177"/>
      <c r="X789" s="177"/>
      <c r="Y789" s="177"/>
      <c r="Z789" s="177"/>
      <c r="AA789" s="177"/>
    </row>
    <row r="790">
      <c r="A790" s="177"/>
      <c r="B790" s="178"/>
      <c r="C790" s="177"/>
      <c r="D790" s="177"/>
      <c r="E790" s="177"/>
      <c r="F790" s="177"/>
      <c r="G790" s="177"/>
      <c r="H790" s="177"/>
      <c r="I790" s="177"/>
      <c r="J790" s="177"/>
      <c r="K790" s="277"/>
      <c r="L790" s="177"/>
      <c r="M790" s="177"/>
      <c r="N790" s="177"/>
      <c r="O790" s="177"/>
      <c r="P790" s="177"/>
      <c r="Q790" s="177"/>
      <c r="R790" s="177"/>
      <c r="S790" s="177"/>
      <c r="T790" s="177"/>
      <c r="U790" s="177"/>
      <c r="V790" s="177"/>
      <c r="W790" s="177"/>
      <c r="X790" s="177"/>
      <c r="Y790" s="177"/>
      <c r="Z790" s="177"/>
      <c r="AA790" s="177"/>
    </row>
    <row r="791">
      <c r="A791" s="177"/>
      <c r="B791" s="178"/>
      <c r="C791" s="177"/>
      <c r="D791" s="177"/>
      <c r="E791" s="177"/>
      <c r="F791" s="177"/>
      <c r="G791" s="177"/>
      <c r="H791" s="177"/>
      <c r="I791" s="177"/>
      <c r="J791" s="177"/>
      <c r="K791" s="277"/>
      <c r="L791" s="177"/>
      <c r="M791" s="177"/>
      <c r="N791" s="177"/>
      <c r="O791" s="177"/>
      <c r="P791" s="177"/>
      <c r="Q791" s="177"/>
      <c r="R791" s="177"/>
      <c r="S791" s="177"/>
      <c r="T791" s="177"/>
      <c r="U791" s="177"/>
      <c r="V791" s="177"/>
      <c r="W791" s="177"/>
      <c r="X791" s="177"/>
      <c r="Y791" s="177"/>
      <c r="Z791" s="177"/>
      <c r="AA791" s="177"/>
    </row>
    <row r="792">
      <c r="A792" s="177"/>
      <c r="B792" s="178"/>
      <c r="C792" s="177"/>
      <c r="D792" s="177"/>
      <c r="E792" s="177"/>
      <c r="F792" s="177"/>
      <c r="G792" s="177"/>
      <c r="H792" s="177"/>
      <c r="I792" s="177"/>
      <c r="J792" s="177"/>
      <c r="K792" s="277"/>
      <c r="L792" s="177"/>
      <c r="M792" s="177"/>
      <c r="N792" s="177"/>
      <c r="O792" s="177"/>
      <c r="P792" s="177"/>
      <c r="Q792" s="177"/>
      <c r="R792" s="177"/>
      <c r="S792" s="177"/>
      <c r="T792" s="177"/>
      <c r="U792" s="177"/>
      <c r="V792" s="177"/>
      <c r="W792" s="177"/>
      <c r="X792" s="177"/>
      <c r="Y792" s="177"/>
      <c r="Z792" s="177"/>
      <c r="AA792" s="177"/>
    </row>
    <row r="793">
      <c r="A793" s="177"/>
      <c r="B793" s="178"/>
      <c r="C793" s="177"/>
      <c r="D793" s="177"/>
      <c r="E793" s="177"/>
      <c r="F793" s="177"/>
      <c r="G793" s="177"/>
      <c r="H793" s="177"/>
      <c r="I793" s="177"/>
      <c r="J793" s="177"/>
      <c r="K793" s="277"/>
      <c r="L793" s="177"/>
      <c r="M793" s="177"/>
      <c r="N793" s="177"/>
      <c r="O793" s="177"/>
      <c r="P793" s="177"/>
      <c r="Q793" s="177"/>
      <c r="R793" s="177"/>
      <c r="S793" s="177"/>
      <c r="T793" s="177"/>
      <c r="U793" s="177"/>
      <c r="V793" s="177"/>
      <c r="W793" s="177"/>
      <c r="X793" s="177"/>
      <c r="Y793" s="177"/>
      <c r="Z793" s="177"/>
      <c r="AA793" s="177"/>
    </row>
    <row r="794">
      <c r="A794" s="177"/>
      <c r="B794" s="178"/>
      <c r="C794" s="177"/>
      <c r="D794" s="177"/>
      <c r="E794" s="177"/>
      <c r="F794" s="177"/>
      <c r="G794" s="177"/>
      <c r="H794" s="177"/>
      <c r="I794" s="177"/>
      <c r="J794" s="177"/>
      <c r="K794" s="277"/>
      <c r="L794" s="177"/>
      <c r="M794" s="177"/>
      <c r="N794" s="177"/>
      <c r="O794" s="177"/>
      <c r="P794" s="177"/>
      <c r="Q794" s="177"/>
      <c r="R794" s="177"/>
      <c r="S794" s="177"/>
      <c r="T794" s="177"/>
      <c r="U794" s="177"/>
      <c r="V794" s="177"/>
      <c r="W794" s="177"/>
      <c r="X794" s="177"/>
      <c r="Y794" s="177"/>
      <c r="Z794" s="177"/>
      <c r="AA794" s="177"/>
    </row>
    <row r="795">
      <c r="A795" s="177"/>
      <c r="B795" s="178"/>
      <c r="C795" s="177"/>
      <c r="D795" s="177"/>
      <c r="E795" s="177"/>
      <c r="F795" s="177"/>
      <c r="G795" s="177"/>
      <c r="H795" s="177"/>
      <c r="I795" s="177"/>
      <c r="J795" s="177"/>
      <c r="K795" s="277"/>
      <c r="L795" s="177"/>
      <c r="M795" s="177"/>
      <c r="N795" s="177"/>
      <c r="O795" s="177"/>
      <c r="P795" s="177"/>
      <c r="Q795" s="177"/>
      <c r="R795" s="177"/>
      <c r="S795" s="177"/>
      <c r="T795" s="177"/>
      <c r="U795" s="177"/>
      <c r="V795" s="177"/>
      <c r="W795" s="177"/>
      <c r="X795" s="177"/>
      <c r="Y795" s="177"/>
      <c r="Z795" s="177"/>
      <c r="AA795" s="177"/>
    </row>
    <row r="796">
      <c r="A796" s="177"/>
      <c r="B796" s="178"/>
      <c r="C796" s="177"/>
      <c r="D796" s="177"/>
      <c r="E796" s="177"/>
      <c r="F796" s="177"/>
      <c r="G796" s="177"/>
      <c r="H796" s="177"/>
      <c r="I796" s="177"/>
      <c r="J796" s="177"/>
      <c r="K796" s="277"/>
      <c r="L796" s="177"/>
      <c r="M796" s="177"/>
      <c r="N796" s="177"/>
      <c r="O796" s="177"/>
      <c r="P796" s="177"/>
      <c r="Q796" s="177"/>
      <c r="R796" s="177"/>
      <c r="S796" s="177"/>
      <c r="T796" s="177"/>
      <c r="U796" s="177"/>
      <c r="V796" s="177"/>
      <c r="W796" s="177"/>
      <c r="X796" s="177"/>
      <c r="Y796" s="177"/>
      <c r="Z796" s="177"/>
      <c r="AA796" s="177"/>
    </row>
    <row r="797">
      <c r="A797" s="177"/>
      <c r="B797" s="178"/>
      <c r="C797" s="177"/>
      <c r="D797" s="177"/>
      <c r="E797" s="177"/>
      <c r="F797" s="177"/>
      <c r="G797" s="177"/>
      <c r="H797" s="177"/>
      <c r="I797" s="177"/>
      <c r="J797" s="177"/>
      <c r="K797" s="277"/>
      <c r="L797" s="177"/>
      <c r="M797" s="177"/>
      <c r="N797" s="177"/>
      <c r="O797" s="177"/>
      <c r="P797" s="177"/>
      <c r="Q797" s="177"/>
      <c r="R797" s="177"/>
      <c r="S797" s="177"/>
      <c r="T797" s="177"/>
      <c r="U797" s="177"/>
      <c r="V797" s="177"/>
      <c r="W797" s="177"/>
      <c r="X797" s="177"/>
      <c r="Y797" s="177"/>
      <c r="Z797" s="177"/>
      <c r="AA797" s="177"/>
    </row>
    <row r="798">
      <c r="A798" s="177"/>
      <c r="B798" s="178"/>
      <c r="C798" s="177"/>
      <c r="D798" s="177"/>
      <c r="E798" s="177"/>
      <c r="F798" s="177"/>
      <c r="G798" s="177"/>
      <c r="H798" s="177"/>
      <c r="I798" s="177"/>
      <c r="J798" s="177"/>
      <c r="K798" s="277"/>
      <c r="L798" s="177"/>
      <c r="M798" s="177"/>
      <c r="N798" s="177"/>
      <c r="O798" s="177"/>
      <c r="P798" s="177"/>
      <c r="Q798" s="177"/>
      <c r="R798" s="177"/>
      <c r="S798" s="177"/>
      <c r="T798" s="177"/>
      <c r="U798" s="177"/>
      <c r="V798" s="177"/>
      <c r="W798" s="177"/>
      <c r="X798" s="177"/>
      <c r="Y798" s="177"/>
      <c r="Z798" s="177"/>
      <c r="AA798" s="177"/>
    </row>
    <row r="799">
      <c r="A799" s="177"/>
      <c r="B799" s="178"/>
      <c r="C799" s="177"/>
      <c r="D799" s="177"/>
      <c r="E799" s="177"/>
      <c r="F799" s="177"/>
      <c r="G799" s="177"/>
      <c r="H799" s="177"/>
      <c r="I799" s="177"/>
      <c r="J799" s="177"/>
      <c r="K799" s="277"/>
      <c r="L799" s="177"/>
      <c r="M799" s="177"/>
      <c r="N799" s="177"/>
      <c r="O799" s="177"/>
      <c r="P799" s="177"/>
      <c r="Q799" s="177"/>
      <c r="R799" s="177"/>
      <c r="S799" s="177"/>
      <c r="T799" s="177"/>
      <c r="U799" s="177"/>
      <c r="V799" s="177"/>
      <c r="W799" s="177"/>
      <c r="X799" s="177"/>
      <c r="Y799" s="177"/>
      <c r="Z799" s="177"/>
      <c r="AA799" s="177"/>
    </row>
    <row r="800">
      <c r="A800" s="177"/>
      <c r="B800" s="178"/>
      <c r="C800" s="177"/>
      <c r="D800" s="177"/>
      <c r="E800" s="177"/>
      <c r="F800" s="177"/>
      <c r="G800" s="177"/>
      <c r="H800" s="177"/>
      <c r="I800" s="177"/>
      <c r="J800" s="177"/>
      <c r="K800" s="277"/>
      <c r="L800" s="177"/>
      <c r="M800" s="177"/>
      <c r="N800" s="177"/>
      <c r="O800" s="177"/>
      <c r="P800" s="177"/>
      <c r="Q800" s="177"/>
      <c r="R800" s="177"/>
      <c r="S800" s="177"/>
      <c r="T800" s="177"/>
      <c r="U800" s="177"/>
      <c r="V800" s="177"/>
      <c r="W800" s="177"/>
      <c r="X800" s="177"/>
      <c r="Y800" s="177"/>
      <c r="Z800" s="177"/>
      <c r="AA800" s="177"/>
    </row>
    <row r="801">
      <c r="A801" s="177"/>
      <c r="B801" s="178"/>
      <c r="C801" s="177"/>
      <c r="D801" s="177"/>
      <c r="E801" s="177"/>
      <c r="F801" s="177"/>
      <c r="G801" s="177"/>
      <c r="H801" s="177"/>
      <c r="I801" s="177"/>
      <c r="J801" s="177"/>
      <c r="K801" s="277"/>
      <c r="L801" s="177"/>
      <c r="M801" s="177"/>
      <c r="N801" s="177"/>
      <c r="O801" s="177"/>
      <c r="P801" s="177"/>
      <c r="Q801" s="177"/>
      <c r="R801" s="177"/>
      <c r="S801" s="177"/>
      <c r="T801" s="177"/>
      <c r="U801" s="177"/>
      <c r="V801" s="177"/>
      <c r="W801" s="177"/>
      <c r="X801" s="177"/>
      <c r="Y801" s="177"/>
      <c r="Z801" s="177"/>
      <c r="AA801" s="177"/>
    </row>
    <row r="802">
      <c r="A802" s="177"/>
      <c r="B802" s="178"/>
      <c r="C802" s="177"/>
      <c r="D802" s="177"/>
      <c r="E802" s="177"/>
      <c r="F802" s="177"/>
      <c r="G802" s="177"/>
      <c r="H802" s="177"/>
      <c r="I802" s="177"/>
      <c r="J802" s="177"/>
      <c r="K802" s="277"/>
      <c r="L802" s="177"/>
      <c r="M802" s="177"/>
      <c r="N802" s="177"/>
      <c r="O802" s="177"/>
      <c r="P802" s="177"/>
      <c r="Q802" s="177"/>
      <c r="R802" s="177"/>
      <c r="S802" s="177"/>
      <c r="T802" s="177"/>
      <c r="U802" s="177"/>
      <c r="V802" s="177"/>
      <c r="W802" s="177"/>
      <c r="X802" s="177"/>
      <c r="Y802" s="177"/>
      <c r="Z802" s="177"/>
      <c r="AA802" s="177"/>
    </row>
    <row r="803">
      <c r="A803" s="177"/>
      <c r="B803" s="178"/>
      <c r="C803" s="177"/>
      <c r="D803" s="177"/>
      <c r="E803" s="177"/>
      <c r="F803" s="177"/>
      <c r="G803" s="177"/>
      <c r="H803" s="177"/>
      <c r="I803" s="177"/>
      <c r="J803" s="177"/>
      <c r="K803" s="277"/>
      <c r="L803" s="177"/>
      <c r="M803" s="177"/>
      <c r="N803" s="177"/>
      <c r="O803" s="177"/>
      <c r="P803" s="177"/>
      <c r="Q803" s="177"/>
      <c r="R803" s="177"/>
      <c r="S803" s="177"/>
      <c r="T803" s="177"/>
      <c r="U803" s="177"/>
      <c r="V803" s="177"/>
      <c r="W803" s="177"/>
      <c r="X803" s="177"/>
      <c r="Y803" s="177"/>
      <c r="Z803" s="177"/>
      <c r="AA803" s="177"/>
    </row>
    <row r="804">
      <c r="A804" s="177"/>
      <c r="B804" s="178"/>
      <c r="C804" s="177"/>
      <c r="D804" s="177"/>
      <c r="E804" s="177"/>
      <c r="F804" s="177"/>
      <c r="G804" s="177"/>
      <c r="H804" s="177"/>
      <c r="I804" s="177"/>
      <c r="J804" s="177"/>
      <c r="K804" s="277"/>
      <c r="L804" s="177"/>
      <c r="M804" s="177"/>
      <c r="N804" s="177"/>
      <c r="O804" s="177"/>
      <c r="P804" s="177"/>
      <c r="Q804" s="177"/>
      <c r="R804" s="177"/>
      <c r="S804" s="177"/>
      <c r="T804" s="177"/>
      <c r="U804" s="177"/>
      <c r="V804" s="177"/>
      <c r="W804" s="177"/>
      <c r="X804" s="177"/>
      <c r="Y804" s="177"/>
      <c r="Z804" s="177"/>
      <c r="AA804" s="177"/>
    </row>
    <row r="805">
      <c r="A805" s="177"/>
      <c r="B805" s="178"/>
      <c r="C805" s="177"/>
      <c r="D805" s="177"/>
      <c r="E805" s="177"/>
      <c r="F805" s="177"/>
      <c r="G805" s="177"/>
      <c r="H805" s="177"/>
      <c r="I805" s="177"/>
      <c r="J805" s="177"/>
      <c r="K805" s="277"/>
      <c r="L805" s="177"/>
      <c r="M805" s="177"/>
      <c r="N805" s="177"/>
      <c r="O805" s="177"/>
      <c r="P805" s="177"/>
      <c r="Q805" s="177"/>
      <c r="R805" s="177"/>
      <c r="S805" s="177"/>
      <c r="T805" s="177"/>
      <c r="U805" s="177"/>
      <c r="V805" s="177"/>
      <c r="W805" s="177"/>
      <c r="X805" s="177"/>
      <c r="Y805" s="177"/>
      <c r="Z805" s="177"/>
      <c r="AA805" s="177"/>
    </row>
    <row r="806">
      <c r="A806" s="177"/>
      <c r="B806" s="178"/>
      <c r="C806" s="177"/>
      <c r="D806" s="177"/>
      <c r="E806" s="177"/>
      <c r="F806" s="177"/>
      <c r="G806" s="177"/>
      <c r="H806" s="177"/>
      <c r="I806" s="177"/>
      <c r="J806" s="177"/>
      <c r="K806" s="277"/>
      <c r="L806" s="177"/>
      <c r="M806" s="177"/>
      <c r="N806" s="177"/>
      <c r="O806" s="177"/>
      <c r="P806" s="177"/>
      <c r="Q806" s="177"/>
      <c r="R806" s="177"/>
      <c r="S806" s="177"/>
      <c r="T806" s="177"/>
      <c r="U806" s="177"/>
      <c r="V806" s="177"/>
      <c r="W806" s="177"/>
      <c r="X806" s="177"/>
      <c r="Y806" s="177"/>
      <c r="Z806" s="177"/>
      <c r="AA806" s="177"/>
    </row>
    <row r="807">
      <c r="A807" s="177"/>
      <c r="B807" s="178"/>
      <c r="C807" s="177"/>
      <c r="D807" s="177"/>
      <c r="E807" s="177"/>
      <c r="F807" s="177"/>
      <c r="G807" s="177"/>
      <c r="H807" s="177"/>
      <c r="I807" s="177"/>
      <c r="J807" s="177"/>
      <c r="K807" s="277"/>
      <c r="L807" s="177"/>
      <c r="M807" s="177"/>
      <c r="N807" s="177"/>
      <c r="O807" s="177"/>
      <c r="P807" s="177"/>
      <c r="Q807" s="177"/>
      <c r="R807" s="177"/>
      <c r="S807" s="177"/>
      <c r="T807" s="177"/>
      <c r="U807" s="177"/>
      <c r="V807" s="177"/>
      <c r="W807" s="177"/>
      <c r="X807" s="177"/>
      <c r="Y807" s="177"/>
      <c r="Z807" s="177"/>
      <c r="AA807" s="177"/>
    </row>
    <row r="808">
      <c r="A808" s="177"/>
      <c r="B808" s="178"/>
      <c r="C808" s="177"/>
      <c r="D808" s="177"/>
      <c r="E808" s="177"/>
      <c r="F808" s="177"/>
      <c r="G808" s="177"/>
      <c r="H808" s="177"/>
      <c r="I808" s="177"/>
      <c r="J808" s="177"/>
      <c r="K808" s="277"/>
      <c r="L808" s="177"/>
      <c r="M808" s="177"/>
      <c r="N808" s="177"/>
      <c r="O808" s="177"/>
      <c r="P808" s="177"/>
      <c r="Q808" s="177"/>
      <c r="R808" s="177"/>
      <c r="S808" s="177"/>
      <c r="T808" s="177"/>
      <c r="U808" s="177"/>
      <c r="V808" s="177"/>
      <c r="W808" s="177"/>
      <c r="X808" s="177"/>
      <c r="Y808" s="177"/>
      <c r="Z808" s="177"/>
      <c r="AA808" s="177"/>
    </row>
    <row r="809">
      <c r="A809" s="177"/>
      <c r="B809" s="178"/>
      <c r="C809" s="177"/>
      <c r="D809" s="177"/>
      <c r="E809" s="177"/>
      <c r="F809" s="177"/>
      <c r="G809" s="177"/>
      <c r="H809" s="177"/>
      <c r="I809" s="177"/>
      <c r="J809" s="177"/>
      <c r="K809" s="277"/>
      <c r="L809" s="177"/>
      <c r="M809" s="177"/>
      <c r="N809" s="177"/>
      <c r="O809" s="177"/>
      <c r="P809" s="177"/>
      <c r="Q809" s="177"/>
      <c r="R809" s="177"/>
      <c r="S809" s="177"/>
      <c r="T809" s="177"/>
      <c r="U809" s="177"/>
      <c r="V809" s="177"/>
      <c r="W809" s="177"/>
      <c r="X809" s="177"/>
      <c r="Y809" s="177"/>
      <c r="Z809" s="177"/>
      <c r="AA809" s="177"/>
    </row>
    <row r="810">
      <c r="A810" s="177"/>
      <c r="B810" s="178"/>
      <c r="C810" s="177"/>
      <c r="D810" s="177"/>
      <c r="E810" s="177"/>
      <c r="F810" s="177"/>
      <c r="G810" s="177"/>
      <c r="H810" s="177"/>
      <c r="I810" s="177"/>
      <c r="J810" s="177"/>
      <c r="K810" s="277"/>
      <c r="L810" s="177"/>
      <c r="M810" s="177"/>
      <c r="N810" s="177"/>
      <c r="O810" s="177"/>
      <c r="P810" s="177"/>
      <c r="Q810" s="177"/>
      <c r="R810" s="177"/>
      <c r="S810" s="177"/>
      <c r="T810" s="177"/>
      <c r="U810" s="177"/>
      <c r="V810" s="177"/>
      <c r="W810" s="177"/>
      <c r="X810" s="177"/>
      <c r="Y810" s="177"/>
      <c r="Z810" s="177"/>
      <c r="AA810" s="177"/>
    </row>
    <row r="811">
      <c r="A811" s="177"/>
      <c r="B811" s="178"/>
      <c r="C811" s="177"/>
      <c r="D811" s="177"/>
      <c r="E811" s="177"/>
      <c r="F811" s="177"/>
      <c r="G811" s="177"/>
      <c r="H811" s="177"/>
      <c r="I811" s="177"/>
      <c r="J811" s="177"/>
      <c r="K811" s="277"/>
      <c r="L811" s="177"/>
      <c r="M811" s="177"/>
      <c r="N811" s="177"/>
      <c r="O811" s="177"/>
      <c r="P811" s="177"/>
      <c r="Q811" s="177"/>
      <c r="R811" s="177"/>
      <c r="S811" s="177"/>
      <c r="T811" s="177"/>
      <c r="U811" s="177"/>
      <c r="V811" s="177"/>
      <c r="W811" s="177"/>
      <c r="X811" s="177"/>
      <c r="Y811" s="177"/>
      <c r="Z811" s="177"/>
      <c r="AA811" s="177"/>
    </row>
    <row r="812">
      <c r="A812" s="177"/>
      <c r="B812" s="178"/>
      <c r="C812" s="177"/>
      <c r="D812" s="177"/>
      <c r="E812" s="177"/>
      <c r="F812" s="177"/>
      <c r="G812" s="177"/>
      <c r="H812" s="177"/>
      <c r="I812" s="177"/>
      <c r="J812" s="177"/>
      <c r="K812" s="277"/>
      <c r="L812" s="177"/>
      <c r="M812" s="177"/>
      <c r="N812" s="177"/>
      <c r="O812" s="177"/>
      <c r="P812" s="177"/>
      <c r="Q812" s="177"/>
      <c r="R812" s="177"/>
      <c r="S812" s="177"/>
      <c r="T812" s="177"/>
      <c r="U812" s="177"/>
      <c r="V812" s="177"/>
      <c r="W812" s="177"/>
      <c r="X812" s="177"/>
      <c r="Y812" s="177"/>
      <c r="Z812" s="177"/>
      <c r="AA812" s="177"/>
    </row>
    <row r="813">
      <c r="A813" s="177"/>
      <c r="B813" s="178"/>
      <c r="C813" s="177"/>
      <c r="D813" s="177"/>
      <c r="E813" s="177"/>
      <c r="F813" s="177"/>
      <c r="G813" s="177"/>
      <c r="H813" s="177"/>
      <c r="I813" s="177"/>
      <c r="J813" s="177"/>
      <c r="K813" s="277"/>
      <c r="L813" s="177"/>
      <c r="M813" s="177"/>
      <c r="N813" s="177"/>
      <c r="O813" s="177"/>
      <c r="P813" s="177"/>
      <c r="Q813" s="177"/>
      <c r="R813" s="177"/>
      <c r="S813" s="177"/>
      <c r="T813" s="177"/>
      <c r="U813" s="177"/>
      <c r="V813" s="177"/>
      <c r="W813" s="177"/>
      <c r="X813" s="177"/>
      <c r="Y813" s="177"/>
      <c r="Z813" s="177"/>
      <c r="AA813" s="177"/>
    </row>
    <row r="814">
      <c r="A814" s="177"/>
      <c r="B814" s="178"/>
      <c r="C814" s="177"/>
      <c r="D814" s="177"/>
      <c r="E814" s="177"/>
      <c r="F814" s="177"/>
      <c r="G814" s="177"/>
      <c r="H814" s="177"/>
      <c r="I814" s="177"/>
      <c r="J814" s="177"/>
      <c r="K814" s="277"/>
      <c r="L814" s="177"/>
      <c r="M814" s="177"/>
      <c r="N814" s="177"/>
      <c r="O814" s="177"/>
      <c r="P814" s="177"/>
      <c r="Q814" s="177"/>
      <c r="R814" s="177"/>
      <c r="S814" s="177"/>
      <c r="T814" s="177"/>
      <c r="U814" s="177"/>
      <c r="V814" s="177"/>
      <c r="W814" s="177"/>
      <c r="X814" s="177"/>
      <c r="Y814" s="177"/>
      <c r="Z814" s="177"/>
      <c r="AA814" s="177"/>
    </row>
    <row r="815">
      <c r="A815" s="177"/>
      <c r="B815" s="178"/>
      <c r="C815" s="177"/>
      <c r="D815" s="177"/>
      <c r="E815" s="177"/>
      <c r="F815" s="177"/>
      <c r="G815" s="177"/>
      <c r="H815" s="177"/>
      <c r="I815" s="177"/>
      <c r="J815" s="177"/>
      <c r="K815" s="277"/>
      <c r="L815" s="177"/>
      <c r="M815" s="177"/>
      <c r="N815" s="177"/>
      <c r="O815" s="177"/>
      <c r="P815" s="177"/>
      <c r="Q815" s="177"/>
      <c r="R815" s="177"/>
      <c r="S815" s="177"/>
      <c r="T815" s="177"/>
      <c r="U815" s="177"/>
      <c r="V815" s="177"/>
      <c r="W815" s="177"/>
      <c r="X815" s="177"/>
      <c r="Y815" s="177"/>
      <c r="Z815" s="177"/>
      <c r="AA815" s="177"/>
    </row>
    <row r="816">
      <c r="A816" s="177"/>
      <c r="B816" s="178"/>
      <c r="C816" s="177"/>
      <c r="D816" s="177"/>
      <c r="E816" s="177"/>
      <c r="F816" s="177"/>
      <c r="G816" s="177"/>
      <c r="H816" s="177"/>
      <c r="I816" s="177"/>
      <c r="J816" s="177"/>
      <c r="K816" s="277"/>
      <c r="L816" s="177"/>
      <c r="M816" s="177"/>
      <c r="N816" s="177"/>
      <c r="O816" s="177"/>
      <c r="P816" s="177"/>
      <c r="Q816" s="177"/>
      <c r="R816" s="177"/>
      <c r="S816" s="177"/>
      <c r="T816" s="177"/>
      <c r="U816" s="177"/>
      <c r="V816" s="177"/>
      <c r="W816" s="177"/>
      <c r="X816" s="177"/>
      <c r="Y816" s="177"/>
      <c r="Z816" s="177"/>
      <c r="AA816" s="177"/>
    </row>
    <row r="817">
      <c r="A817" s="177"/>
      <c r="B817" s="178"/>
      <c r="C817" s="177"/>
      <c r="D817" s="177"/>
      <c r="E817" s="177"/>
      <c r="F817" s="177"/>
      <c r="G817" s="177"/>
      <c r="H817" s="177"/>
      <c r="I817" s="177"/>
      <c r="J817" s="177"/>
      <c r="K817" s="277"/>
      <c r="L817" s="177"/>
      <c r="M817" s="177"/>
      <c r="N817" s="177"/>
      <c r="O817" s="177"/>
      <c r="P817" s="177"/>
      <c r="Q817" s="177"/>
      <c r="R817" s="177"/>
      <c r="S817" s="177"/>
      <c r="T817" s="177"/>
      <c r="U817" s="177"/>
      <c r="V817" s="177"/>
      <c r="W817" s="177"/>
      <c r="X817" s="177"/>
      <c r="Y817" s="177"/>
      <c r="Z817" s="177"/>
      <c r="AA817" s="177"/>
    </row>
    <row r="818">
      <c r="A818" s="177"/>
      <c r="B818" s="178"/>
      <c r="C818" s="177"/>
      <c r="D818" s="177"/>
      <c r="E818" s="177"/>
      <c r="F818" s="177"/>
      <c r="G818" s="177"/>
      <c r="H818" s="177"/>
      <c r="I818" s="177"/>
      <c r="J818" s="177"/>
      <c r="K818" s="277"/>
      <c r="L818" s="177"/>
      <c r="M818" s="177"/>
      <c r="N818" s="177"/>
      <c r="O818" s="177"/>
      <c r="P818" s="177"/>
      <c r="Q818" s="177"/>
      <c r="R818" s="177"/>
      <c r="S818" s="177"/>
      <c r="T818" s="177"/>
      <c r="U818" s="177"/>
      <c r="V818" s="177"/>
      <c r="W818" s="177"/>
      <c r="X818" s="177"/>
      <c r="Y818" s="177"/>
      <c r="Z818" s="177"/>
      <c r="AA818" s="177"/>
    </row>
    <row r="819">
      <c r="A819" s="177"/>
      <c r="B819" s="178"/>
      <c r="C819" s="177"/>
      <c r="D819" s="177"/>
      <c r="E819" s="177"/>
      <c r="F819" s="177"/>
      <c r="G819" s="177"/>
      <c r="H819" s="177"/>
      <c r="I819" s="177"/>
      <c r="J819" s="177"/>
      <c r="K819" s="277"/>
      <c r="L819" s="177"/>
      <c r="M819" s="177"/>
      <c r="N819" s="177"/>
      <c r="O819" s="177"/>
      <c r="P819" s="177"/>
      <c r="Q819" s="177"/>
      <c r="R819" s="177"/>
      <c r="S819" s="177"/>
      <c r="T819" s="177"/>
      <c r="U819" s="177"/>
      <c r="V819" s="177"/>
      <c r="W819" s="177"/>
      <c r="X819" s="177"/>
      <c r="Y819" s="177"/>
      <c r="Z819" s="177"/>
      <c r="AA819" s="177"/>
    </row>
    <row r="820">
      <c r="A820" s="177"/>
      <c r="B820" s="178"/>
      <c r="C820" s="177"/>
      <c r="D820" s="177"/>
      <c r="E820" s="177"/>
      <c r="F820" s="177"/>
      <c r="G820" s="177"/>
      <c r="H820" s="177"/>
      <c r="I820" s="177"/>
      <c r="J820" s="177"/>
      <c r="K820" s="277"/>
      <c r="L820" s="177"/>
      <c r="M820" s="177"/>
      <c r="N820" s="177"/>
      <c r="O820" s="177"/>
      <c r="P820" s="177"/>
      <c r="Q820" s="177"/>
      <c r="R820" s="177"/>
      <c r="S820" s="177"/>
      <c r="T820" s="177"/>
      <c r="U820" s="177"/>
      <c r="V820" s="177"/>
      <c r="W820" s="177"/>
      <c r="X820" s="177"/>
      <c r="Y820" s="177"/>
      <c r="Z820" s="177"/>
      <c r="AA820" s="177"/>
    </row>
    <row r="821">
      <c r="A821" s="177"/>
      <c r="B821" s="178"/>
      <c r="C821" s="177"/>
      <c r="D821" s="177"/>
      <c r="E821" s="177"/>
      <c r="F821" s="177"/>
      <c r="G821" s="177"/>
      <c r="H821" s="177"/>
      <c r="I821" s="177"/>
      <c r="J821" s="177"/>
      <c r="K821" s="277"/>
      <c r="L821" s="177"/>
      <c r="M821" s="177"/>
      <c r="N821" s="177"/>
      <c r="O821" s="177"/>
      <c r="P821" s="177"/>
      <c r="Q821" s="177"/>
      <c r="R821" s="177"/>
      <c r="S821" s="177"/>
      <c r="T821" s="177"/>
      <c r="U821" s="177"/>
      <c r="V821" s="177"/>
      <c r="W821" s="177"/>
      <c r="X821" s="177"/>
      <c r="Y821" s="177"/>
      <c r="Z821" s="177"/>
      <c r="AA821" s="177"/>
    </row>
    <row r="822">
      <c r="A822" s="177"/>
      <c r="B822" s="178"/>
      <c r="C822" s="177"/>
      <c r="D822" s="177"/>
      <c r="E822" s="177"/>
      <c r="F822" s="177"/>
      <c r="G822" s="177"/>
      <c r="H822" s="177"/>
      <c r="I822" s="177"/>
      <c r="J822" s="177"/>
      <c r="K822" s="277"/>
      <c r="L822" s="177"/>
      <c r="M822" s="177"/>
      <c r="N822" s="177"/>
      <c r="O822" s="177"/>
      <c r="P822" s="177"/>
      <c r="Q822" s="177"/>
      <c r="R822" s="177"/>
      <c r="S822" s="177"/>
      <c r="T822" s="177"/>
      <c r="U822" s="177"/>
      <c r="V822" s="177"/>
      <c r="W822" s="177"/>
      <c r="X822" s="177"/>
      <c r="Y822" s="177"/>
      <c r="Z822" s="177"/>
      <c r="AA822" s="177"/>
    </row>
    <row r="823">
      <c r="A823" s="177"/>
      <c r="B823" s="178"/>
      <c r="C823" s="177"/>
      <c r="D823" s="177"/>
      <c r="E823" s="177"/>
      <c r="F823" s="177"/>
      <c r="G823" s="177"/>
      <c r="H823" s="177"/>
      <c r="I823" s="177"/>
      <c r="J823" s="177"/>
      <c r="K823" s="277"/>
      <c r="L823" s="177"/>
      <c r="M823" s="177"/>
      <c r="N823" s="177"/>
      <c r="O823" s="177"/>
      <c r="P823" s="177"/>
      <c r="Q823" s="177"/>
      <c r="R823" s="177"/>
      <c r="S823" s="177"/>
      <c r="T823" s="177"/>
      <c r="U823" s="177"/>
      <c r="V823" s="177"/>
      <c r="W823" s="177"/>
      <c r="X823" s="177"/>
      <c r="Y823" s="177"/>
      <c r="Z823" s="177"/>
      <c r="AA823" s="177"/>
    </row>
    <row r="824">
      <c r="A824" s="177"/>
      <c r="B824" s="178"/>
      <c r="C824" s="177"/>
      <c r="D824" s="177"/>
      <c r="E824" s="177"/>
      <c r="F824" s="177"/>
      <c r="G824" s="177"/>
      <c r="H824" s="177"/>
      <c r="I824" s="177"/>
      <c r="J824" s="177"/>
      <c r="K824" s="277"/>
      <c r="L824" s="177"/>
      <c r="M824" s="177"/>
      <c r="N824" s="177"/>
      <c r="O824" s="177"/>
      <c r="P824" s="177"/>
      <c r="Q824" s="177"/>
      <c r="R824" s="177"/>
      <c r="S824" s="177"/>
      <c r="T824" s="177"/>
      <c r="U824" s="177"/>
      <c r="V824" s="177"/>
      <c r="W824" s="177"/>
      <c r="X824" s="177"/>
      <c r="Y824" s="177"/>
      <c r="Z824" s="177"/>
      <c r="AA824" s="177"/>
    </row>
    <row r="825">
      <c r="A825" s="177"/>
      <c r="B825" s="178"/>
      <c r="C825" s="177"/>
      <c r="D825" s="177"/>
      <c r="E825" s="177"/>
      <c r="F825" s="177"/>
      <c r="G825" s="177"/>
      <c r="H825" s="177"/>
      <c r="I825" s="177"/>
      <c r="J825" s="177"/>
      <c r="K825" s="277"/>
      <c r="L825" s="177"/>
      <c r="M825" s="177"/>
      <c r="N825" s="177"/>
      <c r="O825" s="177"/>
      <c r="P825" s="177"/>
      <c r="Q825" s="177"/>
      <c r="R825" s="177"/>
      <c r="S825" s="177"/>
      <c r="T825" s="177"/>
      <c r="U825" s="177"/>
      <c r="V825" s="177"/>
      <c r="W825" s="177"/>
      <c r="X825" s="177"/>
      <c r="Y825" s="177"/>
      <c r="Z825" s="177"/>
      <c r="AA825" s="177"/>
    </row>
    <row r="826">
      <c r="A826" s="177"/>
      <c r="B826" s="178"/>
      <c r="C826" s="177"/>
      <c r="D826" s="177"/>
      <c r="E826" s="177"/>
      <c r="F826" s="177"/>
      <c r="G826" s="177"/>
      <c r="H826" s="177"/>
      <c r="I826" s="177"/>
      <c r="J826" s="177"/>
      <c r="K826" s="277"/>
      <c r="L826" s="177"/>
      <c r="M826" s="177"/>
      <c r="N826" s="177"/>
      <c r="O826" s="177"/>
      <c r="P826" s="177"/>
      <c r="Q826" s="177"/>
      <c r="R826" s="177"/>
      <c r="S826" s="177"/>
      <c r="T826" s="177"/>
      <c r="U826" s="177"/>
      <c r="V826" s="177"/>
      <c r="W826" s="177"/>
      <c r="X826" s="177"/>
      <c r="Y826" s="177"/>
      <c r="Z826" s="177"/>
      <c r="AA826" s="177"/>
    </row>
    <row r="827">
      <c r="A827" s="177"/>
      <c r="B827" s="178"/>
      <c r="C827" s="177"/>
      <c r="D827" s="177"/>
      <c r="E827" s="177"/>
      <c r="F827" s="177"/>
      <c r="G827" s="177"/>
      <c r="H827" s="177"/>
      <c r="I827" s="177"/>
      <c r="J827" s="177"/>
      <c r="K827" s="277"/>
      <c r="L827" s="177"/>
      <c r="M827" s="177"/>
      <c r="N827" s="177"/>
      <c r="O827" s="177"/>
      <c r="P827" s="177"/>
      <c r="Q827" s="177"/>
      <c r="R827" s="177"/>
      <c r="S827" s="177"/>
      <c r="T827" s="177"/>
      <c r="U827" s="177"/>
      <c r="V827" s="177"/>
      <c r="W827" s="177"/>
      <c r="X827" s="177"/>
      <c r="Y827" s="177"/>
      <c r="Z827" s="177"/>
      <c r="AA827" s="177"/>
    </row>
    <row r="828">
      <c r="A828" s="177"/>
      <c r="B828" s="178"/>
      <c r="C828" s="177"/>
      <c r="D828" s="177"/>
      <c r="E828" s="177"/>
      <c r="F828" s="177"/>
      <c r="G828" s="177"/>
      <c r="H828" s="177"/>
      <c r="I828" s="177"/>
      <c r="J828" s="177"/>
      <c r="K828" s="277"/>
      <c r="L828" s="177"/>
      <c r="M828" s="177"/>
      <c r="N828" s="177"/>
      <c r="O828" s="177"/>
      <c r="P828" s="177"/>
      <c r="Q828" s="177"/>
      <c r="R828" s="177"/>
      <c r="S828" s="177"/>
      <c r="T828" s="177"/>
      <c r="U828" s="177"/>
      <c r="V828" s="177"/>
      <c r="W828" s="177"/>
      <c r="X828" s="177"/>
      <c r="Y828" s="177"/>
      <c r="Z828" s="177"/>
      <c r="AA828" s="177"/>
    </row>
    <row r="829">
      <c r="A829" s="177"/>
      <c r="B829" s="178"/>
      <c r="C829" s="177"/>
      <c r="D829" s="177"/>
      <c r="E829" s="177"/>
      <c r="F829" s="177"/>
      <c r="G829" s="177"/>
      <c r="H829" s="177"/>
      <c r="I829" s="177"/>
      <c r="J829" s="177"/>
      <c r="K829" s="277"/>
      <c r="L829" s="177"/>
      <c r="M829" s="177"/>
      <c r="N829" s="177"/>
      <c r="O829" s="177"/>
      <c r="P829" s="177"/>
      <c r="Q829" s="177"/>
      <c r="R829" s="177"/>
      <c r="S829" s="177"/>
      <c r="T829" s="177"/>
      <c r="U829" s="177"/>
      <c r="V829" s="177"/>
      <c r="W829" s="177"/>
      <c r="X829" s="177"/>
      <c r="Y829" s="177"/>
      <c r="Z829" s="177"/>
      <c r="AA829" s="177"/>
    </row>
    <row r="830">
      <c r="A830" s="177"/>
      <c r="B830" s="178"/>
      <c r="C830" s="177"/>
      <c r="D830" s="177"/>
      <c r="E830" s="177"/>
      <c r="F830" s="177"/>
      <c r="G830" s="177"/>
      <c r="H830" s="177"/>
      <c r="I830" s="177"/>
      <c r="J830" s="177"/>
      <c r="K830" s="277"/>
      <c r="L830" s="177"/>
      <c r="M830" s="177"/>
      <c r="N830" s="177"/>
      <c r="O830" s="177"/>
      <c r="P830" s="177"/>
      <c r="Q830" s="177"/>
      <c r="R830" s="177"/>
      <c r="S830" s="177"/>
      <c r="T830" s="177"/>
      <c r="U830" s="177"/>
      <c r="V830" s="177"/>
      <c r="W830" s="177"/>
      <c r="X830" s="177"/>
      <c r="Y830" s="177"/>
      <c r="Z830" s="177"/>
      <c r="AA830" s="177"/>
    </row>
    <row r="831">
      <c r="A831" s="177"/>
      <c r="B831" s="178"/>
      <c r="C831" s="177"/>
      <c r="D831" s="177"/>
      <c r="E831" s="177"/>
      <c r="F831" s="177"/>
      <c r="G831" s="177"/>
      <c r="H831" s="177"/>
      <c r="I831" s="177"/>
      <c r="J831" s="177"/>
      <c r="K831" s="277"/>
      <c r="L831" s="177"/>
      <c r="M831" s="177"/>
      <c r="N831" s="177"/>
      <c r="O831" s="177"/>
      <c r="P831" s="177"/>
      <c r="Q831" s="177"/>
      <c r="R831" s="177"/>
      <c r="S831" s="177"/>
      <c r="T831" s="177"/>
      <c r="U831" s="177"/>
      <c r="V831" s="177"/>
      <c r="W831" s="177"/>
      <c r="X831" s="177"/>
      <c r="Y831" s="177"/>
      <c r="Z831" s="177"/>
      <c r="AA831" s="177"/>
    </row>
    <row r="832">
      <c r="A832" s="177"/>
      <c r="B832" s="178"/>
      <c r="C832" s="177"/>
      <c r="D832" s="177"/>
      <c r="E832" s="177"/>
      <c r="F832" s="177"/>
      <c r="G832" s="177"/>
      <c r="H832" s="177"/>
      <c r="I832" s="177"/>
      <c r="J832" s="177"/>
      <c r="K832" s="277"/>
      <c r="L832" s="177"/>
      <c r="M832" s="177"/>
      <c r="N832" s="177"/>
      <c r="O832" s="177"/>
      <c r="P832" s="177"/>
      <c r="Q832" s="177"/>
      <c r="R832" s="177"/>
      <c r="S832" s="177"/>
      <c r="T832" s="177"/>
      <c r="U832" s="177"/>
      <c r="V832" s="177"/>
      <c r="W832" s="177"/>
      <c r="X832" s="177"/>
      <c r="Y832" s="177"/>
      <c r="Z832" s="177"/>
      <c r="AA832" s="177"/>
    </row>
    <row r="833">
      <c r="A833" s="177"/>
      <c r="B833" s="178"/>
      <c r="C833" s="177"/>
      <c r="D833" s="177"/>
      <c r="E833" s="177"/>
      <c r="F833" s="177"/>
      <c r="G833" s="177"/>
      <c r="H833" s="177"/>
      <c r="I833" s="177"/>
      <c r="J833" s="177"/>
      <c r="K833" s="277"/>
      <c r="L833" s="177"/>
      <c r="M833" s="177"/>
      <c r="N833" s="177"/>
      <c r="O833" s="177"/>
      <c r="P833" s="177"/>
      <c r="Q833" s="177"/>
      <c r="R833" s="177"/>
      <c r="S833" s="177"/>
      <c r="T833" s="177"/>
      <c r="U833" s="177"/>
      <c r="V833" s="177"/>
      <c r="W833" s="177"/>
      <c r="X833" s="177"/>
      <c r="Y833" s="177"/>
      <c r="Z833" s="177"/>
      <c r="AA833" s="177"/>
    </row>
    <row r="834">
      <c r="A834" s="177"/>
      <c r="B834" s="178"/>
      <c r="C834" s="177"/>
      <c r="D834" s="177"/>
      <c r="E834" s="177"/>
      <c r="F834" s="177"/>
      <c r="G834" s="177"/>
      <c r="H834" s="177"/>
      <c r="I834" s="177"/>
      <c r="J834" s="177"/>
      <c r="K834" s="277"/>
      <c r="L834" s="177"/>
      <c r="M834" s="177"/>
      <c r="N834" s="177"/>
      <c r="O834" s="177"/>
      <c r="P834" s="177"/>
      <c r="Q834" s="177"/>
      <c r="R834" s="177"/>
      <c r="S834" s="177"/>
      <c r="T834" s="177"/>
      <c r="U834" s="177"/>
      <c r="V834" s="177"/>
      <c r="W834" s="177"/>
      <c r="X834" s="177"/>
      <c r="Y834" s="177"/>
      <c r="Z834" s="177"/>
      <c r="AA834" s="177"/>
    </row>
    <row r="835">
      <c r="A835" s="177"/>
      <c r="B835" s="178"/>
      <c r="C835" s="177"/>
      <c r="D835" s="177"/>
      <c r="E835" s="177"/>
      <c r="F835" s="177"/>
      <c r="G835" s="177"/>
      <c r="H835" s="177"/>
      <c r="I835" s="177"/>
      <c r="J835" s="177"/>
      <c r="K835" s="277"/>
      <c r="L835" s="177"/>
      <c r="M835" s="177"/>
      <c r="N835" s="177"/>
      <c r="O835" s="177"/>
      <c r="P835" s="177"/>
      <c r="Q835" s="177"/>
      <c r="R835" s="177"/>
      <c r="S835" s="177"/>
      <c r="T835" s="177"/>
      <c r="U835" s="177"/>
      <c r="V835" s="177"/>
      <c r="W835" s="177"/>
      <c r="X835" s="177"/>
      <c r="Y835" s="177"/>
      <c r="Z835" s="177"/>
      <c r="AA835" s="177"/>
    </row>
    <row r="836">
      <c r="A836" s="177"/>
      <c r="B836" s="178"/>
      <c r="C836" s="177"/>
      <c r="D836" s="177"/>
      <c r="E836" s="177"/>
      <c r="F836" s="177"/>
      <c r="G836" s="177"/>
      <c r="H836" s="177"/>
      <c r="I836" s="177"/>
      <c r="J836" s="177"/>
      <c r="K836" s="277"/>
      <c r="L836" s="177"/>
      <c r="M836" s="177"/>
      <c r="N836" s="177"/>
      <c r="O836" s="177"/>
      <c r="P836" s="177"/>
      <c r="Q836" s="177"/>
      <c r="R836" s="177"/>
      <c r="S836" s="177"/>
      <c r="T836" s="177"/>
      <c r="U836" s="177"/>
      <c r="V836" s="177"/>
      <c r="W836" s="177"/>
      <c r="X836" s="177"/>
      <c r="Y836" s="177"/>
      <c r="Z836" s="177"/>
      <c r="AA836" s="177"/>
    </row>
    <row r="837">
      <c r="A837" s="177"/>
      <c r="B837" s="178"/>
      <c r="C837" s="177"/>
      <c r="D837" s="177"/>
      <c r="E837" s="177"/>
      <c r="F837" s="177"/>
      <c r="G837" s="177"/>
      <c r="H837" s="177"/>
      <c r="I837" s="177"/>
      <c r="J837" s="177"/>
      <c r="K837" s="277"/>
      <c r="L837" s="177"/>
      <c r="M837" s="177"/>
      <c r="N837" s="177"/>
      <c r="O837" s="177"/>
      <c r="P837" s="177"/>
      <c r="Q837" s="177"/>
      <c r="R837" s="177"/>
      <c r="S837" s="177"/>
      <c r="T837" s="177"/>
      <c r="U837" s="177"/>
      <c r="V837" s="177"/>
      <c r="W837" s="177"/>
      <c r="X837" s="177"/>
      <c r="Y837" s="177"/>
      <c r="Z837" s="177"/>
      <c r="AA837" s="177"/>
    </row>
    <row r="838">
      <c r="A838" s="177"/>
      <c r="B838" s="178"/>
      <c r="C838" s="177"/>
      <c r="D838" s="177"/>
      <c r="E838" s="177"/>
      <c r="F838" s="177"/>
      <c r="G838" s="177"/>
      <c r="H838" s="177"/>
      <c r="I838" s="177"/>
      <c r="J838" s="177"/>
      <c r="K838" s="277"/>
      <c r="L838" s="177"/>
      <c r="M838" s="177"/>
      <c r="N838" s="177"/>
      <c r="O838" s="177"/>
      <c r="P838" s="177"/>
      <c r="Q838" s="177"/>
      <c r="R838" s="177"/>
      <c r="S838" s="177"/>
      <c r="T838" s="177"/>
      <c r="U838" s="177"/>
      <c r="V838" s="177"/>
      <c r="W838" s="177"/>
      <c r="X838" s="177"/>
      <c r="Y838" s="177"/>
      <c r="Z838" s="177"/>
      <c r="AA838" s="177"/>
    </row>
    <row r="839">
      <c r="A839" s="177"/>
      <c r="B839" s="178"/>
      <c r="C839" s="177"/>
      <c r="D839" s="177"/>
      <c r="E839" s="177"/>
      <c r="F839" s="177"/>
      <c r="G839" s="177"/>
      <c r="H839" s="177"/>
      <c r="I839" s="177"/>
      <c r="J839" s="177"/>
      <c r="K839" s="277"/>
      <c r="L839" s="177"/>
      <c r="M839" s="177"/>
      <c r="N839" s="177"/>
      <c r="O839" s="177"/>
      <c r="P839" s="177"/>
      <c r="Q839" s="177"/>
      <c r="R839" s="177"/>
      <c r="S839" s="177"/>
      <c r="T839" s="177"/>
      <c r="U839" s="177"/>
      <c r="V839" s="177"/>
      <c r="W839" s="177"/>
      <c r="X839" s="177"/>
      <c r="Y839" s="177"/>
      <c r="Z839" s="177"/>
      <c r="AA839" s="177"/>
    </row>
    <row r="840">
      <c r="A840" s="177"/>
      <c r="B840" s="178"/>
      <c r="C840" s="177"/>
      <c r="D840" s="177"/>
      <c r="E840" s="177"/>
      <c r="F840" s="177"/>
      <c r="G840" s="177"/>
      <c r="H840" s="177"/>
      <c r="I840" s="177"/>
      <c r="J840" s="177"/>
      <c r="K840" s="277"/>
      <c r="L840" s="177"/>
      <c r="M840" s="177"/>
      <c r="N840" s="177"/>
      <c r="O840" s="177"/>
      <c r="P840" s="177"/>
      <c r="Q840" s="177"/>
      <c r="R840" s="177"/>
      <c r="S840" s="177"/>
      <c r="T840" s="177"/>
      <c r="U840" s="177"/>
      <c r="V840" s="177"/>
      <c r="W840" s="177"/>
      <c r="X840" s="177"/>
      <c r="Y840" s="177"/>
      <c r="Z840" s="177"/>
      <c r="AA840" s="177"/>
    </row>
    <row r="841">
      <c r="A841" s="177"/>
      <c r="B841" s="178"/>
      <c r="C841" s="177"/>
      <c r="D841" s="177"/>
      <c r="E841" s="177"/>
      <c r="F841" s="177"/>
      <c r="G841" s="177"/>
      <c r="H841" s="177"/>
      <c r="I841" s="177"/>
      <c r="J841" s="177"/>
      <c r="K841" s="277"/>
      <c r="L841" s="177"/>
      <c r="M841" s="177"/>
      <c r="N841" s="177"/>
      <c r="O841" s="177"/>
      <c r="P841" s="177"/>
      <c r="Q841" s="177"/>
      <c r="R841" s="177"/>
      <c r="S841" s="177"/>
      <c r="T841" s="177"/>
      <c r="U841" s="177"/>
      <c r="V841" s="177"/>
      <c r="W841" s="177"/>
      <c r="X841" s="177"/>
      <c r="Y841" s="177"/>
      <c r="Z841" s="177"/>
      <c r="AA841" s="177"/>
    </row>
    <row r="842">
      <c r="A842" s="177"/>
      <c r="B842" s="178"/>
      <c r="C842" s="177"/>
      <c r="D842" s="177"/>
      <c r="E842" s="177"/>
      <c r="F842" s="177"/>
      <c r="G842" s="177"/>
      <c r="H842" s="177"/>
      <c r="I842" s="177"/>
      <c r="J842" s="177"/>
      <c r="K842" s="277"/>
      <c r="L842" s="177"/>
      <c r="M842" s="177"/>
      <c r="N842" s="177"/>
      <c r="O842" s="177"/>
      <c r="P842" s="177"/>
      <c r="Q842" s="177"/>
      <c r="R842" s="177"/>
      <c r="S842" s="177"/>
      <c r="T842" s="177"/>
      <c r="U842" s="177"/>
      <c r="V842" s="177"/>
      <c r="W842" s="177"/>
      <c r="X842" s="177"/>
      <c r="Y842" s="177"/>
      <c r="Z842" s="177"/>
      <c r="AA842" s="177"/>
    </row>
    <row r="843">
      <c r="A843" s="177"/>
      <c r="B843" s="178"/>
      <c r="C843" s="177"/>
      <c r="D843" s="177"/>
      <c r="E843" s="177"/>
      <c r="F843" s="177"/>
      <c r="G843" s="177"/>
      <c r="H843" s="177"/>
      <c r="I843" s="177"/>
      <c r="J843" s="177"/>
      <c r="K843" s="277"/>
      <c r="L843" s="177"/>
      <c r="M843" s="177"/>
      <c r="N843" s="177"/>
      <c r="O843" s="177"/>
      <c r="P843" s="177"/>
      <c r="Q843" s="177"/>
      <c r="R843" s="177"/>
      <c r="S843" s="177"/>
      <c r="T843" s="177"/>
      <c r="U843" s="177"/>
      <c r="V843" s="177"/>
      <c r="W843" s="177"/>
      <c r="X843" s="177"/>
      <c r="Y843" s="177"/>
      <c r="Z843" s="177"/>
      <c r="AA843" s="177"/>
    </row>
    <row r="844">
      <c r="A844" s="177"/>
      <c r="B844" s="178"/>
      <c r="C844" s="177"/>
      <c r="D844" s="177"/>
      <c r="E844" s="177"/>
      <c r="F844" s="177"/>
      <c r="G844" s="177"/>
      <c r="H844" s="177"/>
      <c r="I844" s="177"/>
      <c r="J844" s="177"/>
      <c r="K844" s="277"/>
      <c r="L844" s="177"/>
      <c r="M844" s="177"/>
      <c r="N844" s="177"/>
      <c r="O844" s="177"/>
      <c r="P844" s="177"/>
      <c r="Q844" s="177"/>
      <c r="R844" s="177"/>
      <c r="S844" s="177"/>
      <c r="T844" s="177"/>
      <c r="U844" s="177"/>
      <c r="V844" s="177"/>
      <c r="W844" s="177"/>
      <c r="X844" s="177"/>
      <c r="Y844" s="177"/>
      <c r="Z844" s="177"/>
      <c r="AA844" s="177"/>
    </row>
    <row r="845">
      <c r="A845" s="177"/>
      <c r="B845" s="178"/>
      <c r="C845" s="177"/>
      <c r="D845" s="177"/>
      <c r="E845" s="177"/>
      <c r="F845" s="177"/>
      <c r="G845" s="177"/>
      <c r="H845" s="177"/>
      <c r="I845" s="177"/>
      <c r="J845" s="177"/>
      <c r="K845" s="277"/>
      <c r="L845" s="177"/>
      <c r="M845" s="177"/>
      <c r="N845" s="177"/>
      <c r="O845" s="177"/>
      <c r="P845" s="177"/>
      <c r="Q845" s="177"/>
      <c r="R845" s="177"/>
      <c r="S845" s="177"/>
      <c r="T845" s="177"/>
      <c r="U845" s="177"/>
      <c r="V845" s="177"/>
      <c r="W845" s="177"/>
      <c r="X845" s="177"/>
      <c r="Y845" s="177"/>
      <c r="Z845" s="177"/>
      <c r="AA845" s="177"/>
    </row>
    <row r="846">
      <c r="A846" s="177"/>
      <c r="B846" s="178"/>
      <c r="C846" s="177"/>
      <c r="D846" s="177"/>
      <c r="E846" s="177"/>
      <c r="F846" s="177"/>
      <c r="G846" s="177"/>
      <c r="H846" s="177"/>
      <c r="I846" s="177"/>
      <c r="J846" s="177"/>
      <c r="K846" s="277"/>
      <c r="L846" s="177"/>
      <c r="M846" s="177"/>
      <c r="N846" s="177"/>
      <c r="O846" s="177"/>
      <c r="P846" s="177"/>
      <c r="Q846" s="177"/>
      <c r="R846" s="177"/>
      <c r="S846" s="177"/>
      <c r="T846" s="177"/>
      <c r="U846" s="177"/>
      <c r="V846" s="177"/>
      <c r="W846" s="177"/>
      <c r="X846" s="177"/>
      <c r="Y846" s="177"/>
      <c r="Z846" s="177"/>
      <c r="AA846" s="177"/>
    </row>
    <row r="847">
      <c r="A847" s="177"/>
      <c r="B847" s="178"/>
      <c r="C847" s="177"/>
      <c r="D847" s="177"/>
      <c r="E847" s="177"/>
      <c r="F847" s="177"/>
      <c r="G847" s="177"/>
      <c r="H847" s="177"/>
      <c r="I847" s="177"/>
      <c r="J847" s="177"/>
      <c r="K847" s="277"/>
      <c r="L847" s="177"/>
      <c r="M847" s="177"/>
      <c r="N847" s="177"/>
      <c r="O847" s="177"/>
      <c r="P847" s="177"/>
      <c r="Q847" s="177"/>
      <c r="R847" s="177"/>
      <c r="S847" s="177"/>
      <c r="T847" s="177"/>
      <c r="U847" s="177"/>
      <c r="V847" s="177"/>
      <c r="W847" s="177"/>
      <c r="X847" s="177"/>
      <c r="Y847" s="177"/>
      <c r="Z847" s="177"/>
      <c r="AA847" s="177"/>
    </row>
    <row r="848">
      <c r="A848" s="177"/>
      <c r="B848" s="178"/>
      <c r="C848" s="177"/>
      <c r="D848" s="177"/>
      <c r="E848" s="177"/>
      <c r="F848" s="177"/>
      <c r="G848" s="177"/>
      <c r="H848" s="177"/>
      <c r="I848" s="177"/>
      <c r="J848" s="177"/>
      <c r="K848" s="277"/>
      <c r="L848" s="177"/>
      <c r="M848" s="177"/>
      <c r="N848" s="177"/>
      <c r="O848" s="177"/>
      <c r="P848" s="177"/>
      <c r="Q848" s="177"/>
      <c r="R848" s="177"/>
      <c r="S848" s="177"/>
      <c r="T848" s="177"/>
      <c r="U848" s="177"/>
      <c r="V848" s="177"/>
      <c r="W848" s="177"/>
      <c r="X848" s="177"/>
      <c r="Y848" s="177"/>
      <c r="Z848" s="177"/>
      <c r="AA848" s="177"/>
    </row>
    <row r="849">
      <c r="A849" s="177"/>
      <c r="B849" s="178"/>
      <c r="C849" s="177"/>
      <c r="D849" s="177"/>
      <c r="E849" s="177"/>
      <c r="F849" s="177"/>
      <c r="G849" s="177"/>
      <c r="H849" s="177"/>
      <c r="I849" s="177"/>
      <c r="J849" s="177"/>
      <c r="K849" s="277"/>
      <c r="L849" s="177"/>
      <c r="M849" s="177"/>
      <c r="N849" s="177"/>
      <c r="O849" s="177"/>
      <c r="P849" s="177"/>
      <c r="Q849" s="177"/>
      <c r="R849" s="177"/>
      <c r="S849" s="177"/>
      <c r="T849" s="177"/>
      <c r="U849" s="177"/>
      <c r="V849" s="177"/>
      <c r="W849" s="177"/>
      <c r="X849" s="177"/>
      <c r="Y849" s="177"/>
      <c r="Z849" s="177"/>
      <c r="AA849" s="177"/>
    </row>
    <row r="850">
      <c r="A850" s="177"/>
      <c r="B850" s="178"/>
      <c r="C850" s="177"/>
      <c r="D850" s="177"/>
      <c r="E850" s="177"/>
      <c r="F850" s="177"/>
      <c r="G850" s="177"/>
      <c r="H850" s="177"/>
      <c r="I850" s="177"/>
      <c r="J850" s="177"/>
      <c r="K850" s="277"/>
      <c r="L850" s="177"/>
      <c r="M850" s="177"/>
      <c r="N850" s="177"/>
      <c r="O850" s="177"/>
      <c r="P850" s="177"/>
      <c r="Q850" s="177"/>
      <c r="R850" s="177"/>
      <c r="S850" s="177"/>
      <c r="T850" s="177"/>
      <c r="U850" s="177"/>
      <c r="V850" s="177"/>
      <c r="W850" s="177"/>
      <c r="X850" s="177"/>
      <c r="Y850" s="177"/>
      <c r="Z850" s="177"/>
      <c r="AA850" s="177"/>
    </row>
    <row r="851">
      <c r="A851" s="177"/>
      <c r="B851" s="178"/>
      <c r="C851" s="177"/>
      <c r="D851" s="177"/>
      <c r="E851" s="177"/>
      <c r="F851" s="177"/>
      <c r="G851" s="177"/>
      <c r="H851" s="177"/>
      <c r="I851" s="177"/>
      <c r="J851" s="177"/>
      <c r="K851" s="277"/>
      <c r="L851" s="177"/>
      <c r="M851" s="177"/>
      <c r="N851" s="177"/>
      <c r="O851" s="177"/>
      <c r="P851" s="177"/>
      <c r="Q851" s="177"/>
      <c r="R851" s="177"/>
      <c r="S851" s="177"/>
      <c r="T851" s="177"/>
      <c r="U851" s="177"/>
      <c r="V851" s="177"/>
      <c r="W851" s="177"/>
      <c r="X851" s="177"/>
      <c r="Y851" s="177"/>
      <c r="Z851" s="177"/>
      <c r="AA851" s="177"/>
    </row>
    <row r="852">
      <c r="A852" s="177"/>
      <c r="B852" s="178"/>
      <c r="C852" s="177"/>
      <c r="D852" s="177"/>
      <c r="E852" s="177"/>
      <c r="F852" s="177"/>
      <c r="G852" s="177"/>
      <c r="H852" s="177"/>
      <c r="I852" s="177"/>
      <c r="J852" s="177"/>
      <c r="K852" s="277"/>
      <c r="L852" s="177"/>
      <c r="M852" s="177"/>
      <c r="N852" s="177"/>
      <c r="O852" s="177"/>
      <c r="P852" s="177"/>
      <c r="Q852" s="177"/>
      <c r="R852" s="177"/>
      <c r="S852" s="177"/>
      <c r="T852" s="177"/>
      <c r="U852" s="177"/>
      <c r="V852" s="177"/>
      <c r="W852" s="177"/>
      <c r="X852" s="177"/>
      <c r="Y852" s="177"/>
      <c r="Z852" s="177"/>
      <c r="AA852" s="177"/>
    </row>
    <row r="853">
      <c r="A853" s="177"/>
      <c r="B853" s="178"/>
      <c r="C853" s="177"/>
      <c r="D853" s="177"/>
      <c r="E853" s="177"/>
      <c r="F853" s="177"/>
      <c r="G853" s="177"/>
      <c r="H853" s="177"/>
      <c r="I853" s="177"/>
      <c r="J853" s="177"/>
      <c r="K853" s="277"/>
      <c r="L853" s="177"/>
      <c r="M853" s="177"/>
      <c r="N853" s="177"/>
      <c r="O853" s="177"/>
      <c r="P853" s="177"/>
      <c r="Q853" s="177"/>
      <c r="R853" s="177"/>
      <c r="S853" s="177"/>
      <c r="T853" s="177"/>
      <c r="U853" s="177"/>
      <c r="V853" s="177"/>
      <c r="W853" s="177"/>
      <c r="X853" s="177"/>
      <c r="Y853" s="177"/>
      <c r="Z853" s="177"/>
      <c r="AA853" s="177"/>
    </row>
    <row r="854">
      <c r="A854" s="177"/>
      <c r="B854" s="178"/>
      <c r="C854" s="177"/>
      <c r="D854" s="177"/>
      <c r="E854" s="177"/>
      <c r="F854" s="177"/>
      <c r="G854" s="177"/>
      <c r="H854" s="177"/>
      <c r="I854" s="177"/>
      <c r="J854" s="177"/>
      <c r="K854" s="277"/>
      <c r="L854" s="177"/>
      <c r="M854" s="177"/>
      <c r="N854" s="177"/>
      <c r="O854" s="177"/>
      <c r="P854" s="177"/>
      <c r="Q854" s="177"/>
      <c r="R854" s="177"/>
      <c r="S854" s="177"/>
      <c r="T854" s="177"/>
      <c r="U854" s="177"/>
      <c r="V854" s="177"/>
      <c r="W854" s="177"/>
      <c r="X854" s="177"/>
      <c r="Y854" s="177"/>
      <c r="Z854" s="177"/>
      <c r="AA854" s="177"/>
    </row>
    <row r="855">
      <c r="A855" s="177"/>
      <c r="B855" s="178"/>
      <c r="C855" s="177"/>
      <c r="D855" s="177"/>
      <c r="E855" s="177"/>
      <c r="F855" s="177"/>
      <c r="G855" s="177"/>
      <c r="H855" s="177"/>
      <c r="I855" s="177"/>
      <c r="J855" s="177"/>
      <c r="K855" s="277"/>
      <c r="L855" s="177"/>
      <c r="M855" s="177"/>
      <c r="N855" s="177"/>
      <c r="O855" s="177"/>
      <c r="P855" s="177"/>
      <c r="Q855" s="177"/>
      <c r="R855" s="177"/>
      <c r="S855" s="177"/>
      <c r="T855" s="177"/>
      <c r="U855" s="177"/>
      <c r="V855" s="177"/>
      <c r="W855" s="177"/>
      <c r="X855" s="177"/>
      <c r="Y855" s="177"/>
      <c r="Z855" s="177"/>
      <c r="AA855" s="177"/>
    </row>
    <row r="856">
      <c r="A856" s="177"/>
      <c r="B856" s="178"/>
      <c r="C856" s="177"/>
      <c r="D856" s="177"/>
      <c r="E856" s="177"/>
      <c r="F856" s="177"/>
      <c r="G856" s="177"/>
      <c r="H856" s="177"/>
      <c r="I856" s="177"/>
      <c r="J856" s="177"/>
      <c r="K856" s="277"/>
      <c r="L856" s="177"/>
      <c r="M856" s="177"/>
      <c r="N856" s="177"/>
      <c r="O856" s="177"/>
      <c r="P856" s="177"/>
      <c r="Q856" s="177"/>
      <c r="R856" s="177"/>
      <c r="S856" s="177"/>
      <c r="T856" s="177"/>
      <c r="U856" s="177"/>
      <c r="V856" s="177"/>
      <c r="W856" s="177"/>
      <c r="X856" s="177"/>
      <c r="Y856" s="177"/>
      <c r="Z856" s="177"/>
      <c r="AA856" s="177"/>
    </row>
    <row r="857">
      <c r="A857" s="177"/>
      <c r="B857" s="178"/>
      <c r="C857" s="177"/>
      <c r="D857" s="177"/>
      <c r="E857" s="177"/>
      <c r="F857" s="177"/>
      <c r="G857" s="177"/>
      <c r="H857" s="177"/>
      <c r="I857" s="177"/>
      <c r="J857" s="177"/>
      <c r="K857" s="277"/>
      <c r="L857" s="177"/>
      <c r="M857" s="177"/>
      <c r="N857" s="177"/>
      <c r="O857" s="177"/>
      <c r="P857" s="177"/>
      <c r="Q857" s="177"/>
      <c r="R857" s="177"/>
      <c r="S857" s="177"/>
      <c r="T857" s="177"/>
      <c r="U857" s="177"/>
      <c r="V857" s="177"/>
      <c r="W857" s="177"/>
      <c r="X857" s="177"/>
      <c r="Y857" s="177"/>
      <c r="Z857" s="177"/>
      <c r="AA857" s="177"/>
    </row>
    <row r="858">
      <c r="A858" s="177"/>
      <c r="B858" s="178"/>
      <c r="C858" s="177"/>
      <c r="D858" s="177"/>
      <c r="E858" s="177"/>
      <c r="F858" s="177"/>
      <c r="G858" s="177"/>
      <c r="H858" s="177"/>
      <c r="I858" s="177"/>
      <c r="J858" s="177"/>
      <c r="K858" s="277"/>
      <c r="L858" s="177"/>
      <c r="M858" s="177"/>
      <c r="N858" s="177"/>
      <c r="O858" s="177"/>
      <c r="P858" s="177"/>
      <c r="Q858" s="177"/>
      <c r="R858" s="177"/>
      <c r="S858" s="177"/>
      <c r="T858" s="177"/>
      <c r="U858" s="177"/>
      <c r="V858" s="177"/>
      <c r="W858" s="177"/>
      <c r="X858" s="177"/>
      <c r="Y858" s="177"/>
      <c r="Z858" s="177"/>
      <c r="AA858" s="177"/>
    </row>
    <row r="859">
      <c r="A859" s="177"/>
      <c r="B859" s="178"/>
      <c r="C859" s="177"/>
      <c r="D859" s="177"/>
      <c r="E859" s="177"/>
      <c r="F859" s="177"/>
      <c r="G859" s="177"/>
      <c r="H859" s="177"/>
      <c r="I859" s="177"/>
      <c r="J859" s="177"/>
      <c r="K859" s="277"/>
      <c r="L859" s="177"/>
      <c r="M859" s="177"/>
      <c r="N859" s="177"/>
      <c r="O859" s="177"/>
      <c r="P859" s="177"/>
      <c r="Q859" s="177"/>
      <c r="R859" s="177"/>
      <c r="S859" s="177"/>
      <c r="T859" s="177"/>
      <c r="U859" s="177"/>
      <c r="V859" s="177"/>
      <c r="W859" s="177"/>
      <c r="X859" s="177"/>
      <c r="Y859" s="177"/>
      <c r="Z859" s="177"/>
      <c r="AA859" s="177"/>
    </row>
    <row r="860">
      <c r="A860" s="177"/>
      <c r="B860" s="178"/>
      <c r="C860" s="177"/>
      <c r="D860" s="177"/>
      <c r="E860" s="177"/>
      <c r="F860" s="177"/>
      <c r="G860" s="177"/>
      <c r="H860" s="177"/>
      <c r="I860" s="177"/>
      <c r="J860" s="177"/>
      <c r="K860" s="277"/>
      <c r="L860" s="177"/>
      <c r="M860" s="177"/>
      <c r="N860" s="177"/>
      <c r="O860" s="177"/>
      <c r="P860" s="177"/>
      <c r="Q860" s="177"/>
      <c r="R860" s="177"/>
      <c r="S860" s="177"/>
      <c r="T860" s="177"/>
      <c r="U860" s="177"/>
      <c r="V860" s="177"/>
      <c r="W860" s="177"/>
      <c r="X860" s="177"/>
      <c r="Y860" s="177"/>
      <c r="Z860" s="177"/>
      <c r="AA860" s="177"/>
    </row>
    <row r="861">
      <c r="A861" s="177"/>
      <c r="B861" s="178"/>
      <c r="C861" s="177"/>
      <c r="D861" s="177"/>
      <c r="E861" s="177"/>
      <c r="F861" s="177"/>
      <c r="G861" s="177"/>
      <c r="H861" s="177"/>
      <c r="I861" s="177"/>
      <c r="J861" s="177"/>
      <c r="K861" s="277"/>
      <c r="L861" s="177"/>
      <c r="M861" s="177"/>
      <c r="N861" s="177"/>
      <c r="O861" s="177"/>
      <c r="P861" s="177"/>
      <c r="Q861" s="177"/>
      <c r="R861" s="177"/>
      <c r="S861" s="177"/>
      <c r="T861" s="177"/>
      <c r="U861" s="177"/>
      <c r="V861" s="177"/>
      <c r="W861" s="177"/>
      <c r="X861" s="177"/>
      <c r="Y861" s="177"/>
      <c r="Z861" s="177"/>
      <c r="AA861" s="177"/>
    </row>
    <row r="862">
      <c r="A862" s="177"/>
      <c r="B862" s="178"/>
      <c r="C862" s="177"/>
      <c r="D862" s="177"/>
      <c r="E862" s="177"/>
      <c r="F862" s="177"/>
      <c r="G862" s="177"/>
      <c r="H862" s="177"/>
      <c r="I862" s="177"/>
      <c r="J862" s="177"/>
      <c r="K862" s="277"/>
      <c r="L862" s="177"/>
      <c r="M862" s="177"/>
      <c r="N862" s="177"/>
      <c r="O862" s="177"/>
      <c r="P862" s="177"/>
      <c r="Q862" s="177"/>
      <c r="R862" s="177"/>
      <c r="S862" s="177"/>
      <c r="T862" s="177"/>
      <c r="U862" s="177"/>
      <c r="V862" s="177"/>
      <c r="W862" s="177"/>
      <c r="X862" s="177"/>
      <c r="Y862" s="177"/>
      <c r="Z862" s="177"/>
      <c r="AA862" s="177"/>
    </row>
    <row r="863">
      <c r="A863" s="177"/>
      <c r="B863" s="178"/>
      <c r="C863" s="177"/>
      <c r="D863" s="177"/>
      <c r="E863" s="177"/>
      <c r="F863" s="177"/>
      <c r="G863" s="177"/>
      <c r="H863" s="177"/>
      <c r="I863" s="177"/>
      <c r="J863" s="177"/>
      <c r="K863" s="277"/>
      <c r="L863" s="177"/>
      <c r="M863" s="177"/>
      <c r="N863" s="177"/>
      <c r="O863" s="177"/>
      <c r="P863" s="177"/>
      <c r="Q863" s="177"/>
      <c r="R863" s="177"/>
      <c r="S863" s="177"/>
      <c r="T863" s="177"/>
      <c r="U863" s="177"/>
      <c r="V863" s="177"/>
      <c r="W863" s="177"/>
      <c r="X863" s="177"/>
      <c r="Y863" s="177"/>
      <c r="Z863" s="177"/>
      <c r="AA863" s="177"/>
    </row>
    <row r="864">
      <c r="A864" s="177"/>
      <c r="B864" s="178"/>
      <c r="C864" s="177"/>
      <c r="D864" s="177"/>
      <c r="E864" s="177"/>
      <c r="F864" s="177"/>
      <c r="G864" s="177"/>
      <c r="H864" s="177"/>
      <c r="I864" s="177"/>
      <c r="J864" s="177"/>
      <c r="K864" s="277"/>
      <c r="L864" s="177"/>
      <c r="M864" s="177"/>
      <c r="N864" s="177"/>
      <c r="O864" s="177"/>
      <c r="P864" s="177"/>
      <c r="Q864" s="177"/>
      <c r="R864" s="177"/>
      <c r="S864" s="177"/>
      <c r="T864" s="177"/>
      <c r="U864" s="177"/>
      <c r="V864" s="177"/>
      <c r="W864" s="177"/>
      <c r="X864" s="177"/>
      <c r="Y864" s="177"/>
      <c r="Z864" s="177"/>
      <c r="AA864" s="177"/>
    </row>
    <row r="865">
      <c r="A865" s="177"/>
      <c r="B865" s="178"/>
      <c r="C865" s="177"/>
      <c r="D865" s="177"/>
      <c r="E865" s="177"/>
      <c r="F865" s="177"/>
      <c r="G865" s="177"/>
      <c r="H865" s="177"/>
      <c r="I865" s="177"/>
      <c r="J865" s="177"/>
      <c r="K865" s="277"/>
      <c r="L865" s="177"/>
      <c r="M865" s="177"/>
      <c r="N865" s="177"/>
      <c r="O865" s="177"/>
      <c r="P865" s="177"/>
      <c r="Q865" s="177"/>
      <c r="R865" s="177"/>
      <c r="S865" s="177"/>
      <c r="T865" s="177"/>
      <c r="U865" s="177"/>
      <c r="V865" s="177"/>
      <c r="W865" s="177"/>
      <c r="X865" s="177"/>
      <c r="Y865" s="177"/>
      <c r="Z865" s="177"/>
      <c r="AA865" s="177"/>
    </row>
    <row r="866">
      <c r="A866" s="177"/>
      <c r="B866" s="178"/>
      <c r="C866" s="177"/>
      <c r="D866" s="177"/>
      <c r="E866" s="177"/>
      <c r="F866" s="177"/>
      <c r="G866" s="177"/>
      <c r="H866" s="177"/>
      <c r="I866" s="177"/>
      <c r="J866" s="177"/>
      <c r="K866" s="277"/>
      <c r="L866" s="177"/>
      <c r="M866" s="177"/>
      <c r="N866" s="177"/>
      <c r="O866" s="177"/>
      <c r="P866" s="177"/>
      <c r="Q866" s="177"/>
      <c r="R866" s="177"/>
      <c r="S866" s="177"/>
      <c r="T866" s="177"/>
      <c r="U866" s="177"/>
      <c r="V866" s="177"/>
      <c r="W866" s="177"/>
      <c r="X866" s="177"/>
      <c r="Y866" s="177"/>
      <c r="Z866" s="177"/>
      <c r="AA866" s="177"/>
    </row>
    <row r="867">
      <c r="A867" s="177"/>
      <c r="B867" s="178"/>
      <c r="C867" s="177"/>
      <c r="D867" s="177"/>
      <c r="E867" s="177"/>
      <c r="F867" s="177"/>
      <c r="G867" s="177"/>
      <c r="H867" s="177"/>
      <c r="I867" s="177"/>
      <c r="J867" s="177"/>
      <c r="K867" s="277"/>
      <c r="L867" s="177"/>
      <c r="M867" s="177"/>
      <c r="N867" s="177"/>
      <c r="O867" s="177"/>
      <c r="P867" s="177"/>
      <c r="Q867" s="177"/>
      <c r="R867" s="177"/>
      <c r="S867" s="177"/>
      <c r="T867" s="177"/>
      <c r="U867" s="177"/>
      <c r="V867" s="177"/>
      <c r="W867" s="177"/>
      <c r="X867" s="177"/>
      <c r="Y867" s="177"/>
      <c r="Z867" s="177"/>
      <c r="AA867" s="177"/>
    </row>
    <row r="868">
      <c r="A868" s="177"/>
      <c r="B868" s="178"/>
      <c r="C868" s="177"/>
      <c r="D868" s="177"/>
      <c r="E868" s="177"/>
      <c r="F868" s="177"/>
      <c r="G868" s="177"/>
      <c r="H868" s="177"/>
      <c r="I868" s="177"/>
      <c r="J868" s="177"/>
      <c r="K868" s="277"/>
      <c r="L868" s="177"/>
      <c r="M868" s="177"/>
      <c r="N868" s="177"/>
      <c r="O868" s="177"/>
      <c r="P868" s="177"/>
      <c r="Q868" s="177"/>
      <c r="R868" s="177"/>
      <c r="S868" s="177"/>
      <c r="T868" s="177"/>
      <c r="U868" s="177"/>
      <c r="V868" s="177"/>
      <c r="W868" s="177"/>
      <c r="X868" s="177"/>
      <c r="Y868" s="177"/>
      <c r="Z868" s="177"/>
      <c r="AA868" s="177"/>
    </row>
    <row r="869">
      <c r="A869" s="177"/>
      <c r="B869" s="178"/>
      <c r="C869" s="177"/>
      <c r="D869" s="177"/>
      <c r="E869" s="177"/>
      <c r="F869" s="177"/>
      <c r="G869" s="177"/>
      <c r="H869" s="177"/>
      <c r="I869" s="177"/>
      <c r="J869" s="177"/>
      <c r="K869" s="277"/>
      <c r="L869" s="177"/>
      <c r="M869" s="177"/>
      <c r="N869" s="177"/>
      <c r="O869" s="177"/>
      <c r="P869" s="177"/>
      <c r="Q869" s="177"/>
      <c r="R869" s="177"/>
      <c r="S869" s="177"/>
      <c r="T869" s="177"/>
      <c r="U869" s="177"/>
      <c r="V869" s="177"/>
      <c r="W869" s="177"/>
      <c r="X869" s="177"/>
      <c r="Y869" s="177"/>
      <c r="Z869" s="177"/>
      <c r="AA869" s="177"/>
    </row>
    <row r="870">
      <c r="A870" s="177"/>
      <c r="B870" s="178"/>
      <c r="C870" s="177"/>
      <c r="D870" s="177"/>
      <c r="E870" s="177"/>
      <c r="F870" s="177"/>
      <c r="G870" s="177"/>
      <c r="H870" s="177"/>
      <c r="I870" s="177"/>
      <c r="J870" s="177"/>
      <c r="K870" s="277"/>
      <c r="L870" s="177"/>
      <c r="M870" s="177"/>
      <c r="N870" s="177"/>
      <c r="O870" s="177"/>
      <c r="P870" s="177"/>
      <c r="Q870" s="177"/>
      <c r="R870" s="177"/>
      <c r="S870" s="177"/>
      <c r="T870" s="177"/>
      <c r="U870" s="177"/>
      <c r="V870" s="177"/>
      <c r="W870" s="177"/>
      <c r="X870" s="177"/>
      <c r="Y870" s="177"/>
      <c r="Z870" s="177"/>
      <c r="AA870" s="177"/>
    </row>
    <row r="871">
      <c r="A871" s="177"/>
      <c r="B871" s="178"/>
      <c r="C871" s="177"/>
      <c r="D871" s="177"/>
      <c r="E871" s="177"/>
      <c r="F871" s="177"/>
      <c r="G871" s="177"/>
      <c r="H871" s="177"/>
      <c r="I871" s="177"/>
      <c r="J871" s="177"/>
      <c r="K871" s="277"/>
      <c r="L871" s="177"/>
      <c r="M871" s="177"/>
      <c r="N871" s="177"/>
      <c r="O871" s="177"/>
      <c r="P871" s="177"/>
      <c r="Q871" s="177"/>
      <c r="R871" s="177"/>
      <c r="S871" s="177"/>
      <c r="T871" s="177"/>
      <c r="U871" s="177"/>
      <c r="V871" s="177"/>
      <c r="W871" s="177"/>
      <c r="X871" s="177"/>
      <c r="Y871" s="177"/>
      <c r="Z871" s="177"/>
      <c r="AA871" s="177"/>
    </row>
    <row r="872">
      <c r="A872" s="177"/>
      <c r="B872" s="178"/>
      <c r="C872" s="177"/>
      <c r="D872" s="177"/>
      <c r="E872" s="177"/>
      <c r="F872" s="177"/>
      <c r="G872" s="177"/>
      <c r="H872" s="177"/>
      <c r="I872" s="177"/>
      <c r="J872" s="177"/>
      <c r="K872" s="277"/>
      <c r="L872" s="177"/>
      <c r="M872" s="177"/>
      <c r="N872" s="177"/>
      <c r="O872" s="177"/>
      <c r="P872" s="177"/>
      <c r="Q872" s="177"/>
      <c r="R872" s="177"/>
      <c r="S872" s="177"/>
      <c r="T872" s="177"/>
      <c r="U872" s="177"/>
      <c r="V872" s="177"/>
      <c r="W872" s="177"/>
      <c r="X872" s="177"/>
      <c r="Y872" s="177"/>
      <c r="Z872" s="177"/>
      <c r="AA872" s="177"/>
    </row>
    <row r="873">
      <c r="A873" s="177"/>
      <c r="B873" s="178"/>
      <c r="C873" s="177"/>
      <c r="D873" s="177"/>
      <c r="E873" s="177"/>
      <c r="F873" s="177"/>
      <c r="G873" s="177"/>
      <c r="H873" s="177"/>
      <c r="I873" s="177"/>
      <c r="J873" s="177"/>
      <c r="K873" s="277"/>
      <c r="L873" s="177"/>
      <c r="M873" s="177"/>
      <c r="N873" s="177"/>
      <c r="O873" s="177"/>
      <c r="P873" s="177"/>
      <c r="Q873" s="177"/>
      <c r="R873" s="177"/>
      <c r="S873" s="177"/>
      <c r="T873" s="177"/>
      <c r="U873" s="177"/>
      <c r="V873" s="177"/>
      <c r="W873" s="177"/>
      <c r="X873" s="177"/>
      <c r="Y873" s="177"/>
      <c r="Z873" s="177"/>
      <c r="AA873" s="177"/>
    </row>
    <row r="874">
      <c r="A874" s="177"/>
      <c r="B874" s="178"/>
      <c r="C874" s="177"/>
      <c r="D874" s="177"/>
      <c r="E874" s="177"/>
      <c r="F874" s="177"/>
      <c r="G874" s="177"/>
      <c r="H874" s="177"/>
      <c r="I874" s="177"/>
      <c r="J874" s="177"/>
      <c r="K874" s="277"/>
      <c r="L874" s="177"/>
      <c r="M874" s="177"/>
      <c r="N874" s="177"/>
      <c r="O874" s="177"/>
      <c r="P874" s="177"/>
      <c r="Q874" s="177"/>
      <c r="R874" s="177"/>
      <c r="S874" s="177"/>
      <c r="T874" s="177"/>
      <c r="U874" s="177"/>
      <c r="V874" s="177"/>
      <c r="W874" s="177"/>
      <c r="X874" s="177"/>
      <c r="Y874" s="177"/>
      <c r="Z874" s="177"/>
      <c r="AA874" s="177"/>
    </row>
    <row r="875">
      <c r="A875" s="177"/>
      <c r="B875" s="178"/>
      <c r="C875" s="177"/>
      <c r="D875" s="177"/>
      <c r="E875" s="177"/>
      <c r="F875" s="177"/>
      <c r="G875" s="177"/>
      <c r="H875" s="177"/>
      <c r="I875" s="177"/>
      <c r="J875" s="177"/>
      <c r="K875" s="277"/>
      <c r="L875" s="177"/>
      <c r="M875" s="177"/>
      <c r="N875" s="177"/>
      <c r="O875" s="177"/>
      <c r="P875" s="177"/>
      <c r="Q875" s="177"/>
      <c r="R875" s="177"/>
      <c r="S875" s="177"/>
      <c r="T875" s="177"/>
      <c r="U875" s="177"/>
      <c r="V875" s="177"/>
      <c r="W875" s="177"/>
      <c r="X875" s="177"/>
      <c r="Y875" s="177"/>
      <c r="Z875" s="177"/>
      <c r="AA875" s="177"/>
    </row>
    <row r="876">
      <c r="A876" s="177"/>
      <c r="B876" s="178"/>
      <c r="C876" s="177"/>
      <c r="D876" s="177"/>
      <c r="E876" s="177"/>
      <c r="F876" s="177"/>
      <c r="G876" s="177"/>
      <c r="H876" s="177"/>
      <c r="I876" s="177"/>
      <c r="J876" s="177"/>
      <c r="K876" s="277"/>
      <c r="L876" s="177"/>
      <c r="M876" s="177"/>
      <c r="N876" s="177"/>
      <c r="O876" s="177"/>
      <c r="P876" s="177"/>
      <c r="Q876" s="177"/>
      <c r="R876" s="177"/>
      <c r="S876" s="177"/>
      <c r="T876" s="177"/>
      <c r="U876" s="177"/>
      <c r="V876" s="177"/>
      <c r="W876" s="177"/>
      <c r="X876" s="177"/>
      <c r="Y876" s="177"/>
      <c r="Z876" s="177"/>
      <c r="AA876" s="177"/>
    </row>
    <row r="877">
      <c r="A877" s="177"/>
      <c r="B877" s="178"/>
      <c r="C877" s="177"/>
      <c r="D877" s="177"/>
      <c r="E877" s="177"/>
      <c r="F877" s="177"/>
      <c r="G877" s="177"/>
      <c r="H877" s="177"/>
      <c r="I877" s="177"/>
      <c r="J877" s="177"/>
      <c r="K877" s="277"/>
      <c r="L877" s="177"/>
      <c r="M877" s="177"/>
      <c r="N877" s="177"/>
      <c r="O877" s="177"/>
      <c r="P877" s="177"/>
      <c r="Q877" s="177"/>
      <c r="R877" s="177"/>
      <c r="S877" s="177"/>
      <c r="T877" s="177"/>
      <c r="U877" s="177"/>
      <c r="V877" s="177"/>
      <c r="W877" s="177"/>
      <c r="X877" s="177"/>
      <c r="Y877" s="177"/>
      <c r="Z877" s="177"/>
      <c r="AA877" s="177"/>
    </row>
    <row r="878">
      <c r="A878" s="177"/>
      <c r="B878" s="178"/>
      <c r="C878" s="177"/>
      <c r="D878" s="177"/>
      <c r="E878" s="177"/>
      <c r="F878" s="177"/>
      <c r="G878" s="177"/>
      <c r="H878" s="177"/>
      <c r="I878" s="177"/>
      <c r="J878" s="177"/>
      <c r="K878" s="277"/>
      <c r="L878" s="177"/>
      <c r="M878" s="177"/>
      <c r="N878" s="177"/>
      <c r="O878" s="177"/>
      <c r="P878" s="177"/>
      <c r="Q878" s="177"/>
      <c r="R878" s="177"/>
      <c r="S878" s="177"/>
      <c r="T878" s="177"/>
      <c r="U878" s="177"/>
      <c r="V878" s="177"/>
      <c r="W878" s="177"/>
      <c r="X878" s="177"/>
      <c r="Y878" s="177"/>
      <c r="Z878" s="177"/>
      <c r="AA878" s="177"/>
    </row>
    <row r="879">
      <c r="A879" s="177"/>
      <c r="B879" s="178"/>
      <c r="C879" s="177"/>
      <c r="D879" s="177"/>
      <c r="E879" s="177"/>
      <c r="F879" s="177"/>
      <c r="G879" s="177"/>
      <c r="H879" s="177"/>
      <c r="I879" s="177"/>
      <c r="J879" s="177"/>
      <c r="K879" s="277"/>
      <c r="L879" s="177"/>
      <c r="M879" s="177"/>
      <c r="N879" s="177"/>
      <c r="O879" s="177"/>
      <c r="P879" s="177"/>
      <c r="Q879" s="177"/>
      <c r="R879" s="177"/>
      <c r="S879" s="177"/>
      <c r="T879" s="177"/>
      <c r="U879" s="177"/>
      <c r="V879" s="177"/>
      <c r="W879" s="177"/>
      <c r="X879" s="177"/>
      <c r="Y879" s="177"/>
      <c r="Z879" s="177"/>
      <c r="AA879" s="177"/>
    </row>
    <row r="880">
      <c r="A880" s="177"/>
      <c r="B880" s="178"/>
      <c r="C880" s="177"/>
      <c r="D880" s="177"/>
      <c r="E880" s="177"/>
      <c r="F880" s="177"/>
      <c r="G880" s="177"/>
      <c r="H880" s="177"/>
      <c r="I880" s="177"/>
      <c r="J880" s="177"/>
      <c r="K880" s="277"/>
      <c r="L880" s="177"/>
      <c r="M880" s="177"/>
      <c r="N880" s="177"/>
      <c r="O880" s="177"/>
      <c r="P880" s="177"/>
      <c r="Q880" s="177"/>
      <c r="R880" s="177"/>
      <c r="S880" s="177"/>
      <c r="T880" s="177"/>
      <c r="U880" s="177"/>
      <c r="V880" s="177"/>
      <c r="W880" s="177"/>
      <c r="X880" s="177"/>
      <c r="Y880" s="177"/>
      <c r="Z880" s="177"/>
      <c r="AA880" s="177"/>
    </row>
    <row r="881">
      <c r="A881" s="177"/>
      <c r="B881" s="178"/>
      <c r="C881" s="177"/>
      <c r="D881" s="177"/>
      <c r="E881" s="177"/>
      <c r="F881" s="177"/>
      <c r="G881" s="177"/>
      <c r="H881" s="177"/>
      <c r="I881" s="177"/>
      <c r="J881" s="177"/>
      <c r="K881" s="277"/>
      <c r="L881" s="177"/>
      <c r="M881" s="177"/>
      <c r="N881" s="177"/>
      <c r="O881" s="177"/>
      <c r="P881" s="177"/>
      <c r="Q881" s="177"/>
      <c r="R881" s="177"/>
      <c r="S881" s="177"/>
      <c r="T881" s="177"/>
      <c r="U881" s="177"/>
      <c r="V881" s="177"/>
      <c r="W881" s="177"/>
      <c r="X881" s="177"/>
      <c r="Y881" s="177"/>
      <c r="Z881" s="177"/>
      <c r="AA881" s="177"/>
    </row>
    <row r="882">
      <c r="A882" s="177"/>
      <c r="B882" s="178"/>
      <c r="C882" s="177"/>
      <c r="D882" s="177"/>
      <c r="E882" s="177"/>
      <c r="F882" s="177"/>
      <c r="G882" s="177"/>
      <c r="H882" s="177"/>
      <c r="I882" s="177"/>
      <c r="J882" s="177"/>
      <c r="K882" s="277"/>
      <c r="L882" s="177"/>
      <c r="M882" s="177"/>
      <c r="N882" s="177"/>
      <c r="O882" s="177"/>
      <c r="P882" s="177"/>
      <c r="Q882" s="177"/>
      <c r="R882" s="177"/>
      <c r="S882" s="177"/>
      <c r="T882" s="177"/>
      <c r="U882" s="177"/>
      <c r="V882" s="177"/>
      <c r="W882" s="177"/>
      <c r="X882" s="177"/>
      <c r="Y882" s="177"/>
      <c r="Z882" s="177"/>
      <c r="AA882" s="177"/>
    </row>
    <row r="883">
      <c r="A883" s="177"/>
      <c r="B883" s="178"/>
      <c r="C883" s="177"/>
      <c r="D883" s="177"/>
      <c r="E883" s="177"/>
      <c r="F883" s="177"/>
      <c r="G883" s="177"/>
      <c r="H883" s="177"/>
      <c r="I883" s="177"/>
      <c r="J883" s="177"/>
      <c r="K883" s="277"/>
      <c r="L883" s="177"/>
      <c r="M883" s="177"/>
      <c r="N883" s="177"/>
      <c r="O883" s="177"/>
      <c r="P883" s="177"/>
      <c r="Q883" s="177"/>
      <c r="R883" s="177"/>
      <c r="S883" s="177"/>
      <c r="T883" s="177"/>
      <c r="U883" s="177"/>
      <c r="V883" s="177"/>
      <c r="W883" s="177"/>
      <c r="X883" s="177"/>
      <c r="Y883" s="177"/>
      <c r="Z883" s="177"/>
      <c r="AA883" s="177"/>
    </row>
    <row r="884">
      <c r="A884" s="177"/>
      <c r="B884" s="178"/>
      <c r="C884" s="177"/>
      <c r="D884" s="177"/>
      <c r="E884" s="177"/>
      <c r="F884" s="177"/>
      <c r="G884" s="177"/>
      <c r="H884" s="177"/>
      <c r="I884" s="177"/>
      <c r="J884" s="177"/>
      <c r="K884" s="277"/>
      <c r="L884" s="177"/>
      <c r="M884" s="177"/>
      <c r="N884" s="177"/>
      <c r="O884" s="177"/>
      <c r="P884" s="177"/>
      <c r="Q884" s="177"/>
      <c r="R884" s="177"/>
      <c r="S884" s="177"/>
      <c r="T884" s="177"/>
      <c r="U884" s="177"/>
      <c r="V884" s="177"/>
      <c r="W884" s="177"/>
      <c r="X884" s="177"/>
      <c r="Y884" s="177"/>
      <c r="Z884" s="177"/>
      <c r="AA884" s="177"/>
    </row>
    <row r="885">
      <c r="A885" s="177"/>
      <c r="B885" s="178"/>
      <c r="C885" s="177"/>
      <c r="D885" s="177"/>
      <c r="E885" s="177"/>
      <c r="F885" s="177"/>
      <c r="G885" s="177"/>
      <c r="H885" s="177"/>
      <c r="I885" s="177"/>
      <c r="J885" s="177"/>
      <c r="K885" s="277"/>
      <c r="L885" s="177"/>
      <c r="M885" s="177"/>
      <c r="N885" s="177"/>
      <c r="O885" s="177"/>
      <c r="P885" s="177"/>
      <c r="Q885" s="177"/>
      <c r="R885" s="177"/>
      <c r="S885" s="177"/>
      <c r="T885" s="177"/>
      <c r="U885" s="177"/>
      <c r="V885" s="177"/>
      <c r="W885" s="177"/>
      <c r="X885" s="177"/>
      <c r="Y885" s="177"/>
      <c r="Z885" s="177"/>
      <c r="AA885" s="177"/>
    </row>
    <row r="886">
      <c r="A886" s="177"/>
      <c r="B886" s="178"/>
      <c r="C886" s="177"/>
      <c r="D886" s="177"/>
      <c r="E886" s="177"/>
      <c r="F886" s="177"/>
      <c r="G886" s="177"/>
      <c r="H886" s="177"/>
      <c r="I886" s="177"/>
      <c r="J886" s="177"/>
      <c r="K886" s="277"/>
      <c r="L886" s="177"/>
      <c r="M886" s="177"/>
      <c r="N886" s="177"/>
      <c r="O886" s="177"/>
      <c r="P886" s="177"/>
      <c r="Q886" s="177"/>
      <c r="R886" s="177"/>
      <c r="S886" s="177"/>
      <c r="T886" s="177"/>
      <c r="U886" s="177"/>
      <c r="V886" s="177"/>
      <c r="W886" s="177"/>
      <c r="X886" s="177"/>
      <c r="Y886" s="177"/>
      <c r="Z886" s="177"/>
      <c r="AA886" s="177"/>
    </row>
    <row r="887">
      <c r="A887" s="177"/>
      <c r="B887" s="178"/>
      <c r="C887" s="177"/>
      <c r="D887" s="177"/>
      <c r="E887" s="177"/>
      <c r="F887" s="177"/>
      <c r="G887" s="177"/>
      <c r="H887" s="177"/>
      <c r="I887" s="177"/>
      <c r="J887" s="177"/>
      <c r="K887" s="277"/>
      <c r="L887" s="177"/>
      <c r="M887" s="177"/>
      <c r="N887" s="177"/>
      <c r="O887" s="177"/>
      <c r="P887" s="177"/>
      <c r="Q887" s="177"/>
      <c r="R887" s="177"/>
      <c r="S887" s="177"/>
      <c r="T887" s="177"/>
      <c r="U887" s="177"/>
      <c r="V887" s="177"/>
      <c r="W887" s="177"/>
      <c r="X887" s="177"/>
      <c r="Y887" s="177"/>
      <c r="Z887" s="177"/>
      <c r="AA887" s="177"/>
    </row>
    <row r="888">
      <c r="A888" s="177"/>
      <c r="B888" s="178"/>
      <c r="C888" s="177"/>
      <c r="D888" s="177"/>
      <c r="E888" s="177"/>
      <c r="F888" s="177"/>
      <c r="G888" s="177"/>
      <c r="H888" s="177"/>
      <c r="I888" s="177"/>
      <c r="J888" s="177"/>
      <c r="K888" s="277"/>
      <c r="L888" s="177"/>
      <c r="M888" s="177"/>
      <c r="N888" s="177"/>
      <c r="O888" s="177"/>
      <c r="P888" s="177"/>
      <c r="Q888" s="177"/>
      <c r="R888" s="177"/>
      <c r="S888" s="177"/>
      <c r="T888" s="177"/>
      <c r="U888" s="177"/>
      <c r="V888" s="177"/>
      <c r="W888" s="177"/>
      <c r="X888" s="177"/>
      <c r="Y888" s="177"/>
      <c r="Z888" s="177"/>
      <c r="AA888" s="177"/>
    </row>
    <row r="889">
      <c r="A889" s="177"/>
      <c r="B889" s="178"/>
      <c r="C889" s="177"/>
      <c r="D889" s="177"/>
      <c r="E889" s="177"/>
      <c r="F889" s="177"/>
      <c r="G889" s="177"/>
      <c r="H889" s="177"/>
      <c r="I889" s="177"/>
      <c r="J889" s="177"/>
      <c r="K889" s="277"/>
      <c r="L889" s="177"/>
      <c r="M889" s="177"/>
      <c r="N889" s="177"/>
      <c r="O889" s="177"/>
      <c r="P889" s="177"/>
      <c r="Q889" s="177"/>
      <c r="R889" s="177"/>
      <c r="S889" s="177"/>
      <c r="T889" s="177"/>
      <c r="U889" s="177"/>
      <c r="V889" s="177"/>
      <c r="W889" s="177"/>
      <c r="X889" s="177"/>
      <c r="Y889" s="177"/>
      <c r="Z889" s="177"/>
      <c r="AA889" s="177"/>
    </row>
    <row r="890">
      <c r="A890" s="177"/>
      <c r="B890" s="178"/>
      <c r="C890" s="177"/>
      <c r="D890" s="177"/>
      <c r="E890" s="177"/>
      <c r="F890" s="177"/>
      <c r="G890" s="177"/>
      <c r="H890" s="177"/>
      <c r="I890" s="177"/>
      <c r="J890" s="177"/>
      <c r="K890" s="277"/>
      <c r="L890" s="177"/>
      <c r="M890" s="177"/>
      <c r="N890" s="177"/>
      <c r="O890" s="177"/>
      <c r="P890" s="177"/>
      <c r="Q890" s="177"/>
      <c r="R890" s="177"/>
      <c r="S890" s="177"/>
      <c r="T890" s="177"/>
      <c r="U890" s="177"/>
      <c r="V890" s="177"/>
      <c r="W890" s="177"/>
      <c r="X890" s="177"/>
      <c r="Y890" s="177"/>
      <c r="Z890" s="177"/>
      <c r="AA890" s="177"/>
    </row>
    <row r="891">
      <c r="A891" s="177"/>
      <c r="B891" s="178"/>
      <c r="C891" s="177"/>
      <c r="D891" s="177"/>
      <c r="E891" s="177"/>
      <c r="F891" s="177"/>
      <c r="G891" s="177"/>
      <c r="H891" s="177"/>
      <c r="I891" s="177"/>
      <c r="J891" s="177"/>
      <c r="K891" s="277"/>
      <c r="L891" s="177"/>
      <c r="M891" s="177"/>
      <c r="N891" s="177"/>
      <c r="O891" s="177"/>
      <c r="P891" s="177"/>
      <c r="Q891" s="177"/>
      <c r="R891" s="177"/>
      <c r="S891" s="177"/>
      <c r="T891" s="177"/>
      <c r="U891" s="177"/>
      <c r="V891" s="177"/>
      <c r="W891" s="177"/>
      <c r="X891" s="177"/>
      <c r="Y891" s="177"/>
      <c r="Z891" s="177"/>
      <c r="AA891" s="177"/>
    </row>
    <row r="892">
      <c r="A892" s="177"/>
      <c r="B892" s="178"/>
      <c r="C892" s="177"/>
      <c r="D892" s="177"/>
      <c r="E892" s="177"/>
      <c r="F892" s="177"/>
      <c r="G892" s="177"/>
      <c r="H892" s="177"/>
      <c r="I892" s="177"/>
      <c r="J892" s="177"/>
      <c r="K892" s="277"/>
      <c r="L892" s="177"/>
      <c r="M892" s="177"/>
      <c r="N892" s="177"/>
      <c r="O892" s="177"/>
      <c r="P892" s="177"/>
      <c r="Q892" s="177"/>
      <c r="R892" s="177"/>
      <c r="S892" s="177"/>
      <c r="T892" s="177"/>
      <c r="U892" s="177"/>
      <c r="V892" s="177"/>
      <c r="W892" s="177"/>
      <c r="X892" s="177"/>
      <c r="Y892" s="177"/>
      <c r="Z892" s="177"/>
      <c r="AA892" s="177"/>
    </row>
    <row r="893">
      <c r="A893" s="177"/>
      <c r="B893" s="178"/>
      <c r="C893" s="177"/>
      <c r="D893" s="177"/>
      <c r="E893" s="177"/>
      <c r="F893" s="177"/>
      <c r="G893" s="177"/>
      <c r="H893" s="177"/>
      <c r="I893" s="177"/>
      <c r="J893" s="177"/>
      <c r="K893" s="277"/>
      <c r="L893" s="177"/>
      <c r="M893" s="177"/>
      <c r="N893" s="177"/>
      <c r="O893" s="177"/>
      <c r="P893" s="177"/>
      <c r="Q893" s="177"/>
      <c r="R893" s="177"/>
      <c r="S893" s="177"/>
      <c r="T893" s="177"/>
      <c r="U893" s="177"/>
      <c r="V893" s="177"/>
      <c r="W893" s="177"/>
      <c r="X893" s="177"/>
      <c r="Y893" s="177"/>
      <c r="Z893" s="177"/>
      <c r="AA893" s="177"/>
    </row>
    <row r="894">
      <c r="A894" s="177"/>
      <c r="B894" s="178"/>
      <c r="C894" s="177"/>
      <c r="D894" s="177"/>
      <c r="E894" s="177"/>
      <c r="F894" s="177"/>
      <c r="G894" s="177"/>
      <c r="H894" s="177"/>
      <c r="I894" s="177"/>
      <c r="J894" s="177"/>
      <c r="K894" s="277"/>
      <c r="L894" s="177"/>
      <c r="M894" s="177"/>
      <c r="N894" s="177"/>
      <c r="O894" s="177"/>
      <c r="P894" s="177"/>
      <c r="Q894" s="177"/>
      <c r="R894" s="177"/>
      <c r="S894" s="177"/>
      <c r="T894" s="177"/>
      <c r="U894" s="177"/>
      <c r="V894" s="177"/>
      <c r="W894" s="177"/>
      <c r="X894" s="177"/>
      <c r="Y894" s="177"/>
      <c r="Z894" s="177"/>
      <c r="AA894" s="177"/>
    </row>
    <row r="895">
      <c r="A895" s="177"/>
      <c r="B895" s="178"/>
      <c r="C895" s="177"/>
      <c r="D895" s="177"/>
      <c r="E895" s="177"/>
      <c r="F895" s="177"/>
      <c r="G895" s="177"/>
      <c r="H895" s="177"/>
      <c r="I895" s="177"/>
      <c r="J895" s="177"/>
      <c r="K895" s="277"/>
      <c r="L895" s="177"/>
      <c r="M895" s="177"/>
      <c r="N895" s="177"/>
      <c r="O895" s="177"/>
      <c r="P895" s="177"/>
      <c r="Q895" s="177"/>
      <c r="R895" s="177"/>
      <c r="S895" s="177"/>
      <c r="T895" s="177"/>
      <c r="U895" s="177"/>
      <c r="V895" s="177"/>
      <c r="W895" s="177"/>
      <c r="X895" s="177"/>
      <c r="Y895" s="177"/>
      <c r="Z895" s="177"/>
      <c r="AA895" s="177"/>
    </row>
    <row r="896">
      <c r="A896" s="177"/>
      <c r="B896" s="178"/>
      <c r="C896" s="177"/>
      <c r="D896" s="177"/>
      <c r="E896" s="177"/>
      <c r="F896" s="177"/>
      <c r="G896" s="177"/>
      <c r="H896" s="177"/>
      <c r="I896" s="177"/>
      <c r="J896" s="177"/>
      <c r="K896" s="277"/>
      <c r="L896" s="177"/>
      <c r="M896" s="177"/>
      <c r="N896" s="177"/>
      <c r="O896" s="177"/>
      <c r="P896" s="177"/>
      <c r="Q896" s="177"/>
      <c r="R896" s="177"/>
      <c r="S896" s="177"/>
      <c r="T896" s="177"/>
      <c r="U896" s="177"/>
      <c r="V896" s="177"/>
      <c r="W896" s="177"/>
      <c r="X896" s="177"/>
      <c r="Y896" s="177"/>
      <c r="Z896" s="177"/>
      <c r="AA896" s="177"/>
    </row>
    <row r="897">
      <c r="A897" s="177"/>
      <c r="B897" s="178"/>
      <c r="C897" s="177"/>
      <c r="D897" s="177"/>
      <c r="E897" s="177"/>
      <c r="F897" s="177"/>
      <c r="G897" s="177"/>
      <c r="H897" s="177"/>
      <c r="I897" s="177"/>
      <c r="J897" s="177"/>
      <c r="K897" s="277"/>
      <c r="L897" s="177"/>
      <c r="M897" s="177"/>
      <c r="N897" s="177"/>
      <c r="O897" s="177"/>
      <c r="P897" s="177"/>
      <c r="Q897" s="177"/>
      <c r="R897" s="177"/>
      <c r="S897" s="177"/>
      <c r="T897" s="177"/>
      <c r="U897" s="177"/>
      <c r="V897" s="177"/>
      <c r="W897" s="177"/>
      <c r="X897" s="177"/>
      <c r="Y897" s="177"/>
      <c r="Z897" s="177"/>
      <c r="AA897" s="177"/>
    </row>
    <row r="898">
      <c r="A898" s="177"/>
      <c r="B898" s="178"/>
      <c r="C898" s="177"/>
      <c r="D898" s="177"/>
      <c r="E898" s="177"/>
      <c r="F898" s="177"/>
      <c r="G898" s="177"/>
      <c r="H898" s="177"/>
      <c r="I898" s="177"/>
      <c r="J898" s="177"/>
      <c r="K898" s="277"/>
      <c r="L898" s="177"/>
      <c r="M898" s="177"/>
      <c r="N898" s="177"/>
      <c r="O898" s="177"/>
      <c r="P898" s="177"/>
      <c r="Q898" s="177"/>
      <c r="R898" s="177"/>
      <c r="S898" s="177"/>
      <c r="T898" s="177"/>
      <c r="U898" s="177"/>
      <c r="V898" s="177"/>
      <c r="W898" s="177"/>
      <c r="X898" s="177"/>
      <c r="Y898" s="177"/>
      <c r="Z898" s="177"/>
      <c r="AA898" s="177"/>
    </row>
    <row r="899">
      <c r="A899" s="177"/>
      <c r="B899" s="178"/>
      <c r="C899" s="177"/>
      <c r="D899" s="177"/>
      <c r="E899" s="177"/>
      <c r="F899" s="177"/>
      <c r="G899" s="177"/>
      <c r="H899" s="177"/>
      <c r="I899" s="177"/>
      <c r="J899" s="177"/>
      <c r="K899" s="277"/>
      <c r="L899" s="177"/>
      <c r="M899" s="177"/>
      <c r="N899" s="177"/>
      <c r="O899" s="177"/>
      <c r="P899" s="177"/>
      <c r="Q899" s="177"/>
      <c r="R899" s="177"/>
      <c r="S899" s="177"/>
      <c r="T899" s="177"/>
      <c r="U899" s="177"/>
      <c r="V899" s="177"/>
      <c r="W899" s="177"/>
      <c r="X899" s="177"/>
      <c r="Y899" s="177"/>
      <c r="Z899" s="177"/>
      <c r="AA899" s="177"/>
    </row>
    <row r="900">
      <c r="A900" s="177"/>
      <c r="B900" s="178"/>
      <c r="C900" s="177"/>
      <c r="D900" s="177"/>
      <c r="E900" s="177"/>
      <c r="F900" s="177"/>
      <c r="G900" s="177"/>
      <c r="H900" s="177"/>
      <c r="I900" s="177"/>
      <c r="J900" s="177"/>
      <c r="K900" s="277"/>
      <c r="L900" s="177"/>
      <c r="M900" s="177"/>
      <c r="N900" s="177"/>
      <c r="O900" s="177"/>
      <c r="P900" s="177"/>
      <c r="Q900" s="177"/>
      <c r="R900" s="177"/>
      <c r="S900" s="177"/>
      <c r="T900" s="177"/>
      <c r="U900" s="177"/>
      <c r="V900" s="177"/>
      <c r="W900" s="177"/>
      <c r="X900" s="177"/>
      <c r="Y900" s="177"/>
      <c r="Z900" s="177"/>
      <c r="AA900" s="177"/>
    </row>
    <row r="901">
      <c r="A901" s="177"/>
      <c r="B901" s="178"/>
      <c r="C901" s="177"/>
      <c r="D901" s="177"/>
      <c r="E901" s="177"/>
      <c r="F901" s="177"/>
      <c r="G901" s="177"/>
      <c r="H901" s="177"/>
      <c r="I901" s="177"/>
      <c r="J901" s="177"/>
      <c r="K901" s="277"/>
      <c r="L901" s="177"/>
      <c r="M901" s="177"/>
      <c r="N901" s="177"/>
      <c r="O901" s="177"/>
      <c r="P901" s="177"/>
      <c r="Q901" s="177"/>
      <c r="R901" s="177"/>
      <c r="S901" s="177"/>
      <c r="T901" s="177"/>
      <c r="U901" s="177"/>
      <c r="V901" s="177"/>
      <c r="W901" s="177"/>
      <c r="X901" s="177"/>
      <c r="Y901" s="177"/>
      <c r="Z901" s="177"/>
      <c r="AA901" s="177"/>
    </row>
    <row r="902">
      <c r="A902" s="177"/>
      <c r="B902" s="178"/>
      <c r="C902" s="177"/>
      <c r="D902" s="177"/>
      <c r="E902" s="177"/>
      <c r="F902" s="177"/>
      <c r="G902" s="177"/>
      <c r="H902" s="177"/>
      <c r="I902" s="177"/>
      <c r="J902" s="177"/>
      <c r="K902" s="277"/>
      <c r="L902" s="177"/>
      <c r="M902" s="177"/>
      <c r="N902" s="177"/>
      <c r="O902" s="177"/>
      <c r="P902" s="177"/>
      <c r="Q902" s="177"/>
      <c r="R902" s="177"/>
      <c r="S902" s="177"/>
      <c r="T902" s="177"/>
      <c r="U902" s="177"/>
      <c r="V902" s="177"/>
      <c r="W902" s="177"/>
      <c r="X902" s="177"/>
      <c r="Y902" s="177"/>
      <c r="Z902" s="177"/>
      <c r="AA902" s="177"/>
    </row>
    <row r="903">
      <c r="A903" s="177"/>
      <c r="B903" s="178"/>
      <c r="C903" s="177"/>
      <c r="D903" s="177"/>
      <c r="E903" s="177"/>
      <c r="F903" s="177"/>
      <c r="G903" s="177"/>
      <c r="H903" s="177"/>
      <c r="I903" s="177"/>
      <c r="J903" s="177"/>
      <c r="K903" s="277"/>
      <c r="L903" s="177"/>
      <c r="M903" s="177"/>
      <c r="N903" s="177"/>
      <c r="O903" s="177"/>
      <c r="P903" s="177"/>
      <c r="Q903" s="177"/>
      <c r="R903" s="177"/>
      <c r="S903" s="177"/>
      <c r="T903" s="177"/>
      <c r="U903" s="177"/>
      <c r="V903" s="177"/>
      <c r="W903" s="177"/>
      <c r="X903" s="177"/>
      <c r="Y903" s="177"/>
      <c r="Z903" s="177"/>
      <c r="AA903" s="177"/>
    </row>
    <row r="904">
      <c r="A904" s="177"/>
      <c r="B904" s="178"/>
      <c r="C904" s="177"/>
      <c r="D904" s="177"/>
      <c r="E904" s="177"/>
      <c r="F904" s="177"/>
      <c r="G904" s="177"/>
      <c r="H904" s="177"/>
      <c r="I904" s="177"/>
      <c r="J904" s="177"/>
      <c r="K904" s="277"/>
      <c r="L904" s="177"/>
      <c r="M904" s="177"/>
      <c r="N904" s="177"/>
      <c r="O904" s="177"/>
      <c r="P904" s="177"/>
      <c r="Q904" s="177"/>
      <c r="R904" s="177"/>
      <c r="S904" s="177"/>
      <c r="T904" s="177"/>
      <c r="U904" s="177"/>
      <c r="V904" s="177"/>
      <c r="W904" s="177"/>
      <c r="X904" s="177"/>
      <c r="Y904" s="177"/>
      <c r="Z904" s="177"/>
      <c r="AA904" s="177"/>
    </row>
    <row r="905">
      <c r="A905" s="177"/>
      <c r="B905" s="178"/>
      <c r="C905" s="177"/>
      <c r="D905" s="177"/>
      <c r="E905" s="177"/>
      <c r="F905" s="177"/>
      <c r="G905" s="177"/>
      <c r="H905" s="177"/>
      <c r="I905" s="177"/>
      <c r="J905" s="177"/>
      <c r="K905" s="277"/>
      <c r="L905" s="177"/>
      <c r="M905" s="177"/>
      <c r="N905" s="177"/>
      <c r="O905" s="177"/>
      <c r="P905" s="177"/>
      <c r="Q905" s="177"/>
      <c r="R905" s="177"/>
      <c r="S905" s="177"/>
      <c r="T905" s="177"/>
      <c r="U905" s="177"/>
      <c r="V905" s="177"/>
      <c r="W905" s="177"/>
      <c r="X905" s="177"/>
      <c r="Y905" s="177"/>
      <c r="Z905" s="177"/>
      <c r="AA905" s="177"/>
    </row>
    <row r="906">
      <c r="A906" s="177"/>
      <c r="B906" s="178"/>
      <c r="C906" s="177"/>
      <c r="D906" s="177"/>
      <c r="E906" s="177"/>
      <c r="F906" s="177"/>
      <c r="G906" s="177"/>
      <c r="H906" s="177"/>
      <c r="I906" s="177"/>
      <c r="J906" s="177"/>
      <c r="K906" s="277"/>
      <c r="L906" s="177"/>
      <c r="M906" s="177"/>
      <c r="N906" s="177"/>
      <c r="O906" s="177"/>
      <c r="P906" s="177"/>
      <c r="Q906" s="177"/>
      <c r="R906" s="177"/>
      <c r="S906" s="177"/>
      <c r="T906" s="177"/>
      <c r="U906" s="177"/>
      <c r="V906" s="177"/>
      <c r="W906" s="177"/>
      <c r="X906" s="177"/>
      <c r="Y906" s="177"/>
      <c r="Z906" s="177"/>
      <c r="AA906" s="177"/>
    </row>
    <row r="907">
      <c r="A907" s="177"/>
      <c r="B907" s="178"/>
      <c r="C907" s="177"/>
      <c r="D907" s="177"/>
      <c r="E907" s="177"/>
      <c r="F907" s="177"/>
      <c r="G907" s="177"/>
      <c r="H907" s="177"/>
      <c r="I907" s="177"/>
      <c r="J907" s="177"/>
      <c r="K907" s="277"/>
      <c r="L907" s="177"/>
      <c r="M907" s="177"/>
      <c r="N907" s="177"/>
      <c r="O907" s="177"/>
      <c r="P907" s="177"/>
      <c r="Q907" s="177"/>
      <c r="R907" s="177"/>
      <c r="S907" s="177"/>
      <c r="T907" s="177"/>
      <c r="U907" s="177"/>
      <c r="V907" s="177"/>
      <c r="W907" s="177"/>
      <c r="X907" s="177"/>
      <c r="Y907" s="177"/>
      <c r="Z907" s="177"/>
      <c r="AA907" s="177"/>
    </row>
    <row r="908">
      <c r="A908" s="177"/>
      <c r="B908" s="178"/>
      <c r="C908" s="177"/>
      <c r="D908" s="177"/>
      <c r="E908" s="177"/>
      <c r="F908" s="177"/>
      <c r="G908" s="177"/>
      <c r="H908" s="177"/>
      <c r="I908" s="177"/>
      <c r="J908" s="177"/>
      <c r="K908" s="277"/>
      <c r="L908" s="177"/>
      <c r="M908" s="177"/>
      <c r="N908" s="177"/>
      <c r="O908" s="177"/>
      <c r="P908" s="177"/>
      <c r="Q908" s="177"/>
      <c r="R908" s="177"/>
      <c r="S908" s="177"/>
      <c r="T908" s="177"/>
      <c r="U908" s="177"/>
      <c r="V908" s="177"/>
      <c r="W908" s="177"/>
      <c r="X908" s="177"/>
      <c r="Y908" s="177"/>
      <c r="Z908" s="177"/>
      <c r="AA908" s="177"/>
    </row>
    <row r="909">
      <c r="A909" s="177"/>
      <c r="B909" s="178"/>
      <c r="C909" s="177"/>
      <c r="D909" s="177"/>
      <c r="E909" s="177"/>
      <c r="F909" s="177"/>
      <c r="G909" s="177"/>
      <c r="H909" s="177"/>
      <c r="I909" s="177"/>
      <c r="J909" s="177"/>
      <c r="K909" s="277"/>
      <c r="L909" s="177"/>
      <c r="M909" s="177"/>
      <c r="N909" s="177"/>
      <c r="O909" s="177"/>
      <c r="P909" s="177"/>
      <c r="Q909" s="177"/>
      <c r="R909" s="177"/>
      <c r="S909" s="177"/>
      <c r="T909" s="177"/>
      <c r="U909" s="177"/>
      <c r="V909" s="177"/>
      <c r="W909" s="177"/>
      <c r="X909" s="177"/>
      <c r="Y909" s="177"/>
      <c r="Z909" s="177"/>
      <c r="AA909" s="177"/>
    </row>
    <row r="910">
      <c r="A910" s="177"/>
      <c r="B910" s="178"/>
      <c r="C910" s="177"/>
      <c r="D910" s="177"/>
      <c r="E910" s="177"/>
      <c r="F910" s="177"/>
      <c r="G910" s="177"/>
      <c r="H910" s="177"/>
      <c r="I910" s="177"/>
      <c r="J910" s="177"/>
      <c r="K910" s="277"/>
      <c r="L910" s="177"/>
      <c r="M910" s="177"/>
      <c r="N910" s="177"/>
      <c r="O910" s="177"/>
      <c r="P910" s="177"/>
      <c r="Q910" s="177"/>
      <c r="R910" s="177"/>
      <c r="S910" s="177"/>
      <c r="T910" s="177"/>
      <c r="U910" s="177"/>
      <c r="V910" s="177"/>
      <c r="W910" s="177"/>
      <c r="X910" s="177"/>
      <c r="Y910" s="177"/>
      <c r="Z910" s="177"/>
      <c r="AA910" s="177"/>
    </row>
    <row r="911">
      <c r="A911" s="177"/>
      <c r="B911" s="178"/>
      <c r="C911" s="177"/>
      <c r="D911" s="177"/>
      <c r="E911" s="177"/>
      <c r="F911" s="177"/>
      <c r="G911" s="177"/>
      <c r="H911" s="177"/>
      <c r="I911" s="177"/>
      <c r="J911" s="177"/>
      <c r="K911" s="277"/>
      <c r="L911" s="177"/>
      <c r="M911" s="177"/>
      <c r="N911" s="177"/>
      <c r="O911" s="177"/>
      <c r="P911" s="177"/>
      <c r="Q911" s="177"/>
      <c r="R911" s="177"/>
      <c r="S911" s="177"/>
      <c r="T911" s="177"/>
      <c r="U911" s="177"/>
      <c r="V911" s="177"/>
      <c r="W911" s="177"/>
      <c r="X911" s="177"/>
      <c r="Y911" s="177"/>
      <c r="Z911" s="177"/>
      <c r="AA911" s="177"/>
    </row>
    <row r="912">
      <c r="A912" s="177"/>
      <c r="B912" s="178"/>
      <c r="C912" s="177"/>
      <c r="D912" s="177"/>
      <c r="E912" s="177"/>
      <c r="F912" s="177"/>
      <c r="G912" s="177"/>
      <c r="H912" s="177"/>
      <c r="I912" s="177"/>
      <c r="J912" s="177"/>
      <c r="K912" s="277"/>
      <c r="L912" s="177"/>
      <c r="M912" s="177"/>
      <c r="N912" s="177"/>
      <c r="O912" s="177"/>
      <c r="P912" s="177"/>
      <c r="Q912" s="177"/>
      <c r="R912" s="177"/>
      <c r="S912" s="177"/>
      <c r="T912" s="177"/>
      <c r="U912" s="177"/>
      <c r="V912" s="177"/>
      <c r="W912" s="177"/>
      <c r="X912" s="177"/>
      <c r="Y912" s="177"/>
      <c r="Z912" s="177"/>
      <c r="AA912" s="177"/>
    </row>
    <row r="913">
      <c r="A913" s="177"/>
      <c r="B913" s="178"/>
      <c r="C913" s="177"/>
      <c r="D913" s="177"/>
      <c r="E913" s="177"/>
      <c r="F913" s="177"/>
      <c r="G913" s="177"/>
      <c r="H913" s="177"/>
      <c r="I913" s="177"/>
      <c r="J913" s="177"/>
      <c r="K913" s="277"/>
      <c r="L913" s="177"/>
      <c r="M913" s="177"/>
      <c r="N913" s="177"/>
      <c r="O913" s="177"/>
      <c r="P913" s="177"/>
      <c r="Q913" s="177"/>
      <c r="R913" s="177"/>
      <c r="S913" s="177"/>
      <c r="T913" s="177"/>
      <c r="U913" s="177"/>
      <c r="V913" s="177"/>
      <c r="W913" s="177"/>
      <c r="X913" s="177"/>
      <c r="Y913" s="177"/>
      <c r="Z913" s="177"/>
      <c r="AA913" s="177"/>
    </row>
    <row r="914">
      <c r="A914" s="177"/>
      <c r="B914" s="178"/>
      <c r="C914" s="177"/>
      <c r="D914" s="177"/>
      <c r="E914" s="177"/>
      <c r="F914" s="177"/>
      <c r="G914" s="177"/>
      <c r="H914" s="177"/>
      <c r="I914" s="177"/>
      <c r="J914" s="177"/>
      <c r="K914" s="277"/>
      <c r="L914" s="177"/>
      <c r="M914" s="177"/>
      <c r="N914" s="177"/>
      <c r="O914" s="177"/>
      <c r="P914" s="177"/>
      <c r="Q914" s="177"/>
      <c r="R914" s="177"/>
      <c r="S914" s="177"/>
      <c r="T914" s="177"/>
      <c r="U914" s="177"/>
      <c r="V914" s="177"/>
      <c r="W914" s="177"/>
      <c r="X914" s="177"/>
      <c r="Y914" s="177"/>
      <c r="Z914" s="177"/>
      <c r="AA914" s="177"/>
    </row>
    <row r="915">
      <c r="A915" s="177"/>
      <c r="B915" s="178"/>
      <c r="C915" s="177"/>
      <c r="D915" s="177"/>
      <c r="E915" s="177"/>
      <c r="F915" s="177"/>
      <c r="G915" s="177"/>
      <c r="H915" s="177"/>
      <c r="I915" s="177"/>
      <c r="J915" s="177"/>
      <c r="K915" s="277"/>
      <c r="L915" s="177"/>
      <c r="M915" s="177"/>
      <c r="N915" s="177"/>
      <c r="O915" s="177"/>
      <c r="P915" s="177"/>
      <c r="Q915" s="177"/>
      <c r="R915" s="177"/>
      <c r="S915" s="177"/>
      <c r="T915" s="177"/>
      <c r="U915" s="177"/>
      <c r="V915" s="177"/>
      <c r="W915" s="177"/>
      <c r="X915" s="177"/>
      <c r="Y915" s="177"/>
      <c r="Z915" s="177"/>
      <c r="AA915" s="177"/>
    </row>
    <row r="916">
      <c r="A916" s="177"/>
      <c r="B916" s="178"/>
      <c r="C916" s="177"/>
      <c r="D916" s="177"/>
      <c r="E916" s="177"/>
      <c r="F916" s="177"/>
      <c r="G916" s="177"/>
      <c r="H916" s="177"/>
      <c r="I916" s="177"/>
      <c r="J916" s="177"/>
      <c r="K916" s="277"/>
      <c r="L916" s="177"/>
      <c r="M916" s="177"/>
      <c r="N916" s="177"/>
      <c r="O916" s="177"/>
      <c r="P916" s="177"/>
      <c r="Q916" s="177"/>
      <c r="R916" s="177"/>
      <c r="S916" s="177"/>
      <c r="T916" s="177"/>
      <c r="U916" s="177"/>
      <c r="V916" s="177"/>
      <c r="W916" s="177"/>
      <c r="X916" s="177"/>
      <c r="Y916" s="177"/>
      <c r="Z916" s="177"/>
      <c r="AA916" s="177"/>
    </row>
    <row r="917">
      <c r="A917" s="177"/>
      <c r="B917" s="178"/>
      <c r="C917" s="177"/>
      <c r="D917" s="177"/>
      <c r="E917" s="177"/>
      <c r="F917" s="177"/>
      <c r="G917" s="177"/>
      <c r="H917" s="177"/>
      <c r="I917" s="177"/>
      <c r="J917" s="177"/>
      <c r="K917" s="277"/>
      <c r="L917" s="177"/>
      <c r="M917" s="177"/>
      <c r="N917" s="177"/>
      <c r="O917" s="177"/>
      <c r="P917" s="177"/>
      <c r="Q917" s="177"/>
      <c r="R917" s="177"/>
      <c r="S917" s="177"/>
      <c r="T917" s="177"/>
      <c r="U917" s="177"/>
      <c r="V917" s="177"/>
      <c r="W917" s="177"/>
      <c r="X917" s="177"/>
      <c r="Y917" s="177"/>
      <c r="Z917" s="177"/>
      <c r="AA917" s="177"/>
    </row>
    <row r="918">
      <c r="A918" s="177"/>
      <c r="B918" s="178"/>
      <c r="C918" s="177"/>
      <c r="D918" s="177"/>
      <c r="E918" s="177"/>
      <c r="F918" s="177"/>
      <c r="G918" s="177"/>
      <c r="H918" s="177"/>
      <c r="I918" s="177"/>
      <c r="J918" s="177"/>
      <c r="K918" s="277"/>
      <c r="L918" s="177"/>
      <c r="M918" s="177"/>
      <c r="N918" s="177"/>
      <c r="O918" s="177"/>
      <c r="P918" s="177"/>
      <c r="Q918" s="177"/>
      <c r="R918" s="177"/>
      <c r="S918" s="177"/>
      <c r="T918" s="177"/>
      <c r="U918" s="177"/>
      <c r="V918" s="177"/>
      <c r="W918" s="177"/>
      <c r="X918" s="177"/>
      <c r="Y918" s="177"/>
      <c r="Z918" s="177"/>
      <c r="AA918" s="177"/>
    </row>
    <row r="919">
      <c r="A919" s="177"/>
      <c r="B919" s="178"/>
      <c r="C919" s="177"/>
      <c r="D919" s="177"/>
      <c r="E919" s="177"/>
      <c r="F919" s="177"/>
      <c r="G919" s="177"/>
      <c r="H919" s="177"/>
      <c r="I919" s="177"/>
      <c r="J919" s="177"/>
      <c r="K919" s="277"/>
      <c r="L919" s="177"/>
      <c r="M919" s="177"/>
      <c r="N919" s="177"/>
      <c r="O919" s="177"/>
      <c r="P919" s="177"/>
      <c r="Q919" s="177"/>
      <c r="R919" s="177"/>
      <c r="S919" s="177"/>
      <c r="T919" s="177"/>
      <c r="U919" s="177"/>
      <c r="V919" s="177"/>
      <c r="W919" s="177"/>
      <c r="X919" s="177"/>
      <c r="Y919" s="177"/>
      <c r="Z919" s="177"/>
      <c r="AA919" s="177"/>
    </row>
    <row r="920">
      <c r="A920" s="177"/>
      <c r="B920" s="178"/>
      <c r="C920" s="177"/>
      <c r="D920" s="177"/>
      <c r="E920" s="177"/>
      <c r="F920" s="177"/>
      <c r="G920" s="177"/>
      <c r="H920" s="177"/>
      <c r="I920" s="177"/>
      <c r="J920" s="177"/>
      <c r="K920" s="277"/>
      <c r="L920" s="177"/>
      <c r="M920" s="177"/>
      <c r="N920" s="177"/>
      <c r="O920" s="177"/>
      <c r="P920" s="177"/>
      <c r="Q920" s="177"/>
      <c r="R920" s="177"/>
      <c r="S920" s="177"/>
      <c r="T920" s="177"/>
      <c r="U920" s="177"/>
      <c r="V920" s="177"/>
      <c r="W920" s="177"/>
      <c r="X920" s="177"/>
      <c r="Y920" s="177"/>
      <c r="Z920" s="177"/>
      <c r="AA920" s="177"/>
    </row>
    <row r="921">
      <c r="A921" s="177"/>
      <c r="B921" s="178"/>
      <c r="C921" s="177"/>
      <c r="D921" s="177"/>
      <c r="E921" s="177"/>
      <c r="F921" s="177"/>
      <c r="G921" s="177"/>
      <c r="H921" s="177"/>
      <c r="I921" s="177"/>
      <c r="J921" s="177"/>
      <c r="K921" s="277"/>
      <c r="L921" s="177"/>
      <c r="M921" s="177"/>
      <c r="N921" s="177"/>
      <c r="O921" s="177"/>
      <c r="P921" s="177"/>
      <c r="Q921" s="177"/>
      <c r="R921" s="177"/>
      <c r="S921" s="177"/>
      <c r="T921" s="177"/>
      <c r="U921" s="177"/>
      <c r="V921" s="177"/>
      <c r="W921" s="177"/>
      <c r="X921" s="177"/>
      <c r="Y921" s="177"/>
      <c r="Z921" s="177"/>
      <c r="AA921" s="177"/>
    </row>
    <row r="922">
      <c r="A922" s="177"/>
      <c r="B922" s="178"/>
      <c r="C922" s="177"/>
      <c r="D922" s="177"/>
      <c r="E922" s="177"/>
      <c r="F922" s="177"/>
      <c r="G922" s="177"/>
      <c r="H922" s="177"/>
      <c r="I922" s="177"/>
      <c r="J922" s="177"/>
      <c r="K922" s="277"/>
      <c r="L922" s="177"/>
      <c r="M922" s="177"/>
      <c r="N922" s="177"/>
      <c r="O922" s="177"/>
      <c r="P922" s="177"/>
      <c r="Q922" s="177"/>
      <c r="R922" s="177"/>
      <c r="S922" s="177"/>
      <c r="T922" s="177"/>
      <c r="U922" s="177"/>
      <c r="V922" s="177"/>
      <c r="W922" s="177"/>
      <c r="X922" s="177"/>
      <c r="Y922" s="177"/>
      <c r="Z922" s="177"/>
      <c r="AA922" s="177"/>
    </row>
    <row r="923">
      <c r="A923" s="177"/>
      <c r="B923" s="178"/>
      <c r="C923" s="177"/>
      <c r="D923" s="177"/>
      <c r="E923" s="177"/>
      <c r="F923" s="177"/>
      <c r="G923" s="177"/>
      <c r="H923" s="177"/>
      <c r="I923" s="177"/>
      <c r="J923" s="177"/>
      <c r="K923" s="277"/>
      <c r="L923" s="177"/>
      <c r="M923" s="177"/>
      <c r="N923" s="177"/>
      <c r="O923" s="177"/>
      <c r="P923" s="177"/>
      <c r="Q923" s="177"/>
      <c r="R923" s="177"/>
      <c r="S923" s="177"/>
      <c r="T923" s="177"/>
      <c r="U923" s="177"/>
      <c r="V923" s="177"/>
      <c r="W923" s="177"/>
      <c r="X923" s="177"/>
      <c r="Y923" s="177"/>
      <c r="Z923" s="177"/>
      <c r="AA923" s="177"/>
    </row>
    <row r="924">
      <c r="A924" s="177"/>
      <c r="B924" s="178"/>
      <c r="C924" s="177"/>
      <c r="D924" s="177"/>
      <c r="E924" s="177"/>
      <c r="F924" s="177"/>
      <c r="G924" s="177"/>
      <c r="H924" s="177"/>
      <c r="I924" s="177"/>
      <c r="J924" s="177"/>
      <c r="K924" s="277"/>
      <c r="L924" s="177"/>
      <c r="M924" s="177"/>
      <c r="N924" s="177"/>
      <c r="O924" s="177"/>
      <c r="P924" s="177"/>
      <c r="Q924" s="177"/>
      <c r="R924" s="177"/>
      <c r="S924" s="177"/>
      <c r="T924" s="177"/>
      <c r="U924" s="177"/>
      <c r="V924" s="177"/>
      <c r="W924" s="177"/>
      <c r="X924" s="177"/>
      <c r="Y924" s="177"/>
      <c r="Z924" s="177"/>
      <c r="AA924" s="177"/>
    </row>
    <row r="925">
      <c r="A925" s="177"/>
      <c r="B925" s="178"/>
      <c r="C925" s="177"/>
      <c r="D925" s="177"/>
      <c r="E925" s="177"/>
      <c r="F925" s="177"/>
      <c r="G925" s="177"/>
      <c r="H925" s="177"/>
      <c r="I925" s="177"/>
      <c r="J925" s="177"/>
      <c r="K925" s="277"/>
      <c r="L925" s="177"/>
      <c r="M925" s="177"/>
      <c r="N925" s="177"/>
      <c r="O925" s="177"/>
      <c r="P925" s="177"/>
      <c r="Q925" s="177"/>
      <c r="R925" s="177"/>
      <c r="S925" s="177"/>
      <c r="T925" s="177"/>
      <c r="U925" s="177"/>
      <c r="V925" s="177"/>
      <c r="W925" s="177"/>
      <c r="X925" s="177"/>
      <c r="Y925" s="177"/>
      <c r="Z925" s="177"/>
      <c r="AA925" s="177"/>
    </row>
    <row r="926">
      <c r="A926" s="177"/>
      <c r="B926" s="178"/>
      <c r="C926" s="177"/>
      <c r="D926" s="177"/>
      <c r="E926" s="177"/>
      <c r="F926" s="177"/>
      <c r="G926" s="177"/>
      <c r="H926" s="177"/>
      <c r="I926" s="177"/>
      <c r="J926" s="177"/>
      <c r="K926" s="277"/>
      <c r="L926" s="177"/>
      <c r="M926" s="177"/>
      <c r="N926" s="177"/>
      <c r="O926" s="177"/>
      <c r="P926" s="177"/>
      <c r="Q926" s="177"/>
      <c r="R926" s="177"/>
      <c r="S926" s="177"/>
      <c r="T926" s="177"/>
      <c r="U926" s="177"/>
      <c r="V926" s="177"/>
      <c r="W926" s="177"/>
      <c r="X926" s="177"/>
      <c r="Y926" s="177"/>
      <c r="Z926" s="177"/>
      <c r="AA926" s="177"/>
    </row>
    <row r="927">
      <c r="A927" s="177"/>
      <c r="B927" s="178"/>
      <c r="C927" s="177"/>
      <c r="D927" s="177"/>
      <c r="E927" s="177"/>
      <c r="F927" s="177"/>
      <c r="G927" s="177"/>
      <c r="H927" s="177"/>
      <c r="I927" s="177"/>
      <c r="J927" s="177"/>
      <c r="K927" s="277"/>
      <c r="L927" s="177"/>
      <c r="M927" s="177"/>
      <c r="N927" s="177"/>
      <c r="O927" s="177"/>
      <c r="P927" s="177"/>
      <c r="Q927" s="177"/>
      <c r="R927" s="177"/>
      <c r="S927" s="177"/>
      <c r="T927" s="177"/>
      <c r="U927" s="177"/>
      <c r="V927" s="177"/>
      <c r="W927" s="177"/>
      <c r="X927" s="177"/>
      <c r="Y927" s="177"/>
      <c r="Z927" s="177"/>
      <c r="AA927" s="177"/>
    </row>
    <row r="928">
      <c r="A928" s="177"/>
      <c r="B928" s="178"/>
      <c r="C928" s="177"/>
      <c r="D928" s="177"/>
      <c r="E928" s="177"/>
      <c r="F928" s="177"/>
      <c r="G928" s="177"/>
      <c r="H928" s="177"/>
      <c r="I928" s="177"/>
      <c r="J928" s="177"/>
      <c r="K928" s="277"/>
      <c r="L928" s="177"/>
      <c r="M928" s="177"/>
      <c r="N928" s="177"/>
      <c r="O928" s="177"/>
      <c r="P928" s="177"/>
      <c r="Q928" s="177"/>
      <c r="R928" s="177"/>
      <c r="S928" s="177"/>
      <c r="T928" s="177"/>
      <c r="U928" s="177"/>
      <c r="V928" s="177"/>
      <c r="W928" s="177"/>
      <c r="X928" s="177"/>
      <c r="Y928" s="177"/>
      <c r="Z928" s="177"/>
      <c r="AA928" s="177"/>
    </row>
    <row r="929">
      <c r="A929" s="177"/>
      <c r="B929" s="178"/>
      <c r="C929" s="177"/>
      <c r="D929" s="177"/>
      <c r="E929" s="177"/>
      <c r="F929" s="177"/>
      <c r="G929" s="177"/>
      <c r="H929" s="177"/>
      <c r="I929" s="177"/>
      <c r="J929" s="177"/>
      <c r="K929" s="277"/>
      <c r="L929" s="177"/>
      <c r="M929" s="177"/>
      <c r="N929" s="177"/>
      <c r="O929" s="177"/>
      <c r="P929" s="177"/>
      <c r="Q929" s="177"/>
      <c r="R929" s="177"/>
      <c r="S929" s="177"/>
      <c r="T929" s="177"/>
      <c r="U929" s="177"/>
      <c r="V929" s="177"/>
      <c r="W929" s="177"/>
      <c r="X929" s="177"/>
      <c r="Y929" s="177"/>
      <c r="Z929" s="177"/>
      <c r="AA929" s="177"/>
    </row>
    <row r="930">
      <c r="A930" s="177"/>
      <c r="B930" s="178"/>
      <c r="C930" s="177"/>
      <c r="D930" s="177"/>
      <c r="E930" s="177"/>
      <c r="F930" s="177"/>
      <c r="G930" s="177"/>
      <c r="H930" s="177"/>
      <c r="I930" s="177"/>
      <c r="J930" s="177"/>
      <c r="K930" s="277"/>
      <c r="L930" s="177"/>
      <c r="M930" s="177"/>
      <c r="N930" s="177"/>
      <c r="O930" s="177"/>
      <c r="P930" s="177"/>
      <c r="Q930" s="177"/>
      <c r="R930" s="177"/>
      <c r="S930" s="177"/>
      <c r="T930" s="177"/>
      <c r="U930" s="177"/>
      <c r="V930" s="177"/>
      <c r="W930" s="177"/>
      <c r="X930" s="177"/>
      <c r="Y930" s="177"/>
      <c r="Z930" s="177"/>
      <c r="AA930" s="177"/>
    </row>
    <row r="931">
      <c r="A931" s="177"/>
      <c r="B931" s="178"/>
      <c r="C931" s="177"/>
      <c r="D931" s="177"/>
      <c r="E931" s="177"/>
      <c r="F931" s="177"/>
      <c r="G931" s="177"/>
      <c r="H931" s="177"/>
      <c r="I931" s="177"/>
      <c r="J931" s="177"/>
      <c r="K931" s="277"/>
      <c r="L931" s="177"/>
      <c r="M931" s="177"/>
      <c r="N931" s="177"/>
      <c r="O931" s="177"/>
      <c r="P931" s="177"/>
      <c r="Q931" s="177"/>
      <c r="R931" s="177"/>
      <c r="S931" s="177"/>
      <c r="T931" s="177"/>
      <c r="U931" s="177"/>
      <c r="V931" s="177"/>
      <c r="W931" s="177"/>
      <c r="X931" s="177"/>
      <c r="Y931" s="177"/>
      <c r="Z931" s="177"/>
      <c r="AA931" s="177"/>
    </row>
    <row r="932">
      <c r="A932" s="177"/>
      <c r="B932" s="178"/>
      <c r="C932" s="177"/>
      <c r="D932" s="177"/>
      <c r="E932" s="177"/>
      <c r="F932" s="177"/>
      <c r="G932" s="177"/>
      <c r="H932" s="177"/>
      <c r="I932" s="177"/>
      <c r="J932" s="177"/>
      <c r="K932" s="277"/>
      <c r="L932" s="177"/>
      <c r="M932" s="177"/>
      <c r="N932" s="177"/>
      <c r="O932" s="177"/>
      <c r="P932" s="177"/>
      <c r="Q932" s="177"/>
      <c r="R932" s="177"/>
      <c r="S932" s="177"/>
      <c r="T932" s="177"/>
      <c r="U932" s="177"/>
      <c r="V932" s="177"/>
      <c r="W932" s="177"/>
      <c r="X932" s="177"/>
      <c r="Y932" s="177"/>
      <c r="Z932" s="177"/>
      <c r="AA932" s="177"/>
    </row>
    <row r="933">
      <c r="A933" s="177"/>
      <c r="B933" s="178"/>
      <c r="C933" s="177"/>
      <c r="D933" s="177"/>
      <c r="E933" s="177"/>
      <c r="F933" s="177"/>
      <c r="G933" s="177"/>
      <c r="H933" s="177"/>
      <c r="I933" s="177"/>
      <c r="J933" s="177"/>
      <c r="K933" s="277"/>
      <c r="L933" s="177"/>
      <c r="M933" s="177"/>
      <c r="N933" s="177"/>
      <c r="O933" s="177"/>
      <c r="P933" s="177"/>
      <c r="Q933" s="177"/>
      <c r="R933" s="177"/>
      <c r="S933" s="177"/>
      <c r="T933" s="177"/>
      <c r="U933" s="177"/>
      <c r="V933" s="177"/>
      <c r="W933" s="177"/>
      <c r="X933" s="177"/>
      <c r="Y933" s="177"/>
      <c r="Z933" s="177"/>
      <c r="AA933" s="177"/>
    </row>
    <row r="934">
      <c r="A934" s="177"/>
      <c r="B934" s="178"/>
      <c r="C934" s="177"/>
      <c r="D934" s="177"/>
      <c r="E934" s="177"/>
      <c r="F934" s="177"/>
      <c r="G934" s="177"/>
      <c r="H934" s="177"/>
      <c r="I934" s="177"/>
      <c r="J934" s="177"/>
      <c r="K934" s="277"/>
      <c r="L934" s="177"/>
      <c r="M934" s="177"/>
      <c r="N934" s="177"/>
      <c r="O934" s="177"/>
      <c r="P934" s="177"/>
      <c r="Q934" s="177"/>
      <c r="R934" s="177"/>
      <c r="S934" s="177"/>
      <c r="T934" s="177"/>
      <c r="U934" s="177"/>
      <c r="V934" s="177"/>
      <c r="W934" s="177"/>
      <c r="X934" s="177"/>
      <c r="Y934" s="177"/>
      <c r="Z934" s="177"/>
      <c r="AA934" s="177"/>
    </row>
    <row r="935">
      <c r="A935" s="177"/>
      <c r="B935" s="178"/>
      <c r="C935" s="177"/>
      <c r="D935" s="177"/>
      <c r="E935" s="177"/>
      <c r="F935" s="177"/>
      <c r="G935" s="177"/>
      <c r="H935" s="177"/>
      <c r="I935" s="177"/>
      <c r="J935" s="177"/>
      <c r="K935" s="277"/>
      <c r="L935" s="177"/>
      <c r="M935" s="177"/>
      <c r="N935" s="177"/>
      <c r="O935" s="177"/>
      <c r="P935" s="177"/>
      <c r="Q935" s="177"/>
      <c r="R935" s="177"/>
      <c r="S935" s="177"/>
      <c r="T935" s="177"/>
      <c r="U935" s="177"/>
      <c r="V935" s="177"/>
      <c r="W935" s="177"/>
      <c r="X935" s="177"/>
      <c r="Y935" s="177"/>
      <c r="Z935" s="177"/>
      <c r="AA935" s="177"/>
    </row>
    <row r="936">
      <c r="A936" s="177"/>
      <c r="B936" s="178"/>
      <c r="C936" s="177"/>
      <c r="D936" s="177"/>
      <c r="E936" s="177"/>
      <c r="F936" s="177"/>
      <c r="G936" s="177"/>
      <c r="H936" s="177"/>
      <c r="I936" s="177"/>
      <c r="J936" s="177"/>
      <c r="K936" s="277"/>
      <c r="L936" s="177"/>
      <c r="M936" s="177"/>
      <c r="N936" s="177"/>
      <c r="O936" s="177"/>
      <c r="P936" s="177"/>
      <c r="Q936" s="177"/>
      <c r="R936" s="177"/>
      <c r="S936" s="177"/>
      <c r="T936" s="177"/>
      <c r="U936" s="177"/>
      <c r="V936" s="177"/>
      <c r="W936" s="177"/>
      <c r="X936" s="177"/>
      <c r="Y936" s="177"/>
      <c r="Z936" s="177"/>
      <c r="AA936" s="177"/>
    </row>
    <row r="937">
      <c r="A937" s="177"/>
      <c r="B937" s="178"/>
      <c r="C937" s="177"/>
      <c r="D937" s="177"/>
      <c r="E937" s="177"/>
      <c r="F937" s="177"/>
      <c r="G937" s="177"/>
      <c r="H937" s="177"/>
      <c r="I937" s="177"/>
      <c r="J937" s="177"/>
      <c r="K937" s="277"/>
      <c r="L937" s="177"/>
      <c r="M937" s="177"/>
      <c r="N937" s="177"/>
      <c r="O937" s="177"/>
      <c r="P937" s="177"/>
      <c r="Q937" s="177"/>
      <c r="R937" s="177"/>
      <c r="S937" s="177"/>
      <c r="T937" s="177"/>
      <c r="U937" s="177"/>
      <c r="V937" s="177"/>
      <c r="W937" s="177"/>
      <c r="X937" s="177"/>
      <c r="Y937" s="177"/>
      <c r="Z937" s="177"/>
      <c r="AA937" s="177"/>
    </row>
    <row r="938">
      <c r="A938" s="177"/>
      <c r="B938" s="178"/>
      <c r="C938" s="177"/>
      <c r="D938" s="177"/>
      <c r="E938" s="177"/>
      <c r="F938" s="177"/>
      <c r="G938" s="177"/>
      <c r="H938" s="177"/>
      <c r="I938" s="177"/>
      <c r="J938" s="177"/>
      <c r="K938" s="277"/>
      <c r="L938" s="177"/>
      <c r="M938" s="177"/>
      <c r="N938" s="177"/>
      <c r="O938" s="177"/>
      <c r="P938" s="177"/>
      <c r="Q938" s="177"/>
      <c r="R938" s="177"/>
      <c r="S938" s="177"/>
      <c r="T938" s="177"/>
      <c r="U938" s="177"/>
      <c r="V938" s="177"/>
      <c r="W938" s="177"/>
      <c r="X938" s="177"/>
      <c r="Y938" s="177"/>
      <c r="Z938" s="177"/>
      <c r="AA938" s="177"/>
    </row>
    <row r="939">
      <c r="A939" s="177"/>
      <c r="B939" s="178"/>
      <c r="C939" s="177"/>
      <c r="D939" s="177"/>
      <c r="E939" s="177"/>
      <c r="F939" s="177"/>
      <c r="G939" s="177"/>
      <c r="H939" s="177"/>
      <c r="I939" s="177"/>
      <c r="J939" s="177"/>
      <c r="K939" s="277"/>
      <c r="L939" s="177"/>
      <c r="M939" s="177"/>
      <c r="N939" s="177"/>
      <c r="O939" s="177"/>
      <c r="P939" s="177"/>
      <c r="Q939" s="177"/>
      <c r="R939" s="177"/>
      <c r="S939" s="177"/>
      <c r="T939" s="177"/>
      <c r="U939" s="177"/>
      <c r="V939" s="177"/>
      <c r="W939" s="177"/>
      <c r="X939" s="177"/>
      <c r="Y939" s="177"/>
      <c r="Z939" s="177"/>
      <c r="AA939" s="177"/>
    </row>
    <row r="940">
      <c r="A940" s="177"/>
      <c r="B940" s="178"/>
      <c r="C940" s="177"/>
      <c r="D940" s="177"/>
      <c r="E940" s="177"/>
      <c r="F940" s="177"/>
      <c r="G940" s="177"/>
      <c r="H940" s="177"/>
      <c r="I940" s="177"/>
      <c r="J940" s="177"/>
      <c r="K940" s="277"/>
      <c r="L940" s="177"/>
      <c r="M940" s="177"/>
      <c r="N940" s="177"/>
      <c r="O940" s="177"/>
      <c r="P940" s="177"/>
      <c r="Q940" s="177"/>
      <c r="R940" s="177"/>
      <c r="S940" s="177"/>
      <c r="T940" s="177"/>
      <c r="U940" s="177"/>
      <c r="V940" s="177"/>
      <c r="W940" s="177"/>
      <c r="X940" s="177"/>
      <c r="Y940" s="177"/>
      <c r="Z940" s="177"/>
      <c r="AA940" s="177"/>
    </row>
    <row r="941">
      <c r="A941" s="177"/>
      <c r="B941" s="178"/>
      <c r="C941" s="177"/>
      <c r="D941" s="177"/>
      <c r="E941" s="177"/>
      <c r="F941" s="177"/>
      <c r="G941" s="177"/>
      <c r="H941" s="177"/>
      <c r="I941" s="177"/>
      <c r="J941" s="177"/>
      <c r="K941" s="277"/>
      <c r="L941" s="177"/>
      <c r="M941" s="177"/>
      <c r="N941" s="177"/>
      <c r="O941" s="177"/>
      <c r="P941" s="177"/>
      <c r="Q941" s="177"/>
      <c r="R941" s="177"/>
      <c r="S941" s="177"/>
      <c r="T941" s="177"/>
      <c r="U941" s="177"/>
      <c r="V941" s="177"/>
      <c r="W941" s="177"/>
      <c r="X941" s="177"/>
      <c r="Y941" s="177"/>
      <c r="Z941" s="177"/>
      <c r="AA941" s="177"/>
    </row>
    <row r="942">
      <c r="A942" s="177"/>
      <c r="B942" s="178"/>
      <c r="C942" s="177"/>
      <c r="D942" s="177"/>
      <c r="E942" s="177"/>
      <c r="F942" s="177"/>
      <c r="G942" s="177"/>
      <c r="H942" s="177"/>
      <c r="I942" s="177"/>
      <c r="J942" s="177"/>
      <c r="K942" s="277"/>
      <c r="L942" s="177"/>
      <c r="M942" s="177"/>
      <c r="N942" s="177"/>
      <c r="O942" s="177"/>
      <c r="P942" s="177"/>
      <c r="Q942" s="177"/>
      <c r="R942" s="177"/>
      <c r="S942" s="177"/>
      <c r="T942" s="177"/>
      <c r="U942" s="177"/>
      <c r="V942" s="177"/>
      <c r="W942" s="177"/>
      <c r="X942" s="177"/>
      <c r="Y942" s="177"/>
      <c r="Z942" s="177"/>
      <c r="AA942" s="177"/>
    </row>
    <row r="943">
      <c r="A943" s="177"/>
      <c r="B943" s="178"/>
      <c r="C943" s="177"/>
      <c r="D943" s="177"/>
      <c r="E943" s="177"/>
      <c r="F943" s="177"/>
      <c r="G943" s="177"/>
      <c r="H943" s="177"/>
      <c r="I943" s="177"/>
      <c r="J943" s="177"/>
      <c r="K943" s="277"/>
      <c r="L943" s="177"/>
      <c r="M943" s="177"/>
      <c r="N943" s="177"/>
      <c r="O943" s="177"/>
      <c r="P943" s="177"/>
      <c r="Q943" s="177"/>
      <c r="R943" s="177"/>
      <c r="S943" s="177"/>
      <c r="T943" s="177"/>
      <c r="U943" s="177"/>
      <c r="V943" s="177"/>
      <c r="W943" s="177"/>
      <c r="X943" s="177"/>
      <c r="Y943" s="177"/>
      <c r="Z943" s="177"/>
      <c r="AA943" s="177"/>
    </row>
    <row r="944">
      <c r="A944" s="177"/>
      <c r="B944" s="178"/>
      <c r="C944" s="177"/>
      <c r="D944" s="177"/>
      <c r="E944" s="177"/>
      <c r="F944" s="177"/>
      <c r="G944" s="177"/>
      <c r="H944" s="177"/>
      <c r="I944" s="177"/>
      <c r="J944" s="177"/>
      <c r="K944" s="277"/>
      <c r="L944" s="177"/>
      <c r="M944" s="177"/>
      <c r="N944" s="177"/>
      <c r="O944" s="177"/>
      <c r="P944" s="177"/>
      <c r="Q944" s="177"/>
      <c r="R944" s="177"/>
      <c r="S944" s="177"/>
      <c r="T944" s="177"/>
      <c r="U944" s="177"/>
      <c r="V944" s="177"/>
      <c r="W944" s="177"/>
      <c r="X944" s="177"/>
      <c r="Y944" s="177"/>
      <c r="Z944" s="177"/>
      <c r="AA944" s="177"/>
    </row>
    <row r="945">
      <c r="A945" s="177"/>
      <c r="B945" s="178"/>
      <c r="C945" s="177"/>
      <c r="D945" s="177"/>
      <c r="E945" s="177"/>
      <c r="F945" s="177"/>
      <c r="G945" s="177"/>
      <c r="H945" s="177"/>
      <c r="I945" s="177"/>
      <c r="J945" s="177"/>
      <c r="K945" s="277"/>
      <c r="L945" s="177"/>
      <c r="M945" s="177"/>
      <c r="N945" s="177"/>
      <c r="O945" s="177"/>
      <c r="P945" s="177"/>
      <c r="Q945" s="177"/>
      <c r="R945" s="177"/>
      <c r="S945" s="177"/>
      <c r="T945" s="177"/>
      <c r="U945" s="177"/>
      <c r="V945" s="177"/>
      <c r="W945" s="177"/>
      <c r="X945" s="177"/>
      <c r="Y945" s="177"/>
      <c r="Z945" s="177"/>
      <c r="AA945" s="177"/>
    </row>
    <row r="946">
      <c r="A946" s="177"/>
      <c r="B946" s="178"/>
      <c r="C946" s="177"/>
      <c r="D946" s="177"/>
      <c r="E946" s="177"/>
      <c r="F946" s="177"/>
      <c r="G946" s="177"/>
      <c r="H946" s="177"/>
      <c r="I946" s="177"/>
      <c r="J946" s="177"/>
      <c r="K946" s="277"/>
      <c r="L946" s="177"/>
      <c r="M946" s="177"/>
      <c r="N946" s="177"/>
      <c r="O946" s="177"/>
      <c r="P946" s="177"/>
      <c r="Q946" s="177"/>
      <c r="R946" s="177"/>
      <c r="S946" s="177"/>
      <c r="T946" s="177"/>
      <c r="U946" s="177"/>
      <c r="V946" s="177"/>
      <c r="W946" s="177"/>
      <c r="X946" s="177"/>
      <c r="Y946" s="177"/>
      <c r="Z946" s="177"/>
      <c r="AA946" s="177"/>
    </row>
    <row r="947">
      <c r="A947" s="177"/>
      <c r="B947" s="178"/>
      <c r="C947" s="177"/>
      <c r="D947" s="177"/>
      <c r="E947" s="177"/>
      <c r="F947" s="177"/>
      <c r="G947" s="177"/>
      <c r="H947" s="177"/>
      <c r="I947" s="177"/>
      <c r="J947" s="177"/>
      <c r="K947" s="277"/>
      <c r="L947" s="177"/>
      <c r="M947" s="177"/>
      <c r="N947" s="177"/>
      <c r="O947" s="177"/>
      <c r="P947" s="177"/>
      <c r="Q947" s="177"/>
      <c r="R947" s="177"/>
      <c r="S947" s="177"/>
      <c r="T947" s="177"/>
      <c r="U947" s="177"/>
      <c r="V947" s="177"/>
      <c r="W947" s="177"/>
      <c r="X947" s="177"/>
      <c r="Y947" s="177"/>
      <c r="Z947" s="177"/>
      <c r="AA947" s="177"/>
    </row>
    <row r="948">
      <c r="A948" s="177"/>
      <c r="B948" s="178"/>
      <c r="C948" s="177"/>
      <c r="D948" s="177"/>
      <c r="E948" s="177"/>
      <c r="F948" s="177"/>
      <c r="G948" s="177"/>
      <c r="H948" s="177"/>
      <c r="I948" s="177"/>
      <c r="J948" s="177"/>
      <c r="K948" s="277"/>
      <c r="L948" s="177"/>
      <c r="M948" s="177"/>
      <c r="N948" s="177"/>
      <c r="O948" s="177"/>
      <c r="P948" s="177"/>
      <c r="Q948" s="177"/>
      <c r="R948" s="177"/>
      <c r="S948" s="177"/>
      <c r="T948" s="177"/>
      <c r="U948" s="177"/>
      <c r="V948" s="177"/>
      <c r="W948" s="177"/>
      <c r="X948" s="177"/>
      <c r="Y948" s="177"/>
      <c r="Z948" s="177"/>
      <c r="AA948" s="177"/>
    </row>
    <row r="949">
      <c r="A949" s="177"/>
      <c r="B949" s="178"/>
      <c r="C949" s="177"/>
      <c r="D949" s="177"/>
      <c r="E949" s="177"/>
      <c r="F949" s="177"/>
      <c r="G949" s="177"/>
      <c r="H949" s="177"/>
      <c r="I949" s="177"/>
      <c r="J949" s="177"/>
      <c r="K949" s="277"/>
      <c r="L949" s="177"/>
      <c r="M949" s="177"/>
      <c r="N949" s="177"/>
      <c r="O949" s="177"/>
      <c r="P949" s="177"/>
      <c r="Q949" s="177"/>
      <c r="R949" s="177"/>
      <c r="S949" s="177"/>
      <c r="T949" s="177"/>
      <c r="U949" s="177"/>
      <c r="V949" s="177"/>
      <c r="W949" s="177"/>
      <c r="X949" s="177"/>
      <c r="Y949" s="177"/>
      <c r="Z949" s="177"/>
      <c r="AA949" s="177"/>
    </row>
    <row r="950">
      <c r="A950" s="177"/>
      <c r="B950" s="178"/>
      <c r="C950" s="177"/>
      <c r="D950" s="177"/>
      <c r="E950" s="177"/>
      <c r="F950" s="177"/>
      <c r="G950" s="177"/>
      <c r="H950" s="177"/>
      <c r="I950" s="177"/>
      <c r="J950" s="177"/>
      <c r="K950" s="277"/>
      <c r="L950" s="177"/>
      <c r="M950" s="177"/>
      <c r="N950" s="177"/>
      <c r="O950" s="177"/>
      <c r="P950" s="177"/>
      <c r="Q950" s="177"/>
      <c r="R950" s="177"/>
      <c r="S950" s="177"/>
      <c r="T950" s="177"/>
      <c r="U950" s="177"/>
      <c r="V950" s="177"/>
      <c r="W950" s="177"/>
      <c r="X950" s="177"/>
      <c r="Y950" s="177"/>
      <c r="Z950" s="177"/>
      <c r="AA950" s="177"/>
    </row>
    <row r="951">
      <c r="A951" s="177"/>
      <c r="B951" s="178"/>
      <c r="C951" s="177"/>
      <c r="D951" s="177"/>
      <c r="E951" s="177"/>
      <c r="F951" s="177"/>
      <c r="G951" s="177"/>
      <c r="H951" s="177"/>
      <c r="I951" s="177"/>
      <c r="J951" s="177"/>
      <c r="K951" s="277"/>
      <c r="L951" s="177"/>
      <c r="M951" s="177"/>
      <c r="N951" s="177"/>
      <c r="O951" s="177"/>
      <c r="P951" s="177"/>
      <c r="Q951" s="177"/>
      <c r="R951" s="177"/>
      <c r="S951" s="177"/>
      <c r="T951" s="177"/>
      <c r="U951" s="177"/>
      <c r="V951" s="177"/>
      <c r="W951" s="177"/>
      <c r="X951" s="177"/>
      <c r="Y951" s="177"/>
      <c r="Z951" s="177"/>
      <c r="AA951" s="177"/>
    </row>
    <row r="952">
      <c r="A952" s="177"/>
      <c r="B952" s="178"/>
      <c r="C952" s="177"/>
      <c r="D952" s="177"/>
      <c r="E952" s="177"/>
      <c r="F952" s="177"/>
      <c r="G952" s="177"/>
      <c r="H952" s="177"/>
      <c r="I952" s="177"/>
      <c r="J952" s="177"/>
      <c r="K952" s="277"/>
      <c r="L952" s="177"/>
      <c r="M952" s="177"/>
      <c r="N952" s="177"/>
      <c r="O952" s="177"/>
      <c r="P952" s="177"/>
      <c r="Q952" s="177"/>
      <c r="R952" s="177"/>
      <c r="S952" s="177"/>
      <c r="T952" s="177"/>
      <c r="U952" s="177"/>
      <c r="V952" s="177"/>
      <c r="W952" s="177"/>
      <c r="X952" s="177"/>
      <c r="Y952" s="177"/>
      <c r="Z952" s="177"/>
      <c r="AA952" s="177"/>
    </row>
    <row r="953">
      <c r="A953" s="177"/>
      <c r="B953" s="178"/>
      <c r="C953" s="177"/>
      <c r="D953" s="177"/>
      <c r="E953" s="177"/>
      <c r="F953" s="177"/>
      <c r="G953" s="177"/>
      <c r="H953" s="177"/>
      <c r="I953" s="177"/>
      <c r="J953" s="177"/>
      <c r="K953" s="277"/>
      <c r="L953" s="177"/>
      <c r="M953" s="177"/>
      <c r="N953" s="177"/>
      <c r="O953" s="177"/>
      <c r="P953" s="177"/>
      <c r="Q953" s="177"/>
      <c r="R953" s="177"/>
      <c r="S953" s="177"/>
      <c r="T953" s="177"/>
      <c r="U953" s="177"/>
      <c r="V953" s="177"/>
      <c r="W953" s="177"/>
      <c r="X953" s="177"/>
      <c r="Y953" s="177"/>
      <c r="Z953" s="177"/>
      <c r="AA953" s="177"/>
    </row>
    <row r="954">
      <c r="A954" s="177"/>
      <c r="B954" s="178"/>
      <c r="C954" s="177"/>
      <c r="D954" s="177"/>
      <c r="E954" s="177"/>
      <c r="F954" s="177"/>
      <c r="G954" s="177"/>
      <c r="H954" s="177"/>
      <c r="I954" s="177"/>
      <c r="J954" s="177"/>
      <c r="K954" s="277"/>
      <c r="L954" s="177"/>
      <c r="M954" s="177"/>
      <c r="N954" s="177"/>
      <c r="O954" s="177"/>
      <c r="P954" s="177"/>
      <c r="Q954" s="177"/>
      <c r="R954" s="177"/>
      <c r="S954" s="177"/>
      <c r="T954" s="177"/>
      <c r="U954" s="177"/>
      <c r="V954" s="177"/>
      <c r="W954" s="177"/>
      <c r="X954" s="177"/>
      <c r="Y954" s="177"/>
      <c r="Z954" s="177"/>
      <c r="AA954" s="177"/>
    </row>
    <row r="955">
      <c r="A955" s="177"/>
      <c r="B955" s="178"/>
      <c r="C955" s="177"/>
      <c r="D955" s="177"/>
      <c r="E955" s="177"/>
      <c r="F955" s="177"/>
      <c r="G955" s="177"/>
      <c r="H955" s="177"/>
      <c r="I955" s="177"/>
      <c r="J955" s="177"/>
      <c r="K955" s="277"/>
      <c r="L955" s="177"/>
      <c r="M955" s="177"/>
      <c r="N955" s="177"/>
      <c r="O955" s="177"/>
      <c r="P955" s="177"/>
      <c r="Q955" s="177"/>
      <c r="R955" s="177"/>
      <c r="S955" s="177"/>
      <c r="T955" s="177"/>
      <c r="U955" s="177"/>
      <c r="V955" s="177"/>
      <c r="W955" s="177"/>
      <c r="X955" s="177"/>
      <c r="Y955" s="177"/>
      <c r="Z955" s="177"/>
      <c r="AA955" s="177"/>
    </row>
    <row r="956">
      <c r="A956" s="177"/>
      <c r="B956" s="178"/>
      <c r="C956" s="177"/>
      <c r="D956" s="177"/>
      <c r="E956" s="177"/>
      <c r="F956" s="177"/>
      <c r="G956" s="177"/>
      <c r="H956" s="177"/>
      <c r="I956" s="177"/>
      <c r="J956" s="177"/>
      <c r="K956" s="277"/>
      <c r="L956" s="177"/>
      <c r="M956" s="177"/>
      <c r="N956" s="177"/>
      <c r="O956" s="177"/>
      <c r="P956" s="177"/>
      <c r="Q956" s="177"/>
      <c r="R956" s="177"/>
      <c r="S956" s="177"/>
      <c r="T956" s="177"/>
      <c r="U956" s="177"/>
      <c r="V956" s="177"/>
      <c r="W956" s="177"/>
      <c r="X956" s="177"/>
      <c r="Y956" s="177"/>
      <c r="Z956" s="177"/>
      <c r="AA956" s="177"/>
    </row>
    <row r="957">
      <c r="A957" s="177"/>
      <c r="B957" s="178"/>
      <c r="C957" s="177"/>
      <c r="D957" s="177"/>
      <c r="E957" s="177"/>
      <c r="F957" s="177"/>
      <c r="G957" s="177"/>
      <c r="H957" s="177"/>
      <c r="I957" s="177"/>
      <c r="J957" s="177"/>
      <c r="K957" s="277"/>
      <c r="L957" s="177"/>
      <c r="M957" s="177"/>
      <c r="N957" s="177"/>
      <c r="O957" s="177"/>
      <c r="P957" s="177"/>
      <c r="Q957" s="177"/>
      <c r="R957" s="177"/>
      <c r="S957" s="177"/>
      <c r="T957" s="177"/>
      <c r="U957" s="177"/>
      <c r="V957" s="177"/>
      <c r="W957" s="177"/>
      <c r="X957" s="177"/>
      <c r="Y957" s="177"/>
      <c r="Z957" s="177"/>
      <c r="AA957" s="177"/>
    </row>
    <row r="958">
      <c r="A958" s="177"/>
      <c r="B958" s="178"/>
      <c r="C958" s="177"/>
      <c r="D958" s="177"/>
      <c r="E958" s="177"/>
      <c r="F958" s="177"/>
      <c r="G958" s="177"/>
      <c r="H958" s="177"/>
      <c r="I958" s="177"/>
      <c r="J958" s="177"/>
      <c r="K958" s="277"/>
      <c r="L958" s="177"/>
      <c r="M958" s="177"/>
      <c r="N958" s="177"/>
      <c r="O958" s="177"/>
      <c r="P958" s="177"/>
      <c r="Q958" s="177"/>
      <c r="R958" s="177"/>
      <c r="S958" s="177"/>
      <c r="T958" s="177"/>
      <c r="U958" s="177"/>
      <c r="V958" s="177"/>
      <c r="W958" s="177"/>
      <c r="X958" s="177"/>
      <c r="Y958" s="177"/>
      <c r="Z958" s="177"/>
      <c r="AA958" s="177"/>
    </row>
    <row r="959">
      <c r="A959" s="177"/>
      <c r="B959" s="178"/>
      <c r="C959" s="177"/>
      <c r="D959" s="177"/>
      <c r="E959" s="177"/>
      <c r="F959" s="177"/>
      <c r="G959" s="177"/>
      <c r="H959" s="177"/>
      <c r="I959" s="177"/>
      <c r="J959" s="177"/>
      <c r="K959" s="277"/>
      <c r="L959" s="177"/>
      <c r="M959" s="177"/>
      <c r="N959" s="177"/>
      <c r="O959" s="177"/>
      <c r="P959" s="177"/>
      <c r="Q959" s="177"/>
      <c r="R959" s="177"/>
      <c r="S959" s="177"/>
      <c r="T959" s="177"/>
      <c r="U959" s="177"/>
      <c r="V959" s="177"/>
      <c r="W959" s="177"/>
      <c r="X959" s="177"/>
      <c r="Y959" s="177"/>
      <c r="Z959" s="177"/>
      <c r="AA959" s="177"/>
    </row>
    <row r="960">
      <c r="A960" s="177"/>
      <c r="B960" s="178"/>
      <c r="C960" s="177"/>
      <c r="D960" s="177"/>
      <c r="E960" s="177"/>
      <c r="F960" s="177"/>
      <c r="G960" s="177"/>
      <c r="H960" s="177"/>
      <c r="I960" s="177"/>
      <c r="J960" s="177"/>
      <c r="K960" s="277"/>
      <c r="L960" s="177"/>
      <c r="M960" s="177"/>
      <c r="N960" s="177"/>
      <c r="O960" s="177"/>
      <c r="P960" s="177"/>
      <c r="Q960" s="177"/>
      <c r="R960" s="177"/>
      <c r="S960" s="177"/>
      <c r="T960" s="177"/>
      <c r="U960" s="177"/>
      <c r="V960" s="177"/>
      <c r="W960" s="177"/>
      <c r="X960" s="177"/>
      <c r="Y960" s="177"/>
      <c r="Z960" s="177"/>
      <c r="AA960" s="177"/>
    </row>
    <row r="961">
      <c r="A961" s="177"/>
      <c r="B961" s="178"/>
      <c r="C961" s="177"/>
      <c r="D961" s="177"/>
      <c r="E961" s="177"/>
      <c r="F961" s="177"/>
      <c r="G961" s="177"/>
      <c r="H961" s="177"/>
      <c r="I961" s="177"/>
      <c r="J961" s="177"/>
      <c r="K961" s="277"/>
      <c r="L961" s="177"/>
      <c r="M961" s="177"/>
      <c r="N961" s="177"/>
      <c r="O961" s="177"/>
      <c r="P961" s="177"/>
      <c r="Q961" s="177"/>
      <c r="R961" s="177"/>
      <c r="S961" s="177"/>
      <c r="T961" s="177"/>
      <c r="U961" s="177"/>
      <c r="V961" s="177"/>
      <c r="W961" s="177"/>
      <c r="X961" s="177"/>
      <c r="Y961" s="177"/>
      <c r="Z961" s="177"/>
      <c r="AA961" s="177"/>
    </row>
    <row r="962">
      <c r="A962" s="177"/>
      <c r="B962" s="178"/>
      <c r="C962" s="177"/>
      <c r="D962" s="177"/>
      <c r="E962" s="177"/>
      <c r="F962" s="177"/>
      <c r="G962" s="177"/>
      <c r="H962" s="177"/>
      <c r="I962" s="177"/>
      <c r="J962" s="177"/>
      <c r="K962" s="277"/>
      <c r="L962" s="177"/>
      <c r="M962" s="177"/>
      <c r="N962" s="177"/>
      <c r="O962" s="177"/>
      <c r="P962" s="177"/>
      <c r="Q962" s="177"/>
      <c r="R962" s="177"/>
      <c r="S962" s="177"/>
      <c r="T962" s="177"/>
      <c r="U962" s="177"/>
      <c r="V962" s="177"/>
      <c r="W962" s="177"/>
      <c r="X962" s="177"/>
      <c r="Y962" s="177"/>
      <c r="Z962" s="177"/>
      <c r="AA962" s="177"/>
    </row>
    <row r="963">
      <c r="A963" s="177"/>
      <c r="B963" s="178"/>
      <c r="C963" s="177"/>
      <c r="D963" s="177"/>
      <c r="E963" s="177"/>
      <c r="F963" s="177"/>
      <c r="G963" s="177"/>
      <c r="H963" s="177"/>
      <c r="I963" s="177"/>
      <c r="J963" s="177"/>
      <c r="K963" s="277"/>
      <c r="L963" s="177"/>
      <c r="M963" s="177"/>
      <c r="N963" s="177"/>
      <c r="O963" s="177"/>
      <c r="P963" s="177"/>
      <c r="Q963" s="177"/>
      <c r="R963" s="177"/>
      <c r="S963" s="177"/>
      <c r="T963" s="177"/>
      <c r="U963" s="177"/>
      <c r="V963" s="177"/>
      <c r="W963" s="177"/>
      <c r="X963" s="177"/>
      <c r="Y963" s="177"/>
      <c r="Z963" s="177"/>
      <c r="AA963" s="177"/>
    </row>
    <row r="964">
      <c r="A964" s="177"/>
      <c r="B964" s="178"/>
      <c r="C964" s="177"/>
      <c r="D964" s="177"/>
      <c r="E964" s="177"/>
      <c r="F964" s="177"/>
      <c r="G964" s="177"/>
      <c r="H964" s="177"/>
      <c r="I964" s="177"/>
      <c r="J964" s="177"/>
      <c r="K964" s="277"/>
      <c r="L964" s="177"/>
      <c r="M964" s="177"/>
      <c r="N964" s="177"/>
      <c r="O964" s="177"/>
      <c r="P964" s="177"/>
      <c r="Q964" s="177"/>
      <c r="R964" s="177"/>
      <c r="S964" s="177"/>
      <c r="T964" s="177"/>
      <c r="U964" s="177"/>
      <c r="V964" s="177"/>
      <c r="W964" s="177"/>
      <c r="X964" s="177"/>
      <c r="Y964" s="177"/>
      <c r="Z964" s="177"/>
      <c r="AA964" s="177"/>
    </row>
    <row r="965">
      <c r="A965" s="177"/>
      <c r="B965" s="178"/>
      <c r="C965" s="177"/>
      <c r="D965" s="177"/>
      <c r="E965" s="177"/>
      <c r="F965" s="177"/>
      <c r="G965" s="177"/>
      <c r="H965" s="177"/>
      <c r="I965" s="177"/>
      <c r="J965" s="177"/>
      <c r="K965" s="277"/>
      <c r="L965" s="177"/>
      <c r="M965" s="177"/>
      <c r="N965" s="177"/>
      <c r="O965" s="177"/>
      <c r="P965" s="177"/>
      <c r="Q965" s="177"/>
      <c r="R965" s="177"/>
      <c r="S965" s="177"/>
      <c r="T965" s="177"/>
      <c r="U965" s="177"/>
      <c r="V965" s="177"/>
      <c r="W965" s="177"/>
      <c r="X965" s="177"/>
      <c r="Y965" s="177"/>
      <c r="Z965" s="177"/>
      <c r="AA965" s="177"/>
    </row>
    <row r="966">
      <c r="A966" s="177"/>
      <c r="B966" s="178"/>
      <c r="C966" s="177"/>
      <c r="D966" s="177"/>
      <c r="E966" s="177"/>
      <c r="F966" s="177"/>
      <c r="G966" s="177"/>
      <c r="H966" s="177"/>
      <c r="I966" s="177"/>
      <c r="J966" s="177"/>
      <c r="K966" s="277"/>
      <c r="L966" s="177"/>
      <c r="M966" s="177"/>
      <c r="N966" s="177"/>
      <c r="O966" s="177"/>
      <c r="P966" s="177"/>
      <c r="Q966" s="177"/>
      <c r="R966" s="177"/>
      <c r="S966" s="177"/>
      <c r="T966" s="177"/>
      <c r="U966" s="177"/>
      <c r="V966" s="177"/>
      <c r="W966" s="177"/>
      <c r="X966" s="177"/>
      <c r="Y966" s="177"/>
      <c r="Z966" s="177"/>
      <c r="AA966" s="177"/>
    </row>
    <row r="967">
      <c r="A967" s="177"/>
      <c r="B967" s="178"/>
      <c r="C967" s="177"/>
      <c r="D967" s="177"/>
      <c r="E967" s="177"/>
      <c r="F967" s="177"/>
      <c r="G967" s="177"/>
      <c r="H967" s="177"/>
      <c r="I967" s="177"/>
      <c r="J967" s="177"/>
      <c r="K967" s="277"/>
      <c r="L967" s="177"/>
      <c r="M967" s="177"/>
      <c r="N967" s="177"/>
      <c r="O967" s="177"/>
      <c r="P967" s="177"/>
      <c r="Q967" s="177"/>
      <c r="R967" s="177"/>
      <c r="S967" s="177"/>
      <c r="T967" s="177"/>
      <c r="U967" s="177"/>
      <c r="V967" s="177"/>
      <c r="W967" s="177"/>
      <c r="X967" s="177"/>
      <c r="Y967" s="177"/>
      <c r="Z967" s="177"/>
      <c r="AA967" s="177"/>
    </row>
    <row r="968">
      <c r="A968" s="177"/>
      <c r="B968" s="178"/>
      <c r="C968" s="177"/>
      <c r="D968" s="177"/>
      <c r="E968" s="177"/>
      <c r="F968" s="177"/>
      <c r="G968" s="177"/>
      <c r="H968" s="177"/>
      <c r="I968" s="177"/>
      <c r="J968" s="177"/>
      <c r="K968" s="277"/>
      <c r="L968" s="177"/>
      <c r="M968" s="177"/>
      <c r="N968" s="177"/>
      <c r="O968" s="177"/>
      <c r="P968" s="177"/>
      <c r="Q968" s="177"/>
      <c r="R968" s="177"/>
      <c r="S968" s="177"/>
      <c r="T968" s="177"/>
      <c r="U968" s="177"/>
      <c r="V968" s="177"/>
      <c r="W968" s="177"/>
      <c r="X968" s="177"/>
      <c r="Y968" s="177"/>
      <c r="Z968" s="177"/>
      <c r="AA968" s="177"/>
    </row>
    <row r="969">
      <c r="A969" s="177"/>
      <c r="B969" s="178"/>
      <c r="C969" s="177"/>
      <c r="D969" s="177"/>
      <c r="E969" s="177"/>
      <c r="F969" s="177"/>
      <c r="G969" s="177"/>
      <c r="H969" s="177"/>
      <c r="I969" s="177"/>
      <c r="J969" s="177"/>
      <c r="K969" s="277"/>
      <c r="L969" s="177"/>
      <c r="M969" s="177"/>
      <c r="N969" s="177"/>
      <c r="O969" s="177"/>
      <c r="P969" s="177"/>
      <c r="Q969" s="177"/>
      <c r="R969" s="177"/>
      <c r="S969" s="177"/>
      <c r="T969" s="177"/>
      <c r="U969" s="177"/>
      <c r="V969" s="177"/>
      <c r="W969" s="177"/>
      <c r="X969" s="177"/>
      <c r="Y969" s="177"/>
      <c r="Z969" s="177"/>
      <c r="AA969" s="177"/>
    </row>
    <row r="970">
      <c r="A970" s="177"/>
      <c r="B970" s="178"/>
      <c r="C970" s="177"/>
      <c r="D970" s="177"/>
      <c r="E970" s="177"/>
      <c r="F970" s="177"/>
      <c r="G970" s="177"/>
      <c r="H970" s="177"/>
      <c r="I970" s="177"/>
      <c r="J970" s="177"/>
      <c r="K970" s="277"/>
      <c r="L970" s="177"/>
      <c r="M970" s="177"/>
      <c r="N970" s="177"/>
      <c r="O970" s="177"/>
      <c r="P970" s="177"/>
      <c r="Q970" s="177"/>
      <c r="R970" s="177"/>
      <c r="S970" s="177"/>
      <c r="T970" s="177"/>
      <c r="U970" s="177"/>
      <c r="V970" s="177"/>
      <c r="W970" s="177"/>
      <c r="X970" s="177"/>
      <c r="Y970" s="177"/>
      <c r="Z970" s="177"/>
      <c r="AA970" s="177"/>
    </row>
    <row r="971">
      <c r="A971" s="177"/>
      <c r="B971" s="178"/>
      <c r="C971" s="177"/>
      <c r="D971" s="177"/>
      <c r="E971" s="177"/>
      <c r="F971" s="177"/>
      <c r="G971" s="177"/>
      <c r="H971" s="177"/>
      <c r="I971" s="177"/>
      <c r="J971" s="177"/>
      <c r="K971" s="277"/>
      <c r="L971" s="177"/>
      <c r="M971" s="177"/>
      <c r="N971" s="177"/>
      <c r="O971" s="177"/>
      <c r="P971" s="177"/>
      <c r="Q971" s="177"/>
      <c r="R971" s="177"/>
      <c r="S971" s="177"/>
      <c r="T971" s="177"/>
      <c r="U971" s="177"/>
      <c r="V971" s="177"/>
      <c r="W971" s="177"/>
      <c r="X971" s="177"/>
      <c r="Y971" s="177"/>
      <c r="Z971" s="177"/>
      <c r="AA971" s="177"/>
    </row>
    <row r="972">
      <c r="A972" s="177"/>
      <c r="B972" s="178"/>
      <c r="C972" s="177"/>
      <c r="D972" s="177"/>
      <c r="E972" s="177"/>
      <c r="F972" s="177"/>
      <c r="G972" s="177"/>
      <c r="H972" s="177"/>
      <c r="I972" s="177"/>
      <c r="J972" s="177"/>
      <c r="K972" s="277"/>
      <c r="L972" s="177"/>
      <c r="M972" s="177"/>
      <c r="N972" s="177"/>
      <c r="O972" s="177"/>
      <c r="P972" s="177"/>
      <c r="Q972" s="177"/>
      <c r="R972" s="177"/>
      <c r="S972" s="177"/>
      <c r="T972" s="177"/>
      <c r="U972" s="177"/>
      <c r="V972" s="177"/>
      <c r="W972" s="177"/>
      <c r="X972" s="177"/>
      <c r="Y972" s="177"/>
      <c r="Z972" s="177"/>
      <c r="AA972" s="177"/>
    </row>
    <row r="973">
      <c r="A973" s="177"/>
      <c r="B973" s="178"/>
      <c r="C973" s="177"/>
      <c r="D973" s="177"/>
      <c r="E973" s="177"/>
      <c r="F973" s="177"/>
      <c r="G973" s="177"/>
      <c r="H973" s="177"/>
      <c r="I973" s="177"/>
      <c r="J973" s="177"/>
      <c r="K973" s="277"/>
      <c r="L973" s="177"/>
      <c r="M973" s="177"/>
      <c r="N973" s="177"/>
      <c r="O973" s="177"/>
      <c r="P973" s="177"/>
      <c r="Q973" s="177"/>
      <c r="R973" s="177"/>
      <c r="S973" s="177"/>
      <c r="T973" s="177"/>
      <c r="U973" s="177"/>
      <c r="V973" s="177"/>
      <c r="W973" s="177"/>
      <c r="X973" s="177"/>
      <c r="Y973" s="177"/>
      <c r="Z973" s="177"/>
      <c r="AA973" s="177"/>
    </row>
    <row r="974">
      <c r="A974" s="177"/>
      <c r="B974" s="178"/>
      <c r="C974" s="177"/>
      <c r="D974" s="177"/>
      <c r="E974" s="177"/>
      <c r="F974" s="177"/>
      <c r="G974" s="177"/>
      <c r="H974" s="177"/>
      <c r="I974" s="177"/>
      <c r="J974" s="177"/>
      <c r="K974" s="277"/>
      <c r="L974" s="177"/>
      <c r="M974" s="177"/>
      <c r="N974" s="177"/>
      <c r="O974" s="177"/>
      <c r="P974" s="177"/>
      <c r="Q974" s="177"/>
      <c r="R974" s="177"/>
      <c r="S974" s="177"/>
      <c r="T974" s="177"/>
      <c r="U974" s="177"/>
      <c r="V974" s="177"/>
      <c r="W974" s="177"/>
      <c r="X974" s="177"/>
      <c r="Y974" s="177"/>
      <c r="Z974" s="177"/>
      <c r="AA974" s="177"/>
    </row>
    <row r="975">
      <c r="A975" s="177"/>
      <c r="B975" s="178"/>
      <c r="C975" s="177"/>
      <c r="D975" s="177"/>
      <c r="E975" s="177"/>
      <c r="F975" s="177"/>
      <c r="G975" s="177"/>
      <c r="H975" s="177"/>
      <c r="I975" s="177"/>
      <c r="J975" s="177"/>
      <c r="K975" s="277"/>
      <c r="L975" s="177"/>
      <c r="M975" s="177"/>
      <c r="N975" s="177"/>
      <c r="O975" s="177"/>
      <c r="P975" s="177"/>
      <c r="Q975" s="177"/>
      <c r="R975" s="177"/>
      <c r="S975" s="177"/>
      <c r="T975" s="177"/>
      <c r="U975" s="177"/>
      <c r="V975" s="177"/>
      <c r="W975" s="177"/>
      <c r="X975" s="177"/>
      <c r="Y975" s="177"/>
      <c r="Z975" s="177"/>
      <c r="AA975" s="177"/>
    </row>
    <row r="976">
      <c r="A976" s="177"/>
      <c r="B976" s="178"/>
      <c r="C976" s="177"/>
      <c r="D976" s="177"/>
      <c r="E976" s="177"/>
      <c r="F976" s="177"/>
      <c r="G976" s="177"/>
      <c r="H976" s="177"/>
      <c r="I976" s="177"/>
      <c r="J976" s="177"/>
      <c r="K976" s="277"/>
      <c r="L976" s="177"/>
      <c r="M976" s="177"/>
      <c r="N976" s="177"/>
      <c r="O976" s="177"/>
      <c r="P976" s="177"/>
      <c r="Q976" s="177"/>
      <c r="R976" s="177"/>
      <c r="S976" s="177"/>
      <c r="T976" s="177"/>
      <c r="U976" s="177"/>
      <c r="V976" s="177"/>
      <c r="W976" s="177"/>
      <c r="X976" s="177"/>
      <c r="Y976" s="177"/>
      <c r="Z976" s="177"/>
      <c r="AA976" s="177"/>
    </row>
    <row r="977">
      <c r="A977" s="177"/>
      <c r="B977" s="178"/>
      <c r="C977" s="177"/>
      <c r="D977" s="177"/>
      <c r="E977" s="177"/>
      <c r="F977" s="177"/>
      <c r="G977" s="177"/>
      <c r="H977" s="177"/>
      <c r="I977" s="177"/>
      <c r="J977" s="177"/>
      <c r="K977" s="277"/>
      <c r="L977" s="177"/>
      <c r="M977" s="177"/>
      <c r="N977" s="177"/>
      <c r="O977" s="177"/>
      <c r="P977" s="177"/>
      <c r="Q977" s="177"/>
      <c r="R977" s="177"/>
      <c r="S977" s="177"/>
      <c r="T977" s="177"/>
      <c r="U977" s="177"/>
      <c r="V977" s="177"/>
      <c r="W977" s="177"/>
      <c r="X977" s="177"/>
      <c r="Y977" s="177"/>
      <c r="Z977" s="177"/>
      <c r="AA977" s="177"/>
    </row>
    <row r="978">
      <c r="A978" s="177"/>
      <c r="B978" s="178"/>
      <c r="C978" s="177"/>
      <c r="D978" s="177"/>
      <c r="E978" s="177"/>
      <c r="F978" s="177"/>
      <c r="G978" s="177"/>
      <c r="H978" s="177"/>
      <c r="I978" s="177"/>
      <c r="J978" s="177"/>
      <c r="K978" s="277"/>
      <c r="L978" s="177"/>
      <c r="M978" s="177"/>
      <c r="N978" s="177"/>
      <c r="O978" s="177"/>
      <c r="P978" s="177"/>
      <c r="Q978" s="177"/>
      <c r="R978" s="177"/>
      <c r="S978" s="177"/>
      <c r="T978" s="177"/>
      <c r="U978" s="177"/>
      <c r="V978" s="177"/>
      <c r="W978" s="177"/>
      <c r="X978" s="177"/>
      <c r="Y978" s="177"/>
      <c r="Z978" s="177"/>
      <c r="AA978" s="177"/>
    </row>
    <row r="979">
      <c r="A979" s="177"/>
      <c r="B979" s="178"/>
      <c r="C979" s="177"/>
      <c r="D979" s="177"/>
      <c r="E979" s="177"/>
      <c r="F979" s="177"/>
      <c r="G979" s="177"/>
      <c r="H979" s="177"/>
      <c r="I979" s="177"/>
      <c r="J979" s="177"/>
      <c r="K979" s="277"/>
      <c r="L979" s="177"/>
      <c r="M979" s="177"/>
      <c r="N979" s="177"/>
      <c r="O979" s="177"/>
      <c r="P979" s="177"/>
      <c r="Q979" s="177"/>
      <c r="R979" s="177"/>
      <c r="S979" s="177"/>
      <c r="T979" s="177"/>
      <c r="U979" s="177"/>
      <c r="V979" s="177"/>
      <c r="W979" s="177"/>
      <c r="X979" s="177"/>
      <c r="Y979" s="177"/>
      <c r="Z979" s="177"/>
      <c r="AA979" s="177"/>
    </row>
    <row r="980">
      <c r="A980" s="177"/>
      <c r="B980" s="178"/>
      <c r="C980" s="177"/>
      <c r="D980" s="177"/>
      <c r="E980" s="177"/>
      <c r="F980" s="177"/>
      <c r="G980" s="177"/>
      <c r="H980" s="177"/>
      <c r="I980" s="177"/>
      <c r="J980" s="177"/>
      <c r="K980" s="277"/>
      <c r="L980" s="177"/>
      <c r="M980" s="177"/>
      <c r="N980" s="177"/>
      <c r="O980" s="177"/>
      <c r="P980" s="177"/>
      <c r="Q980" s="177"/>
      <c r="R980" s="177"/>
      <c r="S980" s="177"/>
      <c r="T980" s="177"/>
      <c r="U980" s="177"/>
      <c r="V980" s="177"/>
      <c r="W980" s="177"/>
      <c r="X980" s="177"/>
      <c r="Y980" s="177"/>
      <c r="Z980" s="177"/>
      <c r="AA980" s="177"/>
    </row>
    <row r="981">
      <c r="A981" s="177"/>
      <c r="B981" s="178"/>
      <c r="C981" s="177"/>
      <c r="D981" s="177"/>
      <c r="E981" s="177"/>
      <c r="F981" s="177"/>
      <c r="G981" s="177"/>
      <c r="H981" s="177"/>
      <c r="I981" s="177"/>
      <c r="J981" s="177"/>
      <c r="K981" s="277"/>
      <c r="L981" s="177"/>
      <c r="M981" s="177"/>
      <c r="N981" s="177"/>
      <c r="O981" s="177"/>
      <c r="P981" s="177"/>
      <c r="Q981" s="177"/>
      <c r="R981" s="177"/>
      <c r="S981" s="177"/>
      <c r="T981" s="177"/>
      <c r="U981" s="177"/>
      <c r="V981" s="177"/>
      <c r="W981" s="177"/>
      <c r="X981" s="177"/>
      <c r="Y981" s="177"/>
      <c r="Z981" s="177"/>
      <c r="AA981" s="177"/>
    </row>
    <row r="982">
      <c r="A982" s="177"/>
      <c r="B982" s="178"/>
      <c r="C982" s="177"/>
      <c r="D982" s="177"/>
      <c r="E982" s="177"/>
      <c r="F982" s="177"/>
      <c r="G982" s="177"/>
      <c r="H982" s="177"/>
      <c r="I982" s="177"/>
      <c r="J982" s="177"/>
      <c r="K982" s="277"/>
      <c r="L982" s="177"/>
      <c r="M982" s="177"/>
      <c r="N982" s="177"/>
      <c r="O982" s="177"/>
      <c r="P982" s="177"/>
      <c r="Q982" s="177"/>
      <c r="R982" s="177"/>
      <c r="S982" s="177"/>
      <c r="T982" s="177"/>
      <c r="U982" s="177"/>
      <c r="V982" s="177"/>
      <c r="W982" s="177"/>
      <c r="X982" s="177"/>
      <c r="Y982" s="177"/>
      <c r="Z982" s="177"/>
      <c r="AA982" s="177"/>
    </row>
    <row r="983">
      <c r="A983" s="177"/>
      <c r="B983" s="178"/>
      <c r="C983" s="177"/>
      <c r="D983" s="177"/>
      <c r="E983" s="177"/>
      <c r="F983" s="177"/>
      <c r="G983" s="177"/>
      <c r="H983" s="177"/>
      <c r="I983" s="177"/>
      <c r="J983" s="177"/>
      <c r="K983" s="277"/>
      <c r="L983" s="177"/>
      <c r="M983" s="177"/>
      <c r="N983" s="177"/>
      <c r="O983" s="177"/>
      <c r="P983" s="177"/>
      <c r="Q983" s="177"/>
      <c r="R983" s="177"/>
      <c r="S983" s="177"/>
      <c r="T983" s="177"/>
      <c r="U983" s="177"/>
      <c r="V983" s="177"/>
      <c r="W983" s="177"/>
      <c r="X983" s="177"/>
      <c r="Y983" s="177"/>
      <c r="Z983" s="177"/>
      <c r="AA983" s="177"/>
    </row>
    <row r="984">
      <c r="A984" s="177"/>
      <c r="B984" s="178"/>
      <c r="C984" s="177"/>
      <c r="D984" s="177"/>
      <c r="E984" s="177"/>
      <c r="F984" s="177"/>
      <c r="G984" s="177"/>
      <c r="H984" s="177"/>
      <c r="I984" s="177"/>
      <c r="J984" s="177"/>
      <c r="K984" s="277"/>
      <c r="L984" s="177"/>
      <c r="M984" s="177"/>
      <c r="N984" s="177"/>
      <c r="O984" s="177"/>
      <c r="P984" s="177"/>
      <c r="Q984" s="177"/>
      <c r="R984" s="177"/>
      <c r="S984" s="177"/>
      <c r="T984" s="177"/>
      <c r="U984" s="177"/>
      <c r="V984" s="177"/>
      <c r="W984" s="177"/>
      <c r="X984" s="177"/>
      <c r="Y984" s="177"/>
      <c r="Z984" s="177"/>
      <c r="AA984" s="177"/>
    </row>
    <row r="985">
      <c r="A985" s="177"/>
      <c r="B985" s="178"/>
      <c r="C985" s="177"/>
      <c r="D985" s="177"/>
      <c r="E985" s="177"/>
      <c r="F985" s="177"/>
      <c r="G985" s="177"/>
      <c r="H985" s="177"/>
      <c r="I985" s="177"/>
      <c r="J985" s="177"/>
      <c r="K985" s="277"/>
      <c r="L985" s="177"/>
      <c r="M985" s="177"/>
      <c r="N985" s="177"/>
      <c r="O985" s="177"/>
      <c r="P985" s="177"/>
      <c r="Q985" s="177"/>
      <c r="R985" s="177"/>
      <c r="S985" s="177"/>
      <c r="T985" s="177"/>
      <c r="U985" s="177"/>
      <c r="V985" s="177"/>
      <c r="W985" s="177"/>
      <c r="X985" s="177"/>
      <c r="Y985" s="177"/>
      <c r="Z985" s="177"/>
      <c r="AA985" s="177"/>
    </row>
    <row r="986">
      <c r="A986" s="177"/>
      <c r="B986" s="178"/>
      <c r="C986" s="177"/>
      <c r="D986" s="177"/>
      <c r="E986" s="177"/>
      <c r="F986" s="177"/>
      <c r="G986" s="177"/>
      <c r="H986" s="177"/>
      <c r="I986" s="177"/>
      <c r="J986" s="177"/>
      <c r="K986" s="277"/>
      <c r="L986" s="177"/>
      <c r="M986" s="177"/>
      <c r="N986" s="177"/>
      <c r="O986" s="177"/>
      <c r="P986" s="177"/>
      <c r="Q986" s="177"/>
      <c r="R986" s="177"/>
      <c r="S986" s="177"/>
      <c r="T986" s="177"/>
      <c r="U986" s="177"/>
      <c r="V986" s="177"/>
      <c r="W986" s="177"/>
      <c r="X986" s="177"/>
      <c r="Y986" s="177"/>
      <c r="Z986" s="177"/>
      <c r="AA986" s="177"/>
    </row>
    <row r="987">
      <c r="A987" s="177"/>
      <c r="B987" s="178"/>
      <c r="C987" s="177"/>
      <c r="D987" s="177"/>
      <c r="E987" s="177"/>
      <c r="F987" s="177"/>
      <c r="G987" s="177"/>
      <c r="H987" s="177"/>
      <c r="I987" s="177"/>
      <c r="J987" s="177"/>
      <c r="K987" s="277"/>
      <c r="L987" s="177"/>
      <c r="M987" s="177"/>
      <c r="N987" s="177"/>
      <c r="O987" s="177"/>
      <c r="P987" s="177"/>
      <c r="Q987" s="177"/>
      <c r="R987" s="177"/>
      <c r="S987" s="177"/>
      <c r="T987" s="177"/>
      <c r="U987" s="177"/>
      <c r="V987" s="177"/>
      <c r="W987" s="177"/>
      <c r="X987" s="177"/>
      <c r="Y987" s="177"/>
      <c r="Z987" s="177"/>
      <c r="AA987" s="177"/>
    </row>
    <row r="988">
      <c r="A988" s="177"/>
      <c r="B988" s="178"/>
      <c r="C988" s="177"/>
      <c r="D988" s="177"/>
      <c r="E988" s="177"/>
      <c r="F988" s="177"/>
      <c r="G988" s="177"/>
      <c r="H988" s="177"/>
      <c r="I988" s="177"/>
      <c r="J988" s="177"/>
      <c r="K988" s="277"/>
      <c r="L988" s="177"/>
      <c r="M988" s="177"/>
      <c r="N988" s="177"/>
      <c r="O988" s="177"/>
      <c r="P988" s="177"/>
      <c r="Q988" s="177"/>
      <c r="R988" s="177"/>
      <c r="S988" s="177"/>
      <c r="T988" s="177"/>
      <c r="U988" s="177"/>
      <c r="V988" s="177"/>
      <c r="W988" s="177"/>
      <c r="X988" s="177"/>
      <c r="Y988" s="177"/>
      <c r="Z988" s="177"/>
      <c r="AA988" s="177"/>
    </row>
    <row r="989">
      <c r="A989" s="177"/>
      <c r="B989" s="178"/>
      <c r="C989" s="177"/>
      <c r="D989" s="177"/>
      <c r="E989" s="177"/>
      <c r="F989" s="177"/>
      <c r="G989" s="177"/>
      <c r="H989" s="177"/>
      <c r="I989" s="177"/>
      <c r="J989" s="177"/>
      <c r="K989" s="277"/>
      <c r="L989" s="177"/>
      <c r="M989" s="177"/>
      <c r="N989" s="177"/>
      <c r="O989" s="177"/>
      <c r="P989" s="177"/>
      <c r="Q989" s="177"/>
      <c r="R989" s="177"/>
      <c r="S989" s="177"/>
      <c r="T989" s="177"/>
      <c r="U989" s="177"/>
      <c r="V989" s="177"/>
      <c r="W989" s="177"/>
      <c r="X989" s="177"/>
      <c r="Y989" s="177"/>
      <c r="Z989" s="177"/>
      <c r="AA989" s="177"/>
    </row>
    <row r="990">
      <c r="A990" s="177"/>
      <c r="B990" s="178"/>
      <c r="C990" s="177"/>
      <c r="D990" s="177"/>
      <c r="E990" s="177"/>
      <c r="F990" s="177"/>
      <c r="G990" s="177"/>
      <c r="H990" s="177"/>
      <c r="I990" s="177"/>
      <c r="J990" s="177"/>
      <c r="K990" s="277"/>
      <c r="L990" s="177"/>
      <c r="M990" s="177"/>
      <c r="N990" s="177"/>
      <c r="O990" s="177"/>
      <c r="P990" s="177"/>
      <c r="Q990" s="177"/>
      <c r="R990" s="177"/>
      <c r="S990" s="177"/>
      <c r="T990" s="177"/>
      <c r="U990" s="177"/>
      <c r="V990" s="177"/>
      <c r="W990" s="177"/>
      <c r="X990" s="177"/>
      <c r="Y990" s="177"/>
      <c r="Z990" s="177"/>
      <c r="AA990" s="177"/>
    </row>
    <row r="991">
      <c r="A991" s="177"/>
      <c r="B991" s="178"/>
      <c r="C991" s="177"/>
      <c r="D991" s="177"/>
      <c r="E991" s="177"/>
      <c r="F991" s="177"/>
      <c r="G991" s="177"/>
      <c r="H991" s="177"/>
      <c r="I991" s="177"/>
      <c r="J991" s="177"/>
      <c r="K991" s="277"/>
      <c r="L991" s="177"/>
      <c r="M991" s="177"/>
      <c r="N991" s="177"/>
      <c r="O991" s="177"/>
      <c r="P991" s="177"/>
      <c r="Q991" s="177"/>
      <c r="R991" s="177"/>
      <c r="S991" s="177"/>
      <c r="T991" s="177"/>
      <c r="U991" s="177"/>
      <c r="V991" s="177"/>
      <c r="W991" s="177"/>
      <c r="X991" s="177"/>
      <c r="Y991" s="177"/>
      <c r="Z991" s="177"/>
      <c r="AA991" s="177"/>
    </row>
    <row r="992">
      <c r="A992" s="177"/>
      <c r="B992" s="178"/>
      <c r="C992" s="177"/>
      <c r="D992" s="177"/>
      <c r="E992" s="177"/>
      <c r="F992" s="177"/>
      <c r="G992" s="177"/>
      <c r="H992" s="177"/>
      <c r="I992" s="177"/>
      <c r="J992" s="177"/>
      <c r="K992" s="277"/>
      <c r="L992" s="177"/>
      <c r="M992" s="177"/>
      <c r="N992" s="177"/>
      <c r="O992" s="177"/>
      <c r="P992" s="177"/>
      <c r="Q992" s="177"/>
      <c r="R992" s="177"/>
      <c r="S992" s="177"/>
      <c r="T992" s="177"/>
      <c r="U992" s="177"/>
      <c r="V992" s="177"/>
      <c r="W992" s="177"/>
      <c r="X992" s="177"/>
      <c r="Y992" s="177"/>
      <c r="Z992" s="177"/>
      <c r="AA992" s="177"/>
    </row>
    <row r="993">
      <c r="A993" s="177"/>
      <c r="B993" s="178"/>
      <c r="C993" s="177"/>
      <c r="D993" s="177"/>
      <c r="E993" s="177"/>
      <c r="F993" s="177"/>
      <c r="G993" s="177"/>
      <c r="H993" s="177"/>
      <c r="I993" s="177"/>
      <c r="J993" s="177"/>
      <c r="K993" s="277"/>
      <c r="L993" s="177"/>
      <c r="M993" s="177"/>
      <c r="N993" s="177"/>
      <c r="O993" s="177"/>
      <c r="P993" s="177"/>
      <c r="Q993" s="177"/>
      <c r="R993" s="177"/>
      <c r="S993" s="177"/>
      <c r="T993" s="177"/>
      <c r="U993" s="177"/>
      <c r="V993" s="177"/>
      <c r="W993" s="177"/>
      <c r="X993" s="177"/>
      <c r="Y993" s="177"/>
      <c r="Z993" s="177"/>
      <c r="AA993" s="177"/>
    </row>
    <row r="994">
      <c r="A994" s="177"/>
      <c r="B994" s="178"/>
      <c r="C994" s="177"/>
      <c r="D994" s="177"/>
      <c r="E994" s="177"/>
      <c r="F994" s="177"/>
      <c r="G994" s="177"/>
      <c r="H994" s="177"/>
      <c r="I994" s="177"/>
      <c r="J994" s="177"/>
      <c r="K994" s="277"/>
      <c r="L994" s="177"/>
      <c r="M994" s="177"/>
      <c r="N994" s="177"/>
      <c r="O994" s="177"/>
      <c r="P994" s="177"/>
      <c r="Q994" s="177"/>
      <c r="R994" s="177"/>
      <c r="S994" s="177"/>
      <c r="T994" s="177"/>
      <c r="U994" s="177"/>
      <c r="V994" s="177"/>
      <c r="W994" s="177"/>
      <c r="X994" s="177"/>
      <c r="Y994" s="177"/>
      <c r="Z994" s="177"/>
      <c r="AA994" s="177"/>
    </row>
    <row r="995">
      <c r="A995" s="177"/>
      <c r="B995" s="178"/>
      <c r="C995" s="177"/>
      <c r="D995" s="177"/>
      <c r="E995" s="177"/>
      <c r="F995" s="177"/>
      <c r="G995" s="177"/>
      <c r="H995" s="177"/>
      <c r="I995" s="177"/>
      <c r="J995" s="177"/>
      <c r="K995" s="277"/>
      <c r="L995" s="177"/>
      <c r="M995" s="177"/>
      <c r="N995" s="177"/>
      <c r="O995" s="177"/>
      <c r="P995" s="177"/>
      <c r="Q995" s="177"/>
      <c r="R995" s="177"/>
      <c r="S995" s="177"/>
      <c r="T995" s="177"/>
      <c r="U995" s="177"/>
      <c r="V995" s="177"/>
      <c r="W995" s="177"/>
      <c r="X995" s="177"/>
      <c r="Y995" s="177"/>
      <c r="Z995" s="177"/>
      <c r="AA995" s="177"/>
    </row>
    <row r="996">
      <c r="A996" s="177"/>
      <c r="B996" s="178"/>
      <c r="C996" s="177"/>
      <c r="D996" s="177"/>
      <c r="E996" s="177"/>
      <c r="F996" s="177"/>
      <c r="G996" s="177"/>
      <c r="H996" s="177"/>
      <c r="I996" s="177"/>
      <c r="J996" s="177"/>
      <c r="K996" s="277"/>
      <c r="L996" s="177"/>
      <c r="M996" s="177"/>
      <c r="N996" s="177"/>
      <c r="O996" s="177"/>
      <c r="P996" s="177"/>
      <c r="Q996" s="177"/>
      <c r="R996" s="177"/>
      <c r="S996" s="177"/>
      <c r="T996" s="177"/>
      <c r="U996" s="177"/>
      <c r="V996" s="177"/>
      <c r="W996" s="177"/>
      <c r="X996" s="177"/>
      <c r="Y996" s="177"/>
      <c r="Z996" s="177"/>
      <c r="AA996" s="177"/>
    </row>
    <row r="997">
      <c r="A997" s="177"/>
      <c r="B997" s="178"/>
      <c r="C997" s="177"/>
      <c r="D997" s="177"/>
      <c r="E997" s="177"/>
      <c r="F997" s="177"/>
      <c r="G997" s="177"/>
      <c r="H997" s="177"/>
      <c r="I997" s="177"/>
      <c r="J997" s="177"/>
      <c r="K997" s="277"/>
      <c r="L997" s="177"/>
      <c r="M997" s="177"/>
      <c r="N997" s="177"/>
      <c r="O997" s="177"/>
      <c r="P997" s="177"/>
      <c r="Q997" s="177"/>
      <c r="R997" s="177"/>
      <c r="S997" s="177"/>
      <c r="T997" s="177"/>
      <c r="U997" s="177"/>
      <c r="V997" s="177"/>
      <c r="W997" s="177"/>
      <c r="X997" s="177"/>
      <c r="Y997" s="177"/>
      <c r="Z997" s="177"/>
      <c r="AA997" s="177"/>
    </row>
    <row r="998">
      <c r="A998" s="177"/>
      <c r="B998" s="178"/>
      <c r="C998" s="177"/>
      <c r="D998" s="177"/>
      <c r="E998" s="177"/>
      <c r="F998" s="177"/>
      <c r="G998" s="177"/>
      <c r="H998" s="177"/>
      <c r="I998" s="177"/>
      <c r="J998" s="177"/>
      <c r="K998" s="277"/>
      <c r="L998" s="177"/>
      <c r="M998" s="177"/>
      <c r="N998" s="177"/>
      <c r="O998" s="177"/>
      <c r="P998" s="177"/>
      <c r="Q998" s="177"/>
      <c r="R998" s="177"/>
      <c r="S998" s="177"/>
      <c r="T998" s="177"/>
      <c r="U998" s="177"/>
      <c r="V998" s="177"/>
      <c r="W998" s="177"/>
      <c r="X998" s="177"/>
      <c r="Y998" s="177"/>
      <c r="Z998" s="177"/>
      <c r="AA998" s="177"/>
    </row>
    <row r="999">
      <c r="A999" s="177"/>
      <c r="B999" s="178"/>
      <c r="C999" s="177"/>
      <c r="D999" s="177"/>
      <c r="E999" s="177"/>
      <c r="F999" s="177"/>
      <c r="G999" s="177"/>
      <c r="H999" s="177"/>
      <c r="I999" s="177"/>
      <c r="J999" s="177"/>
      <c r="K999" s="277"/>
      <c r="L999" s="177"/>
      <c r="M999" s="177"/>
      <c r="N999" s="177"/>
      <c r="O999" s="177"/>
      <c r="P999" s="177"/>
      <c r="Q999" s="177"/>
      <c r="R999" s="177"/>
      <c r="S999" s="177"/>
      <c r="T999" s="177"/>
      <c r="U999" s="177"/>
      <c r="V999" s="177"/>
      <c r="W999" s="177"/>
      <c r="X999" s="177"/>
      <c r="Y999" s="177"/>
      <c r="Z999" s="177"/>
      <c r="AA999" s="177"/>
    </row>
    <row r="1000">
      <c r="A1000" s="177"/>
      <c r="B1000" s="178"/>
      <c r="C1000" s="177"/>
      <c r="D1000" s="177"/>
      <c r="E1000" s="177"/>
      <c r="F1000" s="177"/>
      <c r="G1000" s="177"/>
      <c r="H1000" s="177"/>
      <c r="I1000" s="177"/>
      <c r="J1000" s="177"/>
      <c r="K1000" s="277"/>
      <c r="L1000" s="177"/>
      <c r="M1000" s="177"/>
      <c r="N1000" s="177"/>
      <c r="O1000" s="177"/>
      <c r="P1000" s="177"/>
      <c r="Q1000" s="177"/>
      <c r="R1000" s="177"/>
      <c r="S1000" s="177"/>
      <c r="T1000" s="177"/>
      <c r="U1000" s="177"/>
      <c r="V1000" s="177"/>
      <c r="W1000" s="177"/>
      <c r="X1000" s="177"/>
      <c r="Y1000" s="177"/>
      <c r="Z1000" s="177"/>
      <c r="AA1000" s="177"/>
    </row>
    <row r="1001">
      <c r="A1001" s="177"/>
      <c r="B1001" s="178"/>
      <c r="C1001" s="177"/>
      <c r="D1001" s="177"/>
      <c r="E1001" s="177"/>
      <c r="F1001" s="177"/>
      <c r="G1001" s="177"/>
      <c r="H1001" s="177"/>
      <c r="I1001" s="177"/>
      <c r="J1001" s="177"/>
      <c r="K1001" s="277"/>
      <c r="L1001" s="177"/>
      <c r="M1001" s="177"/>
      <c r="N1001" s="177"/>
      <c r="O1001" s="177"/>
      <c r="P1001" s="177"/>
      <c r="Q1001" s="177"/>
      <c r="R1001" s="177"/>
      <c r="S1001" s="177"/>
      <c r="T1001" s="177"/>
      <c r="U1001" s="177"/>
      <c r="V1001" s="177"/>
      <c r="W1001" s="177"/>
      <c r="X1001" s="177"/>
      <c r="Y1001" s="177"/>
      <c r="Z1001" s="177"/>
      <c r="AA1001" s="177"/>
    </row>
    <row r="1002">
      <c r="A1002" s="177"/>
      <c r="B1002" s="178"/>
      <c r="C1002" s="177"/>
      <c r="D1002" s="177"/>
      <c r="E1002" s="177"/>
      <c r="F1002" s="177"/>
      <c r="G1002" s="177"/>
      <c r="H1002" s="177"/>
      <c r="I1002" s="177"/>
      <c r="J1002" s="177"/>
      <c r="K1002" s="277"/>
      <c r="L1002" s="177"/>
      <c r="M1002" s="177"/>
      <c r="N1002" s="177"/>
      <c r="O1002" s="177"/>
      <c r="P1002" s="177"/>
      <c r="Q1002" s="177"/>
      <c r="R1002" s="177"/>
      <c r="S1002" s="177"/>
      <c r="T1002" s="177"/>
      <c r="U1002" s="177"/>
      <c r="V1002" s="177"/>
      <c r="W1002" s="177"/>
      <c r="X1002" s="177"/>
      <c r="Y1002" s="177"/>
      <c r="Z1002" s="177"/>
      <c r="AA1002" s="177"/>
    </row>
    <row r="1003">
      <c r="A1003" s="177"/>
      <c r="B1003" s="178"/>
      <c r="C1003" s="177"/>
      <c r="D1003" s="177"/>
      <c r="E1003" s="177"/>
      <c r="F1003" s="177"/>
      <c r="G1003" s="177"/>
      <c r="H1003" s="177"/>
      <c r="I1003" s="177"/>
      <c r="J1003" s="177"/>
      <c r="K1003" s="277"/>
      <c r="L1003" s="177"/>
      <c r="M1003" s="177"/>
      <c r="N1003" s="177"/>
      <c r="O1003" s="177"/>
      <c r="P1003" s="177"/>
      <c r="Q1003" s="177"/>
      <c r="R1003" s="177"/>
      <c r="S1003" s="177"/>
      <c r="T1003" s="177"/>
      <c r="U1003" s="177"/>
      <c r="V1003" s="177"/>
      <c r="W1003" s="177"/>
      <c r="X1003" s="177"/>
      <c r="Y1003" s="177"/>
      <c r="Z1003" s="177"/>
      <c r="AA1003" s="177"/>
    </row>
    <row r="1004">
      <c r="A1004" s="177"/>
      <c r="B1004" s="178"/>
      <c r="C1004" s="177"/>
      <c r="D1004" s="177"/>
      <c r="E1004" s="177"/>
      <c r="F1004" s="177"/>
      <c r="G1004" s="177"/>
      <c r="H1004" s="177"/>
      <c r="I1004" s="177"/>
      <c r="J1004" s="177"/>
      <c r="K1004" s="277"/>
      <c r="L1004" s="177"/>
      <c r="M1004" s="177"/>
      <c r="N1004" s="177"/>
      <c r="O1004" s="177"/>
      <c r="P1004" s="177"/>
      <c r="Q1004" s="177"/>
      <c r="R1004" s="177"/>
      <c r="S1004" s="177"/>
      <c r="T1004" s="177"/>
      <c r="U1004" s="177"/>
      <c r="V1004" s="177"/>
      <c r="W1004" s="177"/>
      <c r="X1004" s="177"/>
      <c r="Y1004" s="177"/>
      <c r="Z1004" s="177"/>
      <c r="AA1004" s="177"/>
    </row>
    <row r="1005">
      <c r="A1005" s="177"/>
      <c r="B1005" s="178"/>
      <c r="C1005" s="177"/>
      <c r="D1005" s="177"/>
      <c r="E1005" s="177"/>
      <c r="F1005" s="177"/>
      <c r="G1005" s="177"/>
      <c r="H1005" s="177"/>
      <c r="I1005" s="177"/>
      <c r="J1005" s="177"/>
      <c r="K1005" s="277"/>
      <c r="L1005" s="177"/>
      <c r="M1005" s="177"/>
      <c r="N1005" s="177"/>
      <c r="O1005" s="177"/>
      <c r="P1005" s="177"/>
      <c r="Q1005" s="177"/>
      <c r="R1005" s="177"/>
      <c r="S1005" s="177"/>
      <c r="T1005" s="177"/>
      <c r="U1005" s="177"/>
      <c r="V1005" s="177"/>
      <c r="W1005" s="177"/>
      <c r="X1005" s="177"/>
      <c r="Y1005" s="177"/>
      <c r="Z1005" s="177"/>
      <c r="AA1005" s="177"/>
    </row>
    <row r="1006">
      <c r="A1006" s="177"/>
      <c r="B1006" s="178"/>
      <c r="C1006" s="177"/>
      <c r="D1006" s="177"/>
      <c r="E1006" s="177"/>
      <c r="F1006" s="177"/>
      <c r="G1006" s="177"/>
      <c r="H1006" s="177"/>
      <c r="I1006" s="177"/>
      <c r="J1006" s="177"/>
      <c r="K1006" s="277"/>
      <c r="L1006" s="177"/>
      <c r="M1006" s="177"/>
      <c r="N1006" s="177"/>
      <c r="O1006" s="177"/>
      <c r="P1006" s="177"/>
      <c r="Q1006" s="177"/>
      <c r="R1006" s="177"/>
      <c r="S1006" s="177"/>
      <c r="T1006" s="177"/>
      <c r="U1006" s="177"/>
      <c r="V1006" s="177"/>
      <c r="W1006" s="177"/>
      <c r="X1006" s="177"/>
      <c r="Y1006" s="177"/>
      <c r="Z1006" s="177"/>
      <c r="AA1006" s="177"/>
    </row>
    <row r="1007">
      <c r="A1007" s="177"/>
      <c r="B1007" s="178"/>
      <c r="C1007" s="177"/>
      <c r="D1007" s="177"/>
      <c r="E1007" s="177"/>
      <c r="F1007" s="177"/>
      <c r="G1007" s="177"/>
      <c r="H1007" s="177"/>
      <c r="I1007" s="177"/>
      <c r="J1007" s="177"/>
      <c r="K1007" s="277"/>
      <c r="L1007" s="177"/>
      <c r="M1007" s="177"/>
      <c r="N1007" s="177"/>
      <c r="O1007" s="177"/>
      <c r="P1007" s="177"/>
      <c r="Q1007" s="177"/>
      <c r="R1007" s="177"/>
      <c r="S1007" s="177"/>
      <c r="T1007" s="177"/>
      <c r="U1007" s="177"/>
      <c r="V1007" s="177"/>
      <c r="W1007" s="177"/>
      <c r="X1007" s="177"/>
      <c r="Y1007" s="177"/>
      <c r="Z1007" s="177"/>
      <c r="AA1007" s="177"/>
    </row>
    <row r="1008">
      <c r="A1008" s="177"/>
      <c r="B1008" s="178"/>
      <c r="C1008" s="177"/>
      <c r="D1008" s="177"/>
      <c r="E1008" s="177"/>
      <c r="F1008" s="177"/>
      <c r="G1008" s="177"/>
      <c r="H1008" s="177"/>
      <c r="I1008" s="177"/>
      <c r="J1008" s="177"/>
      <c r="K1008" s="277"/>
      <c r="L1008" s="177"/>
      <c r="M1008" s="177"/>
      <c r="N1008" s="177"/>
      <c r="O1008" s="177"/>
      <c r="P1008" s="177"/>
      <c r="Q1008" s="177"/>
      <c r="R1008" s="177"/>
      <c r="S1008" s="177"/>
      <c r="T1008" s="177"/>
      <c r="U1008" s="177"/>
      <c r="V1008" s="177"/>
      <c r="W1008" s="177"/>
      <c r="X1008" s="177"/>
      <c r="Y1008" s="177"/>
      <c r="Z1008" s="177"/>
      <c r="AA1008" s="177"/>
    </row>
    <row r="1009">
      <c r="A1009" s="177"/>
      <c r="B1009" s="178"/>
      <c r="C1009" s="177"/>
      <c r="D1009" s="177"/>
      <c r="E1009" s="177"/>
      <c r="F1009" s="177"/>
      <c r="G1009" s="177"/>
      <c r="H1009" s="177"/>
      <c r="I1009" s="177"/>
      <c r="J1009" s="177"/>
      <c r="K1009" s="277"/>
      <c r="L1009" s="177"/>
      <c r="M1009" s="177"/>
      <c r="N1009" s="177"/>
      <c r="O1009" s="177"/>
      <c r="P1009" s="177"/>
      <c r="Q1009" s="177"/>
      <c r="R1009" s="177"/>
      <c r="S1009" s="177"/>
      <c r="T1009" s="177"/>
      <c r="U1009" s="177"/>
      <c r="V1009" s="177"/>
      <c r="W1009" s="177"/>
      <c r="X1009" s="177"/>
      <c r="Y1009" s="177"/>
      <c r="Z1009" s="177"/>
      <c r="AA1009" s="177"/>
    </row>
    <row r="1010">
      <c r="A1010" s="177"/>
      <c r="B1010" s="178"/>
      <c r="C1010" s="177"/>
      <c r="D1010" s="177"/>
      <c r="E1010" s="177"/>
      <c r="F1010" s="177"/>
      <c r="G1010" s="177"/>
      <c r="H1010" s="177"/>
      <c r="I1010" s="177"/>
      <c r="J1010" s="177"/>
      <c r="K1010" s="277"/>
      <c r="L1010" s="177"/>
      <c r="M1010" s="177"/>
      <c r="N1010" s="177"/>
      <c r="O1010" s="177"/>
      <c r="P1010" s="177"/>
      <c r="Q1010" s="177"/>
      <c r="R1010" s="177"/>
      <c r="S1010" s="177"/>
      <c r="T1010" s="177"/>
      <c r="U1010" s="177"/>
      <c r="V1010" s="177"/>
      <c r="W1010" s="177"/>
      <c r="X1010" s="177"/>
      <c r="Y1010" s="177"/>
      <c r="Z1010" s="177"/>
      <c r="AA1010" s="177"/>
    </row>
    <row r="1011">
      <c r="A1011" s="177"/>
      <c r="B1011" s="178"/>
      <c r="C1011" s="177"/>
      <c r="D1011" s="177"/>
      <c r="E1011" s="177"/>
      <c r="F1011" s="177"/>
      <c r="G1011" s="177"/>
      <c r="H1011" s="177"/>
      <c r="I1011" s="177"/>
      <c r="J1011" s="177"/>
      <c r="K1011" s="277"/>
      <c r="L1011" s="177"/>
      <c r="M1011" s="177"/>
      <c r="N1011" s="177"/>
      <c r="O1011" s="177"/>
      <c r="P1011" s="177"/>
      <c r="Q1011" s="177"/>
      <c r="R1011" s="177"/>
      <c r="S1011" s="177"/>
      <c r="T1011" s="177"/>
      <c r="U1011" s="177"/>
      <c r="V1011" s="177"/>
      <c r="W1011" s="177"/>
      <c r="X1011" s="177"/>
      <c r="Y1011" s="177"/>
      <c r="Z1011" s="177"/>
      <c r="AA1011" s="177"/>
    </row>
    <row r="1012">
      <c r="A1012" s="177"/>
      <c r="B1012" s="178"/>
      <c r="C1012" s="177"/>
      <c r="D1012" s="177"/>
      <c r="E1012" s="177"/>
      <c r="F1012" s="177"/>
      <c r="G1012" s="177"/>
      <c r="H1012" s="177"/>
      <c r="I1012" s="177"/>
      <c r="J1012" s="177"/>
      <c r="K1012" s="277"/>
      <c r="L1012" s="177"/>
      <c r="M1012" s="177"/>
      <c r="N1012" s="177"/>
      <c r="O1012" s="177"/>
      <c r="P1012" s="177"/>
      <c r="Q1012" s="177"/>
      <c r="R1012" s="177"/>
      <c r="S1012" s="177"/>
      <c r="T1012" s="177"/>
      <c r="U1012" s="177"/>
      <c r="V1012" s="177"/>
      <c r="W1012" s="177"/>
      <c r="X1012" s="177"/>
      <c r="Y1012" s="177"/>
      <c r="Z1012" s="177"/>
      <c r="AA1012" s="177"/>
    </row>
    <row r="1013">
      <c r="A1013" s="177"/>
      <c r="B1013" s="178"/>
      <c r="C1013" s="177"/>
      <c r="D1013" s="177"/>
      <c r="E1013" s="177"/>
      <c r="F1013" s="177"/>
      <c r="G1013" s="177"/>
      <c r="H1013" s="177"/>
      <c r="I1013" s="177"/>
      <c r="J1013" s="177"/>
      <c r="K1013" s="277"/>
      <c r="L1013" s="177"/>
      <c r="M1013" s="177"/>
      <c r="N1013" s="177"/>
      <c r="O1013" s="177"/>
      <c r="P1013" s="177"/>
      <c r="Q1013" s="177"/>
      <c r="R1013" s="177"/>
      <c r="S1013" s="177"/>
      <c r="T1013" s="177"/>
      <c r="U1013" s="177"/>
      <c r="V1013" s="177"/>
      <c r="W1013" s="177"/>
      <c r="X1013" s="177"/>
      <c r="Y1013" s="177"/>
      <c r="Z1013" s="177"/>
      <c r="AA1013" s="177"/>
    </row>
    <row r="1014">
      <c r="A1014" s="177"/>
      <c r="B1014" s="178"/>
      <c r="C1014" s="177"/>
      <c r="D1014" s="177"/>
      <c r="E1014" s="177"/>
      <c r="F1014" s="177"/>
      <c r="G1014" s="177"/>
      <c r="H1014" s="177"/>
      <c r="I1014" s="177"/>
      <c r="J1014" s="177"/>
      <c r="K1014" s="277"/>
      <c r="L1014" s="177"/>
      <c r="M1014" s="177"/>
      <c r="N1014" s="177"/>
      <c r="O1014" s="177"/>
      <c r="P1014" s="177"/>
      <c r="Q1014" s="177"/>
      <c r="R1014" s="177"/>
      <c r="S1014" s="177"/>
      <c r="T1014" s="177"/>
      <c r="U1014" s="177"/>
      <c r="V1014" s="177"/>
      <c r="W1014" s="177"/>
      <c r="X1014" s="177"/>
      <c r="Y1014" s="177"/>
      <c r="Z1014" s="177"/>
      <c r="AA1014" s="177"/>
    </row>
    <row r="1015">
      <c r="A1015" s="177"/>
      <c r="B1015" s="178"/>
      <c r="C1015" s="177"/>
      <c r="D1015" s="177"/>
      <c r="E1015" s="177"/>
      <c r="F1015" s="177"/>
      <c r="G1015" s="177"/>
      <c r="H1015" s="177"/>
      <c r="I1015" s="177"/>
      <c r="J1015" s="177"/>
      <c r="K1015" s="277"/>
      <c r="L1015" s="177"/>
      <c r="M1015" s="177"/>
      <c r="N1015" s="177"/>
      <c r="O1015" s="177"/>
      <c r="P1015" s="177"/>
      <c r="Q1015" s="177"/>
      <c r="R1015" s="177"/>
      <c r="S1015" s="177"/>
      <c r="T1015" s="177"/>
      <c r="U1015" s="177"/>
      <c r="V1015" s="177"/>
      <c r="W1015" s="177"/>
      <c r="X1015" s="177"/>
      <c r="Y1015" s="177"/>
      <c r="Z1015" s="177"/>
      <c r="AA1015" s="177"/>
    </row>
    <row r="1016">
      <c r="A1016" s="177"/>
      <c r="B1016" s="178"/>
      <c r="C1016" s="177"/>
      <c r="D1016" s="177"/>
      <c r="E1016" s="177"/>
      <c r="F1016" s="177"/>
      <c r="G1016" s="177"/>
      <c r="H1016" s="177"/>
      <c r="I1016" s="177"/>
      <c r="J1016" s="177"/>
      <c r="K1016" s="277"/>
      <c r="L1016" s="177"/>
      <c r="M1016" s="177"/>
      <c r="N1016" s="177"/>
      <c r="O1016" s="177"/>
      <c r="P1016" s="177"/>
      <c r="Q1016" s="177"/>
      <c r="R1016" s="177"/>
      <c r="S1016" s="177"/>
      <c r="T1016" s="177"/>
      <c r="U1016" s="177"/>
      <c r="V1016" s="177"/>
      <c r="W1016" s="177"/>
      <c r="X1016" s="177"/>
      <c r="Y1016" s="177"/>
      <c r="Z1016" s="177"/>
      <c r="AA1016" s="177"/>
    </row>
    <row r="1017">
      <c r="A1017" s="177"/>
      <c r="B1017" s="178"/>
      <c r="C1017" s="177"/>
      <c r="D1017" s="177"/>
      <c r="E1017" s="177"/>
      <c r="F1017" s="177"/>
      <c r="G1017" s="177"/>
      <c r="H1017" s="177"/>
      <c r="I1017" s="177"/>
      <c r="J1017" s="177"/>
      <c r="K1017" s="277"/>
      <c r="L1017" s="177"/>
      <c r="M1017" s="177"/>
      <c r="N1017" s="177"/>
      <c r="O1017" s="177"/>
      <c r="P1017" s="177"/>
      <c r="Q1017" s="177"/>
      <c r="R1017" s="177"/>
      <c r="S1017" s="177"/>
      <c r="T1017" s="177"/>
      <c r="U1017" s="177"/>
      <c r="V1017" s="177"/>
      <c r="W1017" s="177"/>
      <c r="X1017" s="177"/>
      <c r="Y1017" s="177"/>
      <c r="Z1017" s="177"/>
      <c r="AA1017" s="177"/>
    </row>
    <row r="1018">
      <c r="A1018" s="177"/>
      <c r="B1018" s="178"/>
      <c r="C1018" s="177"/>
      <c r="D1018" s="177"/>
      <c r="E1018" s="177"/>
      <c r="F1018" s="177"/>
      <c r="G1018" s="177"/>
      <c r="H1018" s="177"/>
      <c r="I1018" s="177"/>
      <c r="J1018" s="177"/>
      <c r="K1018" s="277"/>
      <c r="L1018" s="177"/>
      <c r="M1018" s="177"/>
      <c r="N1018" s="177"/>
      <c r="O1018" s="177"/>
      <c r="P1018" s="177"/>
      <c r="Q1018" s="177"/>
      <c r="R1018" s="177"/>
      <c r="S1018" s="177"/>
      <c r="T1018" s="177"/>
      <c r="U1018" s="177"/>
      <c r="V1018" s="177"/>
      <c r="W1018" s="177"/>
      <c r="X1018" s="177"/>
      <c r="Y1018" s="177"/>
      <c r="Z1018" s="177"/>
      <c r="AA1018" s="177"/>
    </row>
    <row r="1019">
      <c r="A1019" s="177"/>
      <c r="B1019" s="178"/>
      <c r="C1019" s="177"/>
      <c r="D1019" s="177"/>
      <c r="E1019" s="177"/>
      <c r="F1019" s="177"/>
      <c r="G1019" s="177"/>
      <c r="H1019" s="177"/>
      <c r="I1019" s="177"/>
      <c r="J1019" s="177"/>
      <c r="K1019" s="277"/>
      <c r="L1019" s="177"/>
      <c r="M1019" s="177"/>
      <c r="N1019" s="177"/>
      <c r="O1019" s="177"/>
      <c r="P1019" s="177"/>
      <c r="Q1019" s="177"/>
      <c r="R1019" s="177"/>
      <c r="S1019" s="177"/>
      <c r="T1019" s="177"/>
      <c r="U1019" s="177"/>
      <c r="V1019" s="177"/>
      <c r="W1019" s="177"/>
      <c r="X1019" s="177"/>
      <c r="Y1019" s="177"/>
      <c r="Z1019" s="177"/>
      <c r="AA1019" s="177"/>
    </row>
    <row r="1020">
      <c r="A1020" s="177"/>
      <c r="B1020" s="178"/>
      <c r="C1020" s="177"/>
      <c r="D1020" s="177"/>
      <c r="E1020" s="177"/>
      <c r="F1020" s="177"/>
      <c r="G1020" s="177"/>
      <c r="H1020" s="177"/>
      <c r="I1020" s="177"/>
      <c r="J1020" s="177"/>
      <c r="K1020" s="277"/>
      <c r="L1020" s="177"/>
      <c r="M1020" s="177"/>
      <c r="N1020" s="177"/>
      <c r="O1020" s="177"/>
      <c r="P1020" s="177"/>
      <c r="Q1020" s="177"/>
      <c r="R1020" s="177"/>
      <c r="S1020" s="177"/>
      <c r="T1020" s="177"/>
      <c r="U1020" s="177"/>
      <c r="V1020" s="177"/>
      <c r="W1020" s="177"/>
      <c r="X1020" s="177"/>
      <c r="Y1020" s="177"/>
      <c r="Z1020" s="177"/>
      <c r="AA1020" s="177"/>
    </row>
    <row r="1021">
      <c r="A1021" s="177"/>
      <c r="B1021" s="178"/>
      <c r="C1021" s="177"/>
      <c r="D1021" s="177"/>
      <c r="E1021" s="177"/>
      <c r="F1021" s="177"/>
      <c r="G1021" s="177"/>
      <c r="H1021" s="177"/>
      <c r="I1021" s="177"/>
      <c r="J1021" s="177"/>
      <c r="K1021" s="277"/>
      <c r="L1021" s="177"/>
      <c r="M1021" s="177"/>
      <c r="N1021" s="177"/>
      <c r="O1021" s="177"/>
      <c r="P1021" s="177"/>
      <c r="Q1021" s="177"/>
      <c r="R1021" s="177"/>
      <c r="S1021" s="177"/>
      <c r="T1021" s="177"/>
      <c r="U1021" s="177"/>
      <c r="V1021" s="177"/>
      <c r="W1021" s="177"/>
      <c r="X1021" s="177"/>
      <c r="Y1021" s="177"/>
      <c r="Z1021" s="177"/>
      <c r="AA1021" s="177"/>
    </row>
    <row r="1022">
      <c r="A1022" s="177"/>
      <c r="B1022" s="178"/>
      <c r="C1022" s="177"/>
      <c r="D1022" s="177"/>
      <c r="E1022" s="177"/>
      <c r="F1022" s="177"/>
      <c r="G1022" s="177"/>
      <c r="H1022" s="177"/>
      <c r="I1022" s="177"/>
      <c r="J1022" s="177"/>
      <c r="K1022" s="277"/>
      <c r="L1022" s="177"/>
      <c r="M1022" s="177"/>
      <c r="N1022" s="177"/>
      <c r="O1022" s="177"/>
      <c r="P1022" s="177"/>
      <c r="Q1022" s="177"/>
      <c r="R1022" s="177"/>
      <c r="S1022" s="177"/>
      <c r="T1022" s="177"/>
      <c r="U1022" s="177"/>
      <c r="V1022" s="177"/>
      <c r="W1022" s="177"/>
      <c r="X1022" s="177"/>
      <c r="Y1022" s="177"/>
      <c r="Z1022" s="177"/>
      <c r="AA1022" s="177"/>
    </row>
    <row r="1023">
      <c r="A1023" s="177"/>
      <c r="B1023" s="178"/>
      <c r="C1023" s="177"/>
      <c r="D1023" s="177"/>
      <c r="E1023" s="177"/>
      <c r="F1023" s="177"/>
      <c r="G1023" s="177"/>
      <c r="H1023" s="177"/>
      <c r="I1023" s="177"/>
      <c r="J1023" s="177"/>
      <c r="K1023" s="277"/>
      <c r="L1023" s="177"/>
      <c r="M1023" s="177"/>
      <c r="N1023" s="177"/>
      <c r="O1023" s="177"/>
      <c r="P1023" s="177"/>
      <c r="Q1023" s="177"/>
      <c r="R1023" s="177"/>
      <c r="S1023" s="177"/>
      <c r="T1023" s="177"/>
      <c r="U1023" s="177"/>
      <c r="V1023" s="177"/>
      <c r="W1023" s="177"/>
      <c r="X1023" s="177"/>
      <c r="Y1023" s="177"/>
      <c r="Z1023" s="177"/>
      <c r="AA1023" s="177"/>
    </row>
    <row r="1024">
      <c r="A1024" s="177"/>
      <c r="B1024" s="178"/>
      <c r="C1024" s="177"/>
      <c r="D1024" s="177"/>
      <c r="E1024" s="177"/>
      <c r="F1024" s="177"/>
      <c r="G1024" s="177"/>
      <c r="H1024" s="177"/>
      <c r="I1024" s="177"/>
      <c r="J1024" s="177"/>
      <c r="K1024" s="277"/>
      <c r="L1024" s="177"/>
      <c r="M1024" s="177"/>
      <c r="N1024" s="177"/>
      <c r="O1024" s="177"/>
      <c r="P1024" s="177"/>
      <c r="Q1024" s="177"/>
      <c r="R1024" s="177"/>
      <c r="S1024" s="177"/>
      <c r="T1024" s="177"/>
      <c r="U1024" s="177"/>
      <c r="V1024" s="177"/>
      <c r="W1024" s="177"/>
      <c r="X1024" s="177"/>
      <c r="Y1024" s="177"/>
      <c r="Z1024" s="177"/>
      <c r="AA1024" s="177"/>
    </row>
    <row r="1025">
      <c r="A1025" s="177"/>
      <c r="B1025" s="178"/>
      <c r="C1025" s="177"/>
      <c r="D1025" s="177"/>
      <c r="E1025" s="177"/>
      <c r="F1025" s="177"/>
      <c r="G1025" s="177"/>
      <c r="H1025" s="177"/>
      <c r="I1025" s="177"/>
      <c r="J1025" s="177"/>
      <c r="K1025" s="277"/>
      <c r="L1025" s="177"/>
      <c r="M1025" s="177"/>
      <c r="N1025" s="177"/>
      <c r="O1025" s="177"/>
      <c r="P1025" s="177"/>
      <c r="Q1025" s="177"/>
      <c r="R1025" s="177"/>
      <c r="S1025" s="177"/>
      <c r="T1025" s="177"/>
      <c r="U1025" s="177"/>
      <c r="V1025" s="177"/>
      <c r="W1025" s="177"/>
      <c r="X1025" s="177"/>
      <c r="Y1025" s="177"/>
      <c r="Z1025" s="177"/>
      <c r="AA1025" s="177"/>
    </row>
    <row r="1026">
      <c r="A1026" s="177"/>
      <c r="B1026" s="178"/>
      <c r="C1026" s="177"/>
      <c r="D1026" s="177"/>
      <c r="E1026" s="177"/>
      <c r="F1026" s="177"/>
      <c r="G1026" s="177"/>
      <c r="H1026" s="177"/>
      <c r="I1026" s="177"/>
      <c r="J1026" s="177"/>
      <c r="K1026" s="277"/>
      <c r="L1026" s="177"/>
      <c r="M1026" s="177"/>
      <c r="N1026" s="177"/>
      <c r="O1026" s="177"/>
      <c r="P1026" s="177"/>
      <c r="Q1026" s="177"/>
      <c r="R1026" s="177"/>
      <c r="S1026" s="177"/>
      <c r="T1026" s="177"/>
      <c r="U1026" s="177"/>
      <c r="V1026" s="177"/>
      <c r="W1026" s="177"/>
      <c r="X1026" s="177"/>
      <c r="Y1026" s="177"/>
      <c r="Z1026" s="177"/>
      <c r="AA1026" s="177"/>
    </row>
    <row r="1027">
      <c r="A1027" s="177"/>
      <c r="B1027" s="178"/>
      <c r="C1027" s="177"/>
      <c r="D1027" s="177"/>
      <c r="E1027" s="177"/>
      <c r="F1027" s="177"/>
      <c r="G1027" s="177"/>
      <c r="H1027" s="177"/>
      <c r="I1027" s="177"/>
      <c r="J1027" s="177"/>
      <c r="K1027" s="277"/>
      <c r="L1027" s="177"/>
      <c r="M1027" s="177"/>
      <c r="N1027" s="177"/>
      <c r="O1027" s="177"/>
      <c r="P1027" s="177"/>
      <c r="Q1027" s="177"/>
      <c r="R1027" s="177"/>
      <c r="S1027" s="177"/>
      <c r="T1027" s="177"/>
      <c r="U1027" s="177"/>
      <c r="V1027" s="177"/>
      <c r="W1027" s="177"/>
      <c r="X1027" s="177"/>
      <c r="Y1027" s="177"/>
      <c r="Z1027" s="177"/>
      <c r="AA1027" s="177"/>
    </row>
    <row r="1028">
      <c r="A1028" s="177"/>
      <c r="B1028" s="178"/>
      <c r="C1028" s="177"/>
      <c r="D1028" s="177"/>
      <c r="E1028" s="177"/>
      <c r="F1028" s="177"/>
      <c r="G1028" s="177"/>
      <c r="H1028" s="177"/>
      <c r="I1028" s="177"/>
      <c r="J1028" s="177"/>
      <c r="K1028" s="277"/>
      <c r="L1028" s="177"/>
      <c r="M1028" s="177"/>
      <c r="N1028" s="177"/>
      <c r="O1028" s="177"/>
      <c r="P1028" s="177"/>
      <c r="Q1028" s="177"/>
      <c r="R1028" s="177"/>
      <c r="S1028" s="177"/>
      <c r="T1028" s="177"/>
      <c r="U1028" s="177"/>
      <c r="V1028" s="177"/>
      <c r="W1028" s="177"/>
      <c r="X1028" s="177"/>
      <c r="Y1028" s="177"/>
      <c r="Z1028" s="177"/>
      <c r="AA1028" s="177"/>
    </row>
    <row r="1029">
      <c r="A1029" s="177"/>
      <c r="B1029" s="178"/>
      <c r="C1029" s="177"/>
      <c r="D1029" s="177"/>
      <c r="E1029" s="177"/>
      <c r="F1029" s="177"/>
      <c r="G1029" s="177"/>
      <c r="H1029" s="177"/>
      <c r="I1029" s="177"/>
      <c r="J1029" s="177"/>
      <c r="K1029" s="277"/>
      <c r="L1029" s="177"/>
      <c r="M1029" s="177"/>
      <c r="N1029" s="177"/>
      <c r="O1029" s="177"/>
      <c r="P1029" s="177"/>
      <c r="Q1029" s="177"/>
      <c r="R1029" s="177"/>
      <c r="S1029" s="177"/>
      <c r="T1029" s="177"/>
      <c r="U1029" s="177"/>
      <c r="V1029" s="177"/>
      <c r="W1029" s="177"/>
      <c r="X1029" s="177"/>
      <c r="Y1029" s="177"/>
      <c r="Z1029" s="177"/>
      <c r="AA1029" s="177"/>
    </row>
    <row r="1030">
      <c r="A1030" s="177"/>
      <c r="B1030" s="178"/>
      <c r="C1030" s="177"/>
      <c r="D1030" s="177"/>
      <c r="E1030" s="177"/>
      <c r="F1030" s="177"/>
      <c r="G1030" s="177"/>
      <c r="H1030" s="177"/>
      <c r="I1030" s="177"/>
      <c r="J1030" s="177"/>
      <c r="K1030" s="277"/>
      <c r="L1030" s="177"/>
      <c r="M1030" s="177"/>
      <c r="N1030" s="177"/>
      <c r="O1030" s="177"/>
      <c r="P1030" s="177"/>
      <c r="Q1030" s="177"/>
      <c r="R1030" s="177"/>
      <c r="S1030" s="177"/>
      <c r="T1030" s="177"/>
      <c r="U1030" s="177"/>
      <c r="V1030" s="177"/>
      <c r="W1030" s="177"/>
      <c r="X1030" s="177"/>
      <c r="Y1030" s="177"/>
      <c r="Z1030" s="177"/>
      <c r="AA1030" s="177"/>
    </row>
    <row r="1031">
      <c r="A1031" s="177"/>
      <c r="B1031" s="178"/>
      <c r="C1031" s="177"/>
      <c r="D1031" s="177"/>
      <c r="E1031" s="177"/>
      <c r="F1031" s="177"/>
      <c r="G1031" s="177"/>
      <c r="H1031" s="177"/>
      <c r="I1031" s="177"/>
      <c r="J1031" s="177"/>
      <c r="K1031" s="277"/>
      <c r="L1031" s="177"/>
      <c r="M1031" s="177"/>
      <c r="N1031" s="177"/>
      <c r="O1031" s="177"/>
      <c r="P1031" s="177"/>
      <c r="Q1031" s="177"/>
      <c r="R1031" s="177"/>
      <c r="S1031" s="177"/>
      <c r="T1031" s="177"/>
      <c r="U1031" s="177"/>
      <c r="V1031" s="177"/>
      <c r="W1031" s="177"/>
      <c r="X1031" s="177"/>
      <c r="Y1031" s="177"/>
      <c r="Z1031" s="177"/>
      <c r="AA1031" s="177"/>
    </row>
    <row r="1032">
      <c r="A1032" s="177"/>
      <c r="B1032" s="178"/>
      <c r="C1032" s="177"/>
      <c r="D1032" s="177"/>
      <c r="E1032" s="177"/>
      <c r="F1032" s="177"/>
      <c r="G1032" s="177"/>
      <c r="H1032" s="177"/>
      <c r="I1032" s="177"/>
      <c r="J1032" s="177"/>
      <c r="K1032" s="277"/>
      <c r="L1032" s="177"/>
      <c r="M1032" s="177"/>
      <c r="N1032" s="177"/>
      <c r="O1032" s="177"/>
      <c r="P1032" s="177"/>
      <c r="Q1032" s="177"/>
      <c r="R1032" s="177"/>
      <c r="S1032" s="177"/>
      <c r="T1032" s="177"/>
      <c r="U1032" s="177"/>
      <c r="V1032" s="177"/>
      <c r="W1032" s="177"/>
      <c r="X1032" s="177"/>
      <c r="Y1032" s="177"/>
      <c r="Z1032" s="177"/>
      <c r="AA1032" s="177"/>
    </row>
    <row r="1033">
      <c r="A1033" s="177"/>
      <c r="B1033" s="178"/>
      <c r="C1033" s="177"/>
      <c r="D1033" s="177"/>
      <c r="E1033" s="177"/>
      <c r="F1033" s="177"/>
      <c r="G1033" s="177"/>
      <c r="H1033" s="177"/>
      <c r="I1033" s="177"/>
      <c r="J1033" s="177"/>
      <c r="K1033" s="277"/>
      <c r="L1033" s="177"/>
      <c r="M1033" s="177"/>
      <c r="N1033" s="177"/>
      <c r="O1033" s="177"/>
      <c r="P1033" s="177"/>
      <c r="Q1033" s="177"/>
      <c r="R1033" s="177"/>
      <c r="S1033" s="177"/>
      <c r="T1033" s="177"/>
      <c r="U1033" s="177"/>
      <c r="V1033" s="177"/>
      <c r="W1033" s="177"/>
      <c r="X1033" s="177"/>
      <c r="Y1033" s="177"/>
      <c r="Z1033" s="177"/>
      <c r="AA1033" s="177"/>
    </row>
    <row r="1034">
      <c r="A1034" s="177"/>
      <c r="B1034" s="178"/>
      <c r="C1034" s="177"/>
      <c r="D1034" s="177"/>
      <c r="E1034" s="177"/>
      <c r="F1034" s="177"/>
      <c r="G1034" s="177"/>
      <c r="H1034" s="177"/>
      <c r="I1034" s="177"/>
      <c r="J1034" s="177"/>
      <c r="K1034" s="277"/>
      <c r="L1034" s="177"/>
      <c r="M1034" s="177"/>
      <c r="N1034" s="177"/>
      <c r="O1034" s="177"/>
      <c r="P1034" s="177"/>
      <c r="Q1034" s="177"/>
      <c r="R1034" s="177"/>
      <c r="S1034" s="177"/>
      <c r="T1034" s="177"/>
      <c r="U1034" s="177"/>
      <c r="V1034" s="177"/>
      <c r="W1034" s="177"/>
      <c r="X1034" s="177"/>
      <c r="Y1034" s="177"/>
      <c r="Z1034" s="177"/>
      <c r="AA1034" s="177"/>
    </row>
    <row r="1035">
      <c r="A1035" s="177"/>
      <c r="B1035" s="178"/>
      <c r="C1035" s="177"/>
      <c r="D1035" s="177"/>
      <c r="E1035" s="177"/>
      <c r="F1035" s="177"/>
      <c r="G1035" s="177"/>
      <c r="H1035" s="177"/>
      <c r="I1035" s="177"/>
      <c r="J1035" s="177"/>
      <c r="K1035" s="277"/>
      <c r="L1035" s="177"/>
      <c r="M1035" s="177"/>
      <c r="N1035" s="177"/>
      <c r="O1035" s="177"/>
      <c r="P1035" s="177"/>
      <c r="Q1035" s="177"/>
      <c r="R1035" s="177"/>
      <c r="S1035" s="177"/>
      <c r="T1035" s="177"/>
      <c r="U1035" s="177"/>
      <c r="V1035" s="177"/>
      <c r="W1035" s="177"/>
      <c r="X1035" s="177"/>
      <c r="Y1035" s="177"/>
      <c r="Z1035" s="177"/>
      <c r="AA1035" s="177"/>
    </row>
    <row r="1036">
      <c r="A1036" s="177"/>
      <c r="B1036" s="178"/>
      <c r="C1036" s="177"/>
      <c r="D1036" s="177"/>
      <c r="E1036" s="177"/>
      <c r="F1036" s="177"/>
      <c r="G1036" s="177"/>
      <c r="H1036" s="177"/>
      <c r="I1036" s="177"/>
      <c r="J1036" s="177"/>
      <c r="K1036" s="277"/>
      <c r="L1036" s="177"/>
      <c r="M1036" s="177"/>
      <c r="N1036" s="177"/>
      <c r="O1036" s="177"/>
      <c r="P1036" s="177"/>
      <c r="Q1036" s="177"/>
      <c r="R1036" s="177"/>
      <c r="S1036" s="177"/>
      <c r="T1036" s="177"/>
      <c r="U1036" s="177"/>
      <c r="V1036" s="177"/>
      <c r="W1036" s="177"/>
      <c r="X1036" s="177"/>
      <c r="Y1036" s="177"/>
      <c r="Z1036" s="177"/>
      <c r="AA1036" s="177"/>
    </row>
    <row r="1037">
      <c r="A1037" s="177"/>
      <c r="B1037" s="178"/>
      <c r="C1037" s="177"/>
      <c r="D1037" s="177"/>
      <c r="E1037" s="177"/>
      <c r="F1037" s="177"/>
      <c r="G1037" s="177"/>
      <c r="H1037" s="177"/>
      <c r="I1037" s="177"/>
      <c r="J1037" s="177"/>
      <c r="K1037" s="277"/>
      <c r="L1037" s="177"/>
      <c r="M1037" s="177"/>
      <c r="N1037" s="177"/>
      <c r="O1037" s="177"/>
      <c r="P1037" s="177"/>
      <c r="Q1037" s="177"/>
      <c r="R1037" s="177"/>
      <c r="S1037" s="177"/>
      <c r="T1037" s="177"/>
      <c r="U1037" s="177"/>
      <c r="V1037" s="177"/>
      <c r="W1037" s="177"/>
      <c r="X1037" s="177"/>
      <c r="Y1037" s="177"/>
      <c r="Z1037" s="177"/>
      <c r="AA1037" s="177"/>
    </row>
    <row r="1038">
      <c r="A1038" s="177"/>
      <c r="B1038" s="178"/>
      <c r="C1038" s="177"/>
      <c r="D1038" s="177"/>
      <c r="E1038" s="177"/>
      <c r="F1038" s="177"/>
      <c r="G1038" s="177"/>
      <c r="H1038" s="177"/>
      <c r="I1038" s="177"/>
      <c r="J1038" s="177"/>
      <c r="K1038" s="277"/>
      <c r="L1038" s="177"/>
      <c r="M1038" s="177"/>
      <c r="N1038" s="177"/>
      <c r="O1038" s="177"/>
      <c r="P1038" s="177"/>
      <c r="Q1038" s="177"/>
      <c r="R1038" s="177"/>
      <c r="S1038" s="177"/>
      <c r="T1038" s="177"/>
      <c r="U1038" s="177"/>
      <c r="V1038" s="177"/>
      <c r="W1038" s="177"/>
      <c r="X1038" s="177"/>
      <c r="Y1038" s="177"/>
      <c r="Z1038" s="177"/>
      <c r="AA1038" s="177"/>
    </row>
    <row r="1039">
      <c r="A1039" s="177"/>
      <c r="B1039" s="178"/>
      <c r="C1039" s="177"/>
      <c r="D1039" s="177"/>
      <c r="E1039" s="177"/>
      <c r="F1039" s="177"/>
      <c r="G1039" s="177"/>
      <c r="H1039" s="177"/>
      <c r="I1039" s="177"/>
      <c r="J1039" s="177"/>
      <c r="K1039" s="277"/>
      <c r="L1039" s="177"/>
      <c r="M1039" s="177"/>
      <c r="N1039" s="177"/>
      <c r="O1039" s="177"/>
      <c r="P1039" s="177"/>
      <c r="Q1039" s="177"/>
      <c r="R1039" s="177"/>
      <c r="S1039" s="177"/>
      <c r="T1039" s="177"/>
      <c r="U1039" s="177"/>
      <c r="V1039" s="177"/>
      <c r="W1039" s="177"/>
      <c r="X1039" s="177"/>
      <c r="Y1039" s="177"/>
      <c r="Z1039" s="177"/>
      <c r="AA1039" s="177"/>
    </row>
    <row r="1040">
      <c r="A1040" s="177"/>
      <c r="B1040" s="178"/>
      <c r="C1040" s="177"/>
      <c r="D1040" s="177"/>
      <c r="E1040" s="177"/>
      <c r="F1040" s="177"/>
      <c r="G1040" s="177"/>
      <c r="H1040" s="177"/>
      <c r="I1040" s="177"/>
      <c r="J1040" s="177"/>
      <c r="K1040" s="277"/>
      <c r="L1040" s="177"/>
      <c r="M1040" s="177"/>
      <c r="N1040" s="177"/>
      <c r="O1040" s="177"/>
      <c r="P1040" s="177"/>
      <c r="Q1040" s="177"/>
      <c r="R1040" s="177"/>
      <c r="S1040" s="177"/>
      <c r="T1040" s="177"/>
      <c r="U1040" s="177"/>
      <c r="V1040" s="177"/>
      <c r="W1040" s="177"/>
      <c r="X1040" s="177"/>
      <c r="Y1040" s="177"/>
      <c r="Z1040" s="177"/>
      <c r="AA1040" s="177"/>
    </row>
    <row r="1041">
      <c r="A1041" s="177"/>
      <c r="B1041" s="178"/>
      <c r="C1041" s="177"/>
      <c r="D1041" s="177"/>
      <c r="E1041" s="177"/>
      <c r="F1041" s="177"/>
      <c r="G1041" s="177"/>
      <c r="H1041" s="177"/>
      <c r="I1041" s="177"/>
      <c r="J1041" s="177"/>
      <c r="K1041" s="277"/>
      <c r="L1041" s="177"/>
      <c r="M1041" s="177"/>
      <c r="N1041" s="177"/>
      <c r="O1041" s="177"/>
      <c r="P1041" s="177"/>
      <c r="Q1041" s="177"/>
      <c r="R1041" s="177"/>
      <c r="S1041" s="177"/>
      <c r="T1041" s="177"/>
      <c r="U1041" s="177"/>
      <c r="V1041" s="177"/>
      <c r="W1041" s="177"/>
      <c r="X1041" s="177"/>
      <c r="Y1041" s="177"/>
      <c r="Z1041" s="177"/>
      <c r="AA1041" s="177"/>
    </row>
    <row r="1042">
      <c r="A1042" s="177"/>
      <c r="B1042" s="178"/>
      <c r="C1042" s="177"/>
      <c r="D1042" s="177"/>
      <c r="E1042" s="177"/>
      <c r="F1042" s="177"/>
      <c r="G1042" s="177"/>
      <c r="H1042" s="177"/>
      <c r="I1042" s="177"/>
      <c r="J1042" s="177"/>
      <c r="K1042" s="277"/>
      <c r="L1042" s="177"/>
      <c r="M1042" s="177"/>
      <c r="N1042" s="177"/>
      <c r="O1042" s="177"/>
      <c r="P1042" s="177"/>
      <c r="Q1042" s="177"/>
      <c r="R1042" s="177"/>
      <c r="S1042" s="177"/>
      <c r="T1042" s="177"/>
      <c r="U1042" s="177"/>
      <c r="V1042" s="177"/>
      <c r="W1042" s="177"/>
      <c r="X1042" s="177"/>
      <c r="Y1042" s="177"/>
      <c r="Z1042" s="177"/>
      <c r="AA1042" s="177"/>
    </row>
    <row r="1043">
      <c r="A1043" s="177"/>
      <c r="B1043" s="178"/>
      <c r="C1043" s="177"/>
      <c r="D1043" s="177"/>
      <c r="E1043" s="177"/>
      <c r="F1043" s="177"/>
      <c r="G1043" s="177"/>
      <c r="H1043" s="177"/>
      <c r="I1043" s="177"/>
      <c r="J1043" s="177"/>
      <c r="K1043" s="277"/>
      <c r="L1043" s="177"/>
      <c r="M1043" s="177"/>
      <c r="N1043" s="177"/>
      <c r="O1043" s="177"/>
      <c r="P1043" s="177"/>
      <c r="Q1043" s="177"/>
      <c r="R1043" s="177"/>
      <c r="S1043" s="177"/>
      <c r="T1043" s="177"/>
      <c r="U1043" s="177"/>
      <c r="V1043" s="177"/>
      <c r="W1043" s="177"/>
      <c r="X1043" s="177"/>
      <c r="Y1043" s="177"/>
      <c r="Z1043" s="177"/>
      <c r="AA1043" s="177"/>
    </row>
    <row r="1044">
      <c r="A1044" s="177"/>
      <c r="B1044" s="178"/>
      <c r="C1044" s="177"/>
      <c r="D1044" s="177"/>
      <c r="E1044" s="177"/>
      <c r="F1044" s="177"/>
      <c r="G1044" s="177"/>
      <c r="H1044" s="177"/>
      <c r="I1044" s="177"/>
      <c r="J1044" s="177"/>
      <c r="K1044" s="277"/>
      <c r="L1044" s="177"/>
      <c r="M1044" s="177"/>
      <c r="N1044" s="177"/>
      <c r="O1044" s="177"/>
      <c r="P1044" s="177"/>
      <c r="Q1044" s="177"/>
      <c r="R1044" s="177"/>
      <c r="S1044" s="177"/>
      <c r="T1044" s="177"/>
      <c r="U1044" s="177"/>
      <c r="V1044" s="177"/>
      <c r="W1044" s="177"/>
      <c r="X1044" s="177"/>
      <c r="Y1044" s="177"/>
      <c r="Z1044" s="177"/>
      <c r="AA1044" s="177"/>
    </row>
    <row r="1045">
      <c r="A1045" s="177"/>
      <c r="B1045" s="178"/>
      <c r="C1045" s="177"/>
      <c r="D1045" s="177"/>
      <c r="E1045" s="177"/>
      <c r="F1045" s="177"/>
      <c r="G1045" s="177"/>
      <c r="H1045" s="177"/>
      <c r="I1045" s="177"/>
      <c r="J1045" s="177"/>
      <c r="K1045" s="277"/>
      <c r="L1045" s="177"/>
      <c r="M1045" s="177"/>
      <c r="N1045" s="177"/>
      <c r="O1045" s="177"/>
      <c r="P1045" s="177"/>
      <c r="Q1045" s="177"/>
      <c r="R1045" s="177"/>
      <c r="S1045" s="177"/>
      <c r="T1045" s="177"/>
      <c r="U1045" s="177"/>
      <c r="V1045" s="177"/>
      <c r="W1045" s="177"/>
      <c r="X1045" s="177"/>
      <c r="Y1045" s="177"/>
      <c r="Z1045" s="177"/>
      <c r="AA1045" s="177"/>
    </row>
    <row r="1046">
      <c r="A1046" s="177"/>
      <c r="B1046" s="178"/>
      <c r="C1046" s="177"/>
      <c r="D1046" s="177"/>
      <c r="E1046" s="177"/>
      <c r="F1046" s="177"/>
      <c r="G1046" s="177"/>
      <c r="H1046" s="177"/>
      <c r="I1046" s="177"/>
      <c r="J1046" s="177"/>
      <c r="K1046" s="277"/>
      <c r="L1046" s="177"/>
      <c r="M1046" s="177"/>
      <c r="N1046" s="177"/>
      <c r="O1046" s="177"/>
      <c r="P1046" s="177"/>
      <c r="Q1046" s="177"/>
      <c r="R1046" s="177"/>
      <c r="S1046" s="177"/>
      <c r="T1046" s="177"/>
      <c r="U1046" s="177"/>
      <c r="V1046" s="177"/>
      <c r="W1046" s="177"/>
      <c r="X1046" s="177"/>
      <c r="Y1046" s="177"/>
      <c r="Z1046" s="177"/>
      <c r="AA1046" s="177"/>
    </row>
    <row r="1047">
      <c r="A1047" s="177"/>
      <c r="B1047" s="178"/>
      <c r="C1047" s="177"/>
      <c r="D1047" s="177"/>
      <c r="E1047" s="177"/>
      <c r="F1047" s="177"/>
      <c r="G1047" s="177"/>
      <c r="H1047" s="177"/>
      <c r="I1047" s="177"/>
      <c r="J1047" s="177"/>
      <c r="K1047" s="277"/>
      <c r="L1047" s="177"/>
      <c r="M1047" s="177"/>
      <c r="N1047" s="177"/>
      <c r="O1047" s="177"/>
      <c r="P1047" s="177"/>
      <c r="Q1047" s="177"/>
      <c r="R1047" s="177"/>
      <c r="S1047" s="177"/>
      <c r="T1047" s="177"/>
      <c r="U1047" s="177"/>
      <c r="V1047" s="177"/>
      <c r="W1047" s="177"/>
      <c r="X1047" s="177"/>
      <c r="Y1047" s="177"/>
      <c r="Z1047" s="177"/>
      <c r="AA1047" s="177"/>
    </row>
    <row r="1048">
      <c r="A1048" s="177"/>
      <c r="B1048" s="178"/>
      <c r="C1048" s="177"/>
      <c r="D1048" s="177"/>
      <c r="E1048" s="177"/>
      <c r="F1048" s="177"/>
      <c r="G1048" s="177"/>
      <c r="H1048" s="177"/>
      <c r="I1048" s="177"/>
      <c r="J1048" s="177"/>
      <c r="K1048" s="277"/>
      <c r="L1048" s="177"/>
      <c r="M1048" s="177"/>
      <c r="N1048" s="177"/>
      <c r="O1048" s="177"/>
      <c r="P1048" s="177"/>
      <c r="Q1048" s="177"/>
      <c r="R1048" s="177"/>
      <c r="S1048" s="177"/>
      <c r="T1048" s="177"/>
      <c r="U1048" s="177"/>
      <c r="V1048" s="177"/>
      <c r="W1048" s="177"/>
      <c r="X1048" s="177"/>
      <c r="Y1048" s="177"/>
      <c r="Z1048" s="177"/>
      <c r="AA1048" s="177"/>
    </row>
    <row r="1049">
      <c r="A1049" s="177"/>
      <c r="B1049" s="178"/>
      <c r="C1049" s="177"/>
      <c r="D1049" s="177"/>
      <c r="E1049" s="177"/>
      <c r="F1049" s="177"/>
      <c r="G1049" s="177"/>
      <c r="H1049" s="177"/>
      <c r="I1049" s="177"/>
      <c r="J1049" s="177"/>
      <c r="K1049" s="277"/>
      <c r="L1049" s="177"/>
      <c r="M1049" s="177"/>
      <c r="N1049" s="177"/>
      <c r="O1049" s="177"/>
      <c r="P1049" s="177"/>
      <c r="Q1049" s="177"/>
      <c r="R1049" s="177"/>
      <c r="S1049" s="177"/>
      <c r="T1049" s="177"/>
      <c r="U1049" s="177"/>
      <c r="V1049" s="177"/>
      <c r="W1049" s="177"/>
      <c r="X1049" s="177"/>
      <c r="Y1049" s="177"/>
      <c r="Z1049" s="177"/>
      <c r="AA1049" s="177"/>
    </row>
    <row r="1050">
      <c r="A1050" s="177"/>
      <c r="B1050" s="178"/>
      <c r="C1050" s="177"/>
      <c r="D1050" s="177"/>
      <c r="E1050" s="177"/>
      <c r="F1050" s="177"/>
      <c r="G1050" s="177"/>
      <c r="H1050" s="177"/>
      <c r="I1050" s="177"/>
      <c r="J1050" s="177"/>
      <c r="K1050" s="277"/>
      <c r="L1050" s="177"/>
      <c r="M1050" s="177"/>
      <c r="N1050" s="177"/>
      <c r="O1050" s="177"/>
      <c r="P1050" s="177"/>
      <c r="Q1050" s="177"/>
      <c r="R1050" s="177"/>
      <c r="S1050" s="177"/>
      <c r="T1050" s="177"/>
      <c r="U1050" s="177"/>
      <c r="V1050" s="177"/>
      <c r="W1050" s="177"/>
      <c r="X1050" s="177"/>
      <c r="Y1050" s="177"/>
      <c r="Z1050" s="177"/>
      <c r="AA1050" s="177"/>
    </row>
    <row r="1051">
      <c r="A1051" s="177"/>
      <c r="B1051" s="178"/>
      <c r="C1051" s="177"/>
      <c r="D1051" s="177"/>
      <c r="E1051" s="177"/>
      <c r="F1051" s="177"/>
      <c r="G1051" s="177"/>
      <c r="H1051" s="177"/>
      <c r="I1051" s="177"/>
      <c r="J1051" s="177"/>
      <c r="K1051" s="277"/>
      <c r="L1051" s="177"/>
      <c r="M1051" s="177"/>
      <c r="N1051" s="177"/>
      <c r="O1051" s="177"/>
      <c r="P1051" s="177"/>
      <c r="Q1051" s="177"/>
      <c r="R1051" s="177"/>
      <c r="S1051" s="177"/>
      <c r="T1051" s="177"/>
      <c r="U1051" s="177"/>
      <c r="V1051" s="177"/>
      <c r="W1051" s="177"/>
      <c r="X1051" s="177"/>
      <c r="Y1051" s="177"/>
      <c r="Z1051" s="177"/>
      <c r="AA1051" s="177"/>
    </row>
    <row r="1052">
      <c r="A1052" s="177"/>
      <c r="B1052" s="178"/>
      <c r="C1052" s="177"/>
      <c r="D1052" s="177"/>
      <c r="E1052" s="177"/>
      <c r="F1052" s="177"/>
      <c r="G1052" s="177"/>
      <c r="H1052" s="177"/>
      <c r="I1052" s="177"/>
      <c r="J1052" s="177"/>
      <c r="K1052" s="277"/>
      <c r="L1052" s="177"/>
      <c r="M1052" s="177"/>
      <c r="N1052" s="177"/>
      <c r="O1052" s="177"/>
      <c r="P1052" s="177"/>
      <c r="Q1052" s="177"/>
      <c r="R1052" s="177"/>
      <c r="S1052" s="177"/>
      <c r="T1052" s="177"/>
      <c r="U1052" s="177"/>
      <c r="V1052" s="177"/>
      <c r="W1052" s="177"/>
      <c r="X1052" s="177"/>
      <c r="Y1052" s="177"/>
      <c r="Z1052" s="177"/>
      <c r="AA1052" s="177"/>
    </row>
    <row r="1053">
      <c r="A1053" s="177"/>
      <c r="B1053" s="178"/>
      <c r="C1053" s="177"/>
      <c r="D1053" s="177"/>
      <c r="E1053" s="177"/>
      <c r="F1053" s="177"/>
      <c r="G1053" s="177"/>
      <c r="H1053" s="177"/>
      <c r="I1053" s="177"/>
      <c r="J1053" s="177"/>
      <c r="K1053" s="277"/>
      <c r="L1053" s="177"/>
      <c r="M1053" s="177"/>
      <c r="N1053" s="177"/>
      <c r="O1053" s="177"/>
      <c r="P1053" s="177"/>
      <c r="Q1053" s="177"/>
      <c r="R1053" s="177"/>
      <c r="S1053" s="177"/>
      <c r="T1053" s="177"/>
      <c r="U1053" s="177"/>
      <c r="V1053" s="177"/>
      <c r="W1053" s="177"/>
      <c r="X1053" s="177"/>
      <c r="Y1053" s="177"/>
      <c r="Z1053" s="177"/>
      <c r="AA1053" s="177"/>
    </row>
    <row r="1054">
      <c r="A1054" s="177"/>
      <c r="B1054" s="178"/>
      <c r="C1054" s="177"/>
      <c r="D1054" s="177"/>
      <c r="E1054" s="177"/>
      <c r="F1054" s="177"/>
      <c r="G1054" s="177"/>
      <c r="H1054" s="177"/>
      <c r="I1054" s="177"/>
      <c r="J1054" s="177"/>
      <c r="K1054" s="277"/>
      <c r="L1054" s="177"/>
      <c r="M1054" s="177"/>
      <c r="N1054" s="177"/>
      <c r="O1054" s="177"/>
      <c r="P1054" s="177"/>
      <c r="Q1054" s="177"/>
      <c r="R1054" s="177"/>
      <c r="S1054" s="177"/>
      <c r="T1054" s="177"/>
      <c r="U1054" s="177"/>
      <c r="V1054" s="177"/>
      <c r="W1054" s="177"/>
      <c r="X1054" s="177"/>
      <c r="Y1054" s="177"/>
      <c r="Z1054" s="177"/>
      <c r="AA1054" s="177"/>
    </row>
    <row r="1055">
      <c r="A1055" s="177"/>
      <c r="B1055" s="178"/>
      <c r="C1055" s="177"/>
      <c r="D1055" s="177"/>
      <c r="E1055" s="177"/>
      <c r="F1055" s="177"/>
      <c r="G1055" s="177"/>
      <c r="H1055" s="177"/>
      <c r="I1055" s="177"/>
      <c r="J1055" s="177"/>
      <c r="K1055" s="277"/>
      <c r="L1055" s="177"/>
      <c r="M1055" s="177"/>
      <c r="N1055" s="177"/>
      <c r="O1055" s="177"/>
      <c r="P1055" s="177"/>
      <c r="Q1055" s="177"/>
      <c r="R1055" s="177"/>
      <c r="S1055" s="177"/>
      <c r="T1055" s="177"/>
      <c r="U1055" s="177"/>
      <c r="V1055" s="177"/>
      <c r="W1055" s="177"/>
      <c r="X1055" s="177"/>
      <c r="Y1055" s="177"/>
      <c r="Z1055" s="177"/>
      <c r="AA1055" s="177"/>
    </row>
    <row r="1056">
      <c r="A1056" s="177"/>
      <c r="B1056" s="178"/>
      <c r="C1056" s="177"/>
      <c r="D1056" s="177"/>
      <c r="E1056" s="177"/>
      <c r="F1056" s="177"/>
      <c r="G1056" s="177"/>
      <c r="H1056" s="177"/>
      <c r="I1056" s="177"/>
      <c r="J1056" s="177"/>
      <c r="K1056" s="277"/>
      <c r="L1056" s="177"/>
      <c r="M1056" s="177"/>
      <c r="N1056" s="177"/>
      <c r="O1056" s="177"/>
      <c r="P1056" s="177"/>
      <c r="Q1056" s="177"/>
      <c r="R1056" s="177"/>
      <c r="S1056" s="177"/>
      <c r="T1056" s="177"/>
      <c r="U1056" s="177"/>
      <c r="V1056" s="177"/>
      <c r="W1056" s="177"/>
      <c r="X1056" s="177"/>
      <c r="Y1056" s="177"/>
      <c r="Z1056" s="177"/>
      <c r="AA1056" s="177"/>
    </row>
    <row r="1057">
      <c r="A1057" s="177"/>
      <c r="B1057" s="178"/>
      <c r="C1057" s="177"/>
      <c r="D1057" s="177"/>
      <c r="E1057" s="177"/>
      <c r="F1057" s="177"/>
      <c r="G1057" s="177"/>
      <c r="H1057" s="177"/>
      <c r="I1057" s="177"/>
      <c r="J1057" s="177"/>
      <c r="K1057" s="277"/>
      <c r="L1057" s="177"/>
      <c r="M1057" s="177"/>
      <c r="N1057" s="177"/>
      <c r="O1057" s="177"/>
      <c r="P1057" s="177"/>
      <c r="Q1057" s="177"/>
      <c r="R1057" s="177"/>
      <c r="S1057" s="177"/>
      <c r="T1057" s="177"/>
      <c r="U1057" s="177"/>
      <c r="V1057" s="177"/>
      <c r="W1057" s="177"/>
      <c r="X1057" s="177"/>
      <c r="Y1057" s="177"/>
      <c r="Z1057" s="177"/>
      <c r="AA1057" s="177"/>
    </row>
    <row r="1058">
      <c r="A1058" s="177"/>
      <c r="B1058" s="178"/>
      <c r="C1058" s="177"/>
      <c r="D1058" s="177"/>
      <c r="E1058" s="177"/>
      <c r="F1058" s="177"/>
      <c r="G1058" s="177"/>
      <c r="H1058" s="177"/>
      <c r="I1058" s="177"/>
      <c r="J1058" s="177"/>
      <c r="K1058" s="277"/>
      <c r="L1058" s="177"/>
      <c r="M1058" s="177"/>
      <c r="N1058" s="177"/>
      <c r="O1058" s="177"/>
      <c r="P1058" s="177"/>
      <c r="Q1058" s="177"/>
      <c r="R1058" s="177"/>
      <c r="S1058" s="177"/>
      <c r="T1058" s="177"/>
      <c r="U1058" s="177"/>
      <c r="V1058" s="177"/>
      <c r="W1058" s="177"/>
      <c r="X1058" s="177"/>
      <c r="Y1058" s="177"/>
      <c r="Z1058" s="177"/>
      <c r="AA1058" s="177"/>
    </row>
    <row r="1059">
      <c r="A1059" s="177"/>
      <c r="B1059" s="178"/>
      <c r="C1059" s="177"/>
      <c r="D1059" s="177"/>
      <c r="E1059" s="177"/>
      <c r="F1059" s="177"/>
      <c r="G1059" s="177"/>
      <c r="H1059" s="177"/>
      <c r="I1059" s="177"/>
      <c r="J1059" s="177"/>
      <c r="K1059" s="277"/>
      <c r="L1059" s="177"/>
      <c r="M1059" s="177"/>
      <c r="N1059" s="177"/>
      <c r="O1059" s="177"/>
      <c r="P1059" s="177"/>
      <c r="Q1059" s="177"/>
      <c r="R1059" s="177"/>
      <c r="S1059" s="177"/>
      <c r="T1059" s="177"/>
      <c r="U1059" s="177"/>
      <c r="V1059" s="177"/>
      <c r="W1059" s="177"/>
      <c r="X1059" s="177"/>
      <c r="Y1059" s="177"/>
      <c r="Z1059" s="177"/>
      <c r="AA1059" s="177"/>
    </row>
    <row r="1060">
      <c r="A1060" s="177"/>
      <c r="B1060" s="178"/>
      <c r="C1060" s="177"/>
      <c r="D1060" s="177"/>
      <c r="E1060" s="177"/>
      <c r="F1060" s="177"/>
      <c r="G1060" s="177"/>
      <c r="H1060" s="177"/>
      <c r="I1060" s="177"/>
      <c r="J1060" s="177"/>
      <c r="K1060" s="277"/>
      <c r="L1060" s="177"/>
      <c r="M1060" s="177"/>
      <c r="N1060" s="177"/>
      <c r="O1060" s="177"/>
      <c r="P1060" s="177"/>
      <c r="Q1060" s="177"/>
      <c r="R1060" s="177"/>
      <c r="S1060" s="177"/>
      <c r="T1060" s="177"/>
      <c r="U1060" s="177"/>
      <c r="V1060" s="177"/>
      <c r="W1060" s="177"/>
      <c r="X1060" s="177"/>
      <c r="Y1060" s="177"/>
      <c r="Z1060" s="177"/>
      <c r="AA1060" s="177"/>
    </row>
    <row r="1061">
      <c r="A1061" s="177"/>
      <c r="B1061" s="178"/>
      <c r="C1061" s="177"/>
      <c r="D1061" s="177"/>
      <c r="E1061" s="177"/>
      <c r="F1061" s="177"/>
      <c r="G1061" s="177"/>
      <c r="H1061" s="177"/>
      <c r="I1061" s="177"/>
      <c r="J1061" s="177"/>
      <c r="K1061" s="277"/>
      <c r="L1061" s="177"/>
      <c r="M1061" s="177"/>
      <c r="N1061" s="177"/>
      <c r="O1061" s="177"/>
      <c r="P1061" s="177"/>
      <c r="Q1061" s="177"/>
      <c r="R1061" s="177"/>
      <c r="S1061" s="177"/>
      <c r="T1061" s="177"/>
      <c r="U1061" s="177"/>
      <c r="V1061" s="177"/>
      <c r="W1061" s="177"/>
      <c r="X1061" s="177"/>
      <c r="Y1061" s="177"/>
      <c r="Z1061" s="177"/>
      <c r="AA1061" s="177"/>
    </row>
    <row r="1062">
      <c r="A1062" s="177"/>
      <c r="B1062" s="178"/>
      <c r="C1062" s="177"/>
      <c r="D1062" s="177"/>
      <c r="E1062" s="177"/>
      <c r="F1062" s="177"/>
      <c r="G1062" s="177"/>
      <c r="H1062" s="177"/>
      <c r="I1062" s="177"/>
      <c r="J1062" s="177"/>
      <c r="K1062" s="277"/>
      <c r="L1062" s="177"/>
      <c r="M1062" s="177"/>
      <c r="N1062" s="177"/>
      <c r="O1062" s="177"/>
      <c r="P1062" s="177"/>
      <c r="Q1062" s="177"/>
      <c r="R1062" s="177"/>
      <c r="S1062" s="177"/>
      <c r="T1062" s="177"/>
      <c r="U1062" s="177"/>
      <c r="V1062" s="177"/>
      <c r="W1062" s="177"/>
      <c r="X1062" s="177"/>
      <c r="Y1062" s="177"/>
      <c r="Z1062" s="177"/>
      <c r="AA1062" s="177"/>
    </row>
    <row r="1063">
      <c r="A1063" s="177"/>
      <c r="B1063" s="178"/>
      <c r="C1063" s="177"/>
      <c r="D1063" s="177"/>
      <c r="E1063" s="177"/>
      <c r="F1063" s="177"/>
      <c r="G1063" s="177"/>
      <c r="H1063" s="177"/>
      <c r="I1063" s="177"/>
      <c r="J1063" s="177"/>
      <c r="K1063" s="277"/>
      <c r="L1063" s="177"/>
      <c r="M1063" s="177"/>
      <c r="N1063" s="177"/>
      <c r="O1063" s="177"/>
      <c r="P1063" s="177"/>
      <c r="Q1063" s="177"/>
      <c r="R1063" s="177"/>
      <c r="S1063" s="177"/>
      <c r="T1063" s="177"/>
      <c r="U1063" s="177"/>
      <c r="V1063" s="177"/>
      <c r="W1063" s="177"/>
      <c r="X1063" s="177"/>
      <c r="Y1063" s="177"/>
      <c r="Z1063" s="177"/>
      <c r="AA1063" s="177"/>
    </row>
    <row r="1064">
      <c r="A1064" s="177"/>
      <c r="B1064" s="178"/>
      <c r="C1064" s="177"/>
      <c r="D1064" s="177"/>
      <c r="E1064" s="177"/>
      <c r="F1064" s="177"/>
      <c r="G1064" s="177"/>
      <c r="H1064" s="177"/>
      <c r="I1064" s="177"/>
      <c r="J1064" s="177"/>
      <c r="K1064" s="277"/>
      <c r="L1064" s="177"/>
      <c r="M1064" s="177"/>
      <c r="N1064" s="177"/>
      <c r="O1064" s="177"/>
      <c r="P1064" s="177"/>
      <c r="Q1064" s="177"/>
      <c r="R1064" s="177"/>
      <c r="S1064" s="177"/>
      <c r="T1064" s="177"/>
      <c r="U1064" s="177"/>
      <c r="V1064" s="177"/>
      <c r="W1064" s="177"/>
      <c r="X1064" s="177"/>
      <c r="Y1064" s="177"/>
      <c r="Z1064" s="177"/>
      <c r="AA1064" s="177"/>
    </row>
    <row r="1065">
      <c r="A1065" s="177"/>
      <c r="B1065" s="178"/>
      <c r="C1065" s="177"/>
      <c r="D1065" s="177"/>
      <c r="E1065" s="177"/>
      <c r="F1065" s="177"/>
      <c r="G1065" s="177"/>
      <c r="H1065" s="177"/>
      <c r="I1065" s="177"/>
      <c r="J1065" s="177"/>
      <c r="K1065" s="277"/>
      <c r="L1065" s="177"/>
      <c r="M1065" s="177"/>
      <c r="N1065" s="177"/>
      <c r="O1065" s="177"/>
      <c r="P1065" s="177"/>
      <c r="Q1065" s="177"/>
      <c r="R1065" s="177"/>
      <c r="S1065" s="177"/>
      <c r="T1065" s="177"/>
      <c r="U1065" s="177"/>
      <c r="V1065" s="177"/>
      <c r="W1065" s="177"/>
      <c r="X1065" s="177"/>
      <c r="Y1065" s="177"/>
      <c r="Z1065" s="177"/>
      <c r="AA1065" s="177"/>
    </row>
    <row r="1066">
      <c r="A1066" s="177"/>
      <c r="B1066" s="178"/>
      <c r="C1066" s="177"/>
      <c r="D1066" s="177"/>
      <c r="E1066" s="177"/>
      <c r="F1066" s="177"/>
      <c r="G1066" s="177"/>
      <c r="H1066" s="177"/>
      <c r="I1066" s="177"/>
      <c r="J1066" s="177"/>
      <c r="K1066" s="277"/>
      <c r="L1066" s="177"/>
      <c r="M1066" s="177"/>
      <c r="N1066" s="177"/>
      <c r="O1066" s="177"/>
      <c r="P1066" s="177"/>
      <c r="Q1066" s="177"/>
      <c r="R1066" s="177"/>
      <c r="S1066" s="177"/>
      <c r="T1066" s="177"/>
      <c r="U1066" s="177"/>
      <c r="V1066" s="177"/>
      <c r="W1066" s="177"/>
      <c r="X1066" s="177"/>
      <c r="Y1066" s="177"/>
      <c r="Z1066" s="177"/>
      <c r="AA1066" s="177"/>
    </row>
    <row r="1067">
      <c r="A1067" s="177"/>
      <c r="B1067" s="178"/>
      <c r="C1067" s="177"/>
      <c r="D1067" s="177"/>
      <c r="E1067" s="177"/>
      <c r="F1067" s="177"/>
      <c r="G1067" s="177"/>
      <c r="H1067" s="177"/>
      <c r="I1067" s="177"/>
      <c r="J1067" s="177"/>
      <c r="K1067" s="277"/>
      <c r="L1067" s="177"/>
      <c r="M1067" s="177"/>
      <c r="N1067" s="177"/>
      <c r="O1067" s="177"/>
      <c r="P1067" s="177"/>
      <c r="Q1067" s="177"/>
      <c r="R1067" s="177"/>
      <c r="S1067" s="177"/>
      <c r="T1067" s="177"/>
      <c r="U1067" s="177"/>
      <c r="V1067" s="177"/>
      <c r="W1067" s="177"/>
      <c r="X1067" s="177"/>
      <c r="Y1067" s="177"/>
      <c r="Z1067" s="177"/>
      <c r="AA1067" s="177"/>
    </row>
    <row r="1068">
      <c r="A1068" s="177"/>
      <c r="B1068" s="178"/>
      <c r="C1068" s="177"/>
      <c r="D1068" s="177"/>
      <c r="E1068" s="177"/>
      <c r="F1068" s="177"/>
      <c r="G1068" s="177"/>
      <c r="H1068" s="177"/>
      <c r="I1068" s="177"/>
      <c r="J1068" s="177"/>
      <c r="K1068" s="277"/>
      <c r="L1068" s="177"/>
      <c r="M1068" s="177"/>
      <c r="N1068" s="177"/>
      <c r="O1068" s="177"/>
      <c r="P1068" s="177"/>
      <c r="Q1068" s="177"/>
      <c r="R1068" s="177"/>
      <c r="S1068" s="177"/>
      <c r="T1068" s="177"/>
      <c r="U1068" s="177"/>
      <c r="V1068" s="177"/>
      <c r="W1068" s="177"/>
      <c r="X1068" s="177"/>
      <c r="Y1068" s="177"/>
      <c r="Z1068" s="177"/>
      <c r="AA1068" s="177"/>
    </row>
    <row r="1069">
      <c r="A1069" s="177"/>
      <c r="B1069" s="178"/>
      <c r="C1069" s="177"/>
      <c r="D1069" s="177"/>
      <c r="E1069" s="177"/>
      <c r="F1069" s="177"/>
      <c r="G1069" s="177"/>
      <c r="H1069" s="177"/>
      <c r="I1069" s="177"/>
      <c r="J1069" s="177"/>
      <c r="K1069" s="277"/>
      <c r="L1069" s="177"/>
      <c r="M1069" s="177"/>
      <c r="N1069" s="177"/>
      <c r="O1069" s="177"/>
      <c r="P1069" s="177"/>
      <c r="Q1069" s="177"/>
      <c r="R1069" s="177"/>
      <c r="S1069" s="177"/>
      <c r="T1069" s="177"/>
      <c r="U1069" s="177"/>
      <c r="V1069" s="177"/>
      <c r="W1069" s="177"/>
      <c r="X1069" s="177"/>
      <c r="Y1069" s="177"/>
      <c r="Z1069" s="177"/>
      <c r="AA1069" s="177"/>
    </row>
    <row r="1070">
      <c r="A1070" s="177"/>
      <c r="B1070" s="178"/>
      <c r="C1070" s="177"/>
      <c r="D1070" s="177"/>
      <c r="E1070" s="177"/>
      <c r="F1070" s="177"/>
      <c r="G1070" s="177"/>
      <c r="H1070" s="177"/>
      <c r="I1070" s="177"/>
      <c r="J1070" s="177"/>
      <c r="K1070" s="277"/>
      <c r="L1070" s="177"/>
      <c r="M1070" s="177"/>
      <c r="N1070" s="177"/>
      <c r="O1070" s="177"/>
      <c r="P1070" s="177"/>
      <c r="Q1070" s="177"/>
      <c r="R1070" s="177"/>
      <c r="S1070" s="177"/>
      <c r="T1070" s="177"/>
      <c r="U1070" s="177"/>
      <c r="V1070" s="177"/>
      <c r="W1070" s="177"/>
      <c r="X1070" s="177"/>
      <c r="Y1070" s="177"/>
      <c r="Z1070" s="177"/>
      <c r="AA1070" s="177"/>
    </row>
    <row r="1071">
      <c r="A1071" s="177"/>
      <c r="B1071" s="178"/>
      <c r="C1071" s="177"/>
      <c r="D1071" s="177"/>
      <c r="E1071" s="177"/>
      <c r="F1071" s="177"/>
      <c r="G1071" s="177"/>
      <c r="H1071" s="177"/>
      <c r="I1071" s="177"/>
      <c r="J1071" s="177"/>
      <c r="K1071" s="277"/>
      <c r="L1071" s="177"/>
      <c r="M1071" s="177"/>
      <c r="N1071" s="177"/>
      <c r="O1071" s="177"/>
      <c r="P1071" s="177"/>
      <c r="Q1071" s="177"/>
      <c r="R1071" s="177"/>
      <c r="S1071" s="177"/>
      <c r="T1071" s="177"/>
      <c r="U1071" s="177"/>
      <c r="V1071" s="177"/>
      <c r="W1071" s="177"/>
      <c r="X1071" s="177"/>
      <c r="Y1071" s="177"/>
      <c r="Z1071" s="177"/>
      <c r="AA1071" s="177"/>
    </row>
    <row r="1072">
      <c r="A1072" s="177"/>
      <c r="B1072" s="178"/>
      <c r="C1072" s="177"/>
      <c r="D1072" s="177"/>
      <c r="E1072" s="177"/>
      <c r="F1072" s="177"/>
      <c r="G1072" s="177"/>
      <c r="H1072" s="177"/>
      <c r="I1072" s="177"/>
      <c r="J1072" s="177"/>
      <c r="K1072" s="277"/>
      <c r="L1072" s="177"/>
      <c r="M1072" s="177"/>
      <c r="N1072" s="177"/>
      <c r="O1072" s="177"/>
      <c r="P1072" s="177"/>
      <c r="Q1072" s="177"/>
      <c r="R1072" s="177"/>
      <c r="S1072" s="177"/>
      <c r="T1072" s="177"/>
      <c r="U1072" s="177"/>
      <c r="V1072" s="177"/>
      <c r="W1072" s="177"/>
      <c r="X1072" s="177"/>
      <c r="Y1072" s="177"/>
      <c r="Z1072" s="177"/>
      <c r="AA1072" s="177"/>
    </row>
    <row r="1073">
      <c r="A1073" s="177"/>
      <c r="B1073" s="178"/>
      <c r="C1073" s="177"/>
      <c r="D1073" s="177"/>
      <c r="E1073" s="177"/>
      <c r="F1073" s="177"/>
      <c r="G1073" s="177"/>
      <c r="H1073" s="177"/>
      <c r="I1073" s="177"/>
      <c r="J1073" s="177"/>
      <c r="K1073" s="277"/>
      <c r="L1073" s="177"/>
      <c r="M1073" s="177"/>
      <c r="N1073" s="177"/>
      <c r="O1073" s="177"/>
      <c r="P1073" s="177"/>
      <c r="Q1073" s="177"/>
      <c r="R1073" s="177"/>
      <c r="S1073" s="177"/>
      <c r="T1073" s="177"/>
      <c r="U1073" s="177"/>
      <c r="V1073" s="177"/>
      <c r="W1073" s="177"/>
      <c r="X1073" s="177"/>
      <c r="Y1073" s="177"/>
      <c r="Z1073" s="177"/>
      <c r="AA1073" s="177"/>
    </row>
    <row r="1074">
      <c r="A1074" s="177"/>
      <c r="B1074" s="178"/>
      <c r="C1074" s="177"/>
      <c r="D1074" s="177"/>
      <c r="E1074" s="177"/>
      <c r="F1074" s="177"/>
      <c r="G1074" s="177"/>
      <c r="H1074" s="177"/>
      <c r="I1074" s="177"/>
      <c r="J1074" s="177"/>
      <c r="K1074" s="277"/>
      <c r="L1074" s="177"/>
      <c r="M1074" s="177"/>
      <c r="N1074" s="177"/>
      <c r="O1074" s="177"/>
      <c r="P1074" s="177"/>
      <c r="Q1074" s="177"/>
      <c r="R1074" s="177"/>
      <c r="S1074" s="177"/>
      <c r="T1074" s="177"/>
      <c r="U1074" s="177"/>
      <c r="V1074" s="177"/>
      <c r="W1074" s="177"/>
      <c r="X1074" s="177"/>
      <c r="Y1074" s="177"/>
      <c r="Z1074" s="177"/>
      <c r="AA1074" s="177"/>
    </row>
    <row r="1075">
      <c r="A1075" s="177"/>
      <c r="B1075" s="178"/>
      <c r="C1075" s="177"/>
      <c r="D1075" s="177"/>
      <c r="E1075" s="177"/>
      <c r="F1075" s="177"/>
      <c r="G1075" s="177"/>
      <c r="H1075" s="177"/>
      <c r="I1075" s="177"/>
      <c r="J1075" s="177"/>
      <c r="K1075" s="277"/>
      <c r="L1075" s="177"/>
      <c r="M1075" s="177"/>
      <c r="N1075" s="177"/>
      <c r="O1075" s="177"/>
      <c r="P1075" s="177"/>
      <c r="Q1075" s="177"/>
      <c r="R1075" s="177"/>
      <c r="S1075" s="177"/>
      <c r="T1075" s="177"/>
      <c r="U1075" s="177"/>
      <c r="V1075" s="177"/>
      <c r="W1075" s="177"/>
      <c r="X1075" s="177"/>
      <c r="Y1075" s="177"/>
      <c r="Z1075" s="177"/>
      <c r="AA1075" s="177"/>
    </row>
    <row r="1076">
      <c r="A1076" s="177"/>
      <c r="B1076" s="178"/>
      <c r="C1076" s="177"/>
      <c r="D1076" s="177"/>
      <c r="E1076" s="177"/>
      <c r="F1076" s="177"/>
      <c r="G1076" s="177"/>
      <c r="H1076" s="177"/>
      <c r="I1076" s="177"/>
      <c r="J1076" s="177"/>
      <c r="K1076" s="277"/>
      <c r="L1076" s="177"/>
      <c r="M1076" s="177"/>
      <c r="N1076" s="177"/>
      <c r="O1076" s="177"/>
      <c r="P1076" s="177"/>
      <c r="Q1076" s="177"/>
      <c r="R1076" s="177"/>
      <c r="S1076" s="177"/>
      <c r="T1076" s="177"/>
      <c r="U1076" s="177"/>
      <c r="V1076" s="177"/>
      <c r="W1076" s="177"/>
      <c r="X1076" s="177"/>
      <c r="Y1076" s="177"/>
      <c r="Z1076" s="177"/>
      <c r="AA1076" s="177"/>
    </row>
    <row r="1077">
      <c r="A1077" s="177"/>
      <c r="B1077" s="178"/>
      <c r="C1077" s="177"/>
      <c r="D1077" s="177"/>
      <c r="E1077" s="177"/>
      <c r="F1077" s="177"/>
      <c r="G1077" s="177"/>
      <c r="H1077" s="177"/>
      <c r="I1077" s="177"/>
      <c r="J1077" s="177"/>
      <c r="K1077" s="277"/>
      <c r="L1077" s="177"/>
      <c r="M1077" s="177"/>
      <c r="N1077" s="177"/>
      <c r="O1077" s="177"/>
      <c r="P1077" s="177"/>
      <c r="Q1077" s="177"/>
      <c r="R1077" s="177"/>
      <c r="S1077" s="177"/>
      <c r="T1077" s="177"/>
      <c r="U1077" s="177"/>
      <c r="V1077" s="177"/>
      <c r="W1077" s="177"/>
      <c r="X1077" s="177"/>
      <c r="Y1077" s="177"/>
      <c r="Z1077" s="177"/>
      <c r="AA1077" s="177"/>
    </row>
    <row r="1078">
      <c r="A1078" s="177"/>
      <c r="B1078" s="178"/>
      <c r="C1078" s="177"/>
      <c r="D1078" s="177"/>
      <c r="E1078" s="177"/>
      <c r="F1078" s="177"/>
      <c r="G1078" s="177"/>
      <c r="H1078" s="177"/>
      <c r="I1078" s="177"/>
      <c r="J1078" s="177"/>
      <c r="K1078" s="277"/>
      <c r="L1078" s="177"/>
      <c r="M1078" s="177"/>
      <c r="N1078" s="177"/>
      <c r="O1078" s="177"/>
      <c r="P1078" s="177"/>
      <c r="Q1078" s="177"/>
      <c r="R1078" s="177"/>
      <c r="S1078" s="177"/>
      <c r="T1078" s="177"/>
      <c r="U1078" s="177"/>
      <c r="V1078" s="177"/>
      <c r="W1078" s="177"/>
      <c r="X1078" s="177"/>
      <c r="Y1078" s="177"/>
      <c r="Z1078" s="177"/>
      <c r="AA1078" s="177"/>
    </row>
    <row r="1079">
      <c r="A1079" s="177"/>
      <c r="B1079" s="178"/>
      <c r="C1079" s="177"/>
      <c r="D1079" s="177"/>
      <c r="E1079" s="177"/>
      <c r="F1079" s="177"/>
      <c r="G1079" s="177"/>
      <c r="H1079" s="177"/>
      <c r="I1079" s="177"/>
      <c r="J1079" s="177"/>
      <c r="K1079" s="277"/>
      <c r="L1079" s="177"/>
      <c r="M1079" s="177"/>
      <c r="N1079" s="177"/>
      <c r="O1079" s="177"/>
      <c r="P1079" s="177"/>
      <c r="Q1079" s="177"/>
      <c r="R1079" s="177"/>
      <c r="S1079" s="177"/>
      <c r="T1079" s="177"/>
      <c r="U1079" s="177"/>
      <c r="V1079" s="177"/>
      <c r="W1079" s="177"/>
      <c r="X1079" s="177"/>
      <c r="Y1079" s="177"/>
      <c r="Z1079" s="177"/>
      <c r="AA1079" s="177"/>
    </row>
    <row r="1080">
      <c r="A1080" s="177"/>
      <c r="B1080" s="178"/>
      <c r="C1080" s="177"/>
      <c r="D1080" s="177"/>
      <c r="E1080" s="177"/>
      <c r="F1080" s="177"/>
      <c r="G1080" s="177"/>
      <c r="H1080" s="177"/>
      <c r="I1080" s="177"/>
      <c r="J1080" s="177"/>
      <c r="K1080" s="277"/>
      <c r="L1080" s="177"/>
      <c r="M1080" s="177"/>
      <c r="N1080" s="177"/>
      <c r="O1080" s="177"/>
      <c r="P1080" s="177"/>
      <c r="Q1080" s="177"/>
      <c r="R1080" s="177"/>
      <c r="S1080" s="177"/>
      <c r="T1080" s="177"/>
      <c r="U1080" s="177"/>
      <c r="V1080" s="177"/>
      <c r="W1080" s="177"/>
      <c r="X1080" s="177"/>
      <c r="Y1080" s="177"/>
      <c r="Z1080" s="177"/>
      <c r="AA1080" s="177"/>
    </row>
    <row r="1081">
      <c r="A1081" s="177"/>
      <c r="B1081" s="178"/>
      <c r="C1081" s="177"/>
      <c r="D1081" s="177"/>
      <c r="E1081" s="177"/>
      <c r="F1081" s="177"/>
      <c r="G1081" s="177"/>
      <c r="H1081" s="177"/>
      <c r="I1081" s="177"/>
      <c r="J1081" s="177"/>
      <c r="K1081" s="277"/>
      <c r="L1081" s="177"/>
      <c r="M1081" s="177"/>
      <c r="N1081" s="177"/>
      <c r="O1081" s="177"/>
      <c r="P1081" s="177"/>
      <c r="Q1081" s="177"/>
      <c r="R1081" s="177"/>
      <c r="S1081" s="177"/>
      <c r="T1081" s="177"/>
      <c r="U1081" s="177"/>
      <c r="V1081" s="177"/>
      <c r="W1081" s="177"/>
      <c r="X1081" s="177"/>
      <c r="Y1081" s="177"/>
      <c r="Z1081" s="177"/>
      <c r="AA1081" s="177"/>
    </row>
    <row r="1082">
      <c r="A1082" s="177"/>
      <c r="B1082" s="178"/>
      <c r="C1082" s="177"/>
      <c r="D1082" s="177"/>
      <c r="E1082" s="177"/>
      <c r="F1082" s="177"/>
      <c r="G1082" s="177"/>
      <c r="H1082" s="177"/>
      <c r="I1082" s="177"/>
      <c r="J1082" s="177"/>
      <c r="K1082" s="277"/>
      <c r="L1082" s="177"/>
      <c r="M1082" s="177"/>
      <c r="N1082" s="177"/>
      <c r="O1082" s="177"/>
      <c r="P1082" s="177"/>
      <c r="Q1082" s="177"/>
      <c r="R1082" s="177"/>
      <c r="S1082" s="177"/>
      <c r="T1082" s="177"/>
      <c r="U1082" s="177"/>
      <c r="V1082" s="177"/>
      <c r="W1082" s="177"/>
      <c r="X1082" s="177"/>
      <c r="Y1082" s="177"/>
      <c r="Z1082" s="177"/>
      <c r="AA1082" s="177"/>
    </row>
    <row r="1083">
      <c r="A1083" s="177"/>
      <c r="B1083" s="178"/>
      <c r="C1083" s="177"/>
      <c r="D1083" s="177"/>
      <c r="E1083" s="177"/>
      <c r="F1083" s="177"/>
      <c r="G1083" s="177"/>
      <c r="H1083" s="177"/>
      <c r="I1083" s="177"/>
      <c r="J1083" s="177"/>
      <c r="K1083" s="277"/>
      <c r="L1083" s="177"/>
      <c r="M1083" s="177"/>
      <c r="N1083" s="177"/>
      <c r="O1083" s="177"/>
      <c r="P1083" s="177"/>
      <c r="Q1083" s="177"/>
      <c r="R1083" s="177"/>
      <c r="S1083" s="177"/>
      <c r="T1083" s="177"/>
      <c r="U1083" s="177"/>
      <c r="V1083" s="177"/>
      <c r="W1083" s="177"/>
      <c r="X1083" s="177"/>
      <c r="Y1083" s="177"/>
      <c r="Z1083" s="177"/>
      <c r="AA1083" s="177"/>
    </row>
    <row r="1084">
      <c r="A1084" s="177"/>
      <c r="B1084" s="178"/>
      <c r="C1084" s="177"/>
      <c r="D1084" s="177"/>
      <c r="E1084" s="177"/>
      <c r="F1084" s="177"/>
      <c r="G1084" s="177"/>
      <c r="H1084" s="177"/>
      <c r="I1084" s="177"/>
      <c r="J1084" s="177"/>
      <c r="K1084" s="277"/>
      <c r="L1084" s="177"/>
      <c r="M1084" s="177"/>
      <c r="N1084" s="177"/>
      <c r="O1084" s="177"/>
      <c r="P1084" s="177"/>
      <c r="Q1084" s="177"/>
      <c r="R1084" s="177"/>
      <c r="S1084" s="177"/>
      <c r="T1084" s="177"/>
      <c r="U1084" s="177"/>
      <c r="V1084" s="177"/>
      <c r="W1084" s="177"/>
      <c r="X1084" s="177"/>
      <c r="Y1084" s="177"/>
      <c r="Z1084" s="177"/>
      <c r="AA1084" s="177"/>
    </row>
    <row r="1085">
      <c r="A1085" s="177"/>
      <c r="B1085" s="178"/>
      <c r="C1085" s="177"/>
      <c r="D1085" s="177"/>
      <c r="E1085" s="177"/>
      <c r="F1085" s="177"/>
      <c r="G1085" s="177"/>
      <c r="H1085" s="177"/>
      <c r="I1085" s="177"/>
      <c r="J1085" s="177"/>
      <c r="K1085" s="277"/>
      <c r="L1085" s="177"/>
      <c r="M1085" s="177"/>
      <c r="N1085" s="177"/>
      <c r="O1085" s="177"/>
      <c r="P1085" s="177"/>
      <c r="Q1085" s="177"/>
      <c r="R1085" s="177"/>
      <c r="S1085" s="177"/>
      <c r="T1085" s="177"/>
      <c r="U1085" s="177"/>
      <c r="V1085" s="177"/>
      <c r="W1085" s="177"/>
      <c r="X1085" s="177"/>
      <c r="Y1085" s="177"/>
      <c r="Z1085" s="177"/>
      <c r="AA1085" s="177"/>
    </row>
    <row r="1086">
      <c r="A1086" s="177"/>
      <c r="B1086" s="178"/>
      <c r="C1086" s="177"/>
      <c r="D1086" s="177"/>
      <c r="E1086" s="177"/>
      <c r="F1086" s="177"/>
      <c r="G1086" s="177"/>
      <c r="H1086" s="177"/>
      <c r="I1086" s="177"/>
      <c r="J1086" s="177"/>
      <c r="K1086" s="277"/>
      <c r="L1086" s="177"/>
      <c r="M1086" s="177"/>
      <c r="N1086" s="177"/>
      <c r="O1086" s="177"/>
      <c r="P1086" s="177"/>
      <c r="Q1086" s="177"/>
      <c r="R1086" s="177"/>
      <c r="S1086" s="177"/>
      <c r="T1086" s="177"/>
      <c r="U1086" s="177"/>
      <c r="V1086" s="177"/>
      <c r="W1086" s="177"/>
      <c r="X1086" s="177"/>
      <c r="Y1086" s="177"/>
      <c r="Z1086" s="177"/>
      <c r="AA1086" s="177"/>
    </row>
    <row r="1087">
      <c r="A1087" s="177"/>
      <c r="B1087" s="178"/>
      <c r="C1087" s="177"/>
      <c r="D1087" s="177"/>
      <c r="E1087" s="177"/>
      <c r="F1087" s="177"/>
      <c r="G1087" s="177"/>
      <c r="H1087" s="177"/>
      <c r="I1087" s="177"/>
      <c r="J1087" s="177"/>
      <c r="K1087" s="277"/>
      <c r="L1087" s="177"/>
      <c r="M1087" s="177"/>
      <c r="N1087" s="177"/>
      <c r="O1087" s="177"/>
      <c r="P1087" s="177"/>
      <c r="Q1087" s="177"/>
      <c r="R1087" s="177"/>
      <c r="S1087" s="177"/>
      <c r="T1087" s="177"/>
      <c r="U1087" s="177"/>
      <c r="V1087" s="177"/>
      <c r="W1087" s="177"/>
      <c r="X1087" s="177"/>
      <c r="Y1087" s="177"/>
      <c r="Z1087" s="177"/>
      <c r="AA1087" s="177"/>
    </row>
    <row r="1088">
      <c r="A1088" s="177"/>
      <c r="B1088" s="178"/>
      <c r="C1088" s="177"/>
      <c r="D1088" s="177"/>
      <c r="E1088" s="177"/>
      <c r="F1088" s="177"/>
      <c r="G1088" s="177"/>
      <c r="H1088" s="177"/>
      <c r="I1088" s="177"/>
      <c r="J1088" s="177"/>
      <c r="K1088" s="277"/>
      <c r="L1088" s="177"/>
      <c r="M1088" s="177"/>
      <c r="N1088" s="177"/>
      <c r="O1088" s="177"/>
      <c r="P1088" s="177"/>
      <c r="Q1088" s="177"/>
      <c r="R1088" s="177"/>
      <c r="S1088" s="177"/>
      <c r="T1088" s="177"/>
      <c r="U1088" s="177"/>
      <c r="V1088" s="177"/>
      <c r="W1088" s="177"/>
      <c r="X1088" s="177"/>
      <c r="Y1088" s="177"/>
      <c r="Z1088" s="177"/>
      <c r="AA1088" s="177"/>
    </row>
    <row r="1089">
      <c r="A1089" s="177"/>
      <c r="B1089" s="178"/>
      <c r="C1089" s="177"/>
      <c r="D1089" s="177"/>
      <c r="E1089" s="177"/>
      <c r="F1089" s="177"/>
      <c r="G1089" s="177"/>
      <c r="H1089" s="177"/>
      <c r="I1089" s="177"/>
      <c r="J1089" s="177"/>
      <c r="K1089" s="277"/>
      <c r="L1089" s="177"/>
      <c r="M1089" s="177"/>
      <c r="N1089" s="177"/>
      <c r="O1089" s="177"/>
      <c r="P1089" s="177"/>
      <c r="Q1089" s="177"/>
      <c r="R1089" s="177"/>
      <c r="S1089" s="177"/>
      <c r="T1089" s="177"/>
      <c r="U1089" s="177"/>
      <c r="V1089" s="177"/>
      <c r="W1089" s="177"/>
      <c r="X1089" s="177"/>
      <c r="Y1089" s="177"/>
      <c r="Z1089" s="177"/>
      <c r="AA1089" s="177"/>
    </row>
    <row r="1090">
      <c r="A1090" s="177"/>
      <c r="B1090" s="178"/>
      <c r="C1090" s="177"/>
      <c r="D1090" s="177"/>
      <c r="E1090" s="177"/>
      <c r="F1090" s="177"/>
      <c r="G1090" s="177"/>
      <c r="H1090" s="177"/>
      <c r="I1090" s="177"/>
      <c r="J1090" s="177"/>
      <c r="K1090" s="277"/>
      <c r="L1090" s="177"/>
      <c r="M1090" s="177"/>
      <c r="N1090" s="177"/>
      <c r="O1090" s="177"/>
      <c r="P1090" s="177"/>
      <c r="Q1090" s="177"/>
      <c r="R1090" s="177"/>
      <c r="S1090" s="177"/>
      <c r="T1090" s="177"/>
      <c r="U1090" s="177"/>
      <c r="V1090" s="177"/>
      <c r="W1090" s="177"/>
      <c r="X1090" s="177"/>
      <c r="Y1090" s="177"/>
      <c r="Z1090" s="177"/>
      <c r="AA1090" s="177"/>
    </row>
    <row r="1091">
      <c r="A1091" s="177"/>
      <c r="B1091" s="178"/>
      <c r="C1091" s="177"/>
      <c r="D1091" s="177"/>
      <c r="E1091" s="177"/>
      <c r="F1091" s="177"/>
      <c r="G1091" s="177"/>
      <c r="H1091" s="177"/>
      <c r="I1091" s="177"/>
      <c r="J1091" s="177"/>
      <c r="K1091" s="277"/>
      <c r="L1091" s="177"/>
      <c r="M1091" s="177"/>
      <c r="N1091" s="177"/>
      <c r="O1091" s="177"/>
      <c r="P1091" s="177"/>
      <c r="Q1091" s="177"/>
      <c r="R1091" s="177"/>
      <c r="S1091" s="177"/>
      <c r="T1091" s="177"/>
      <c r="U1091" s="177"/>
      <c r="V1091" s="177"/>
      <c r="W1091" s="177"/>
      <c r="X1091" s="177"/>
      <c r="Y1091" s="177"/>
      <c r="Z1091" s="177"/>
      <c r="AA1091" s="177"/>
    </row>
    <row r="1092">
      <c r="A1092" s="177"/>
      <c r="B1092" s="178"/>
      <c r="C1092" s="177"/>
      <c r="D1092" s="177"/>
      <c r="E1092" s="177"/>
      <c r="F1092" s="177"/>
      <c r="G1092" s="177"/>
      <c r="H1092" s="177"/>
      <c r="I1092" s="177"/>
      <c r="J1092" s="177"/>
      <c r="K1092" s="277"/>
      <c r="L1092" s="177"/>
      <c r="M1092" s="177"/>
      <c r="N1092" s="177"/>
      <c r="O1092" s="177"/>
      <c r="P1092" s="177"/>
      <c r="Q1092" s="177"/>
      <c r="R1092" s="177"/>
      <c r="S1092" s="177"/>
      <c r="T1092" s="177"/>
      <c r="U1092" s="177"/>
      <c r="V1092" s="177"/>
      <c r="W1092" s="177"/>
      <c r="X1092" s="177"/>
      <c r="Y1092" s="177"/>
      <c r="Z1092" s="177"/>
      <c r="AA1092" s="177"/>
    </row>
    <row r="1093">
      <c r="A1093" s="177"/>
      <c r="B1093" s="178"/>
      <c r="C1093" s="177"/>
      <c r="D1093" s="177"/>
      <c r="E1093" s="177"/>
      <c r="F1093" s="177"/>
      <c r="G1093" s="177"/>
      <c r="H1093" s="177"/>
      <c r="I1093" s="177"/>
      <c r="J1093" s="177"/>
      <c r="K1093" s="277"/>
      <c r="L1093" s="177"/>
      <c r="M1093" s="177"/>
      <c r="N1093" s="177"/>
      <c r="O1093" s="177"/>
      <c r="P1093" s="177"/>
      <c r="Q1093" s="177"/>
      <c r="R1093" s="177"/>
      <c r="S1093" s="177"/>
      <c r="T1093" s="177"/>
      <c r="U1093" s="177"/>
      <c r="V1093" s="177"/>
      <c r="W1093" s="177"/>
      <c r="X1093" s="177"/>
      <c r="Y1093" s="177"/>
      <c r="Z1093" s="177"/>
      <c r="AA1093" s="177"/>
    </row>
  </sheetData>
  <hyperlinks>
    <hyperlink r:id="rId1" ref="O14"/>
    <hyperlink r:id="rId2" ref="O16"/>
    <hyperlink r:id="rId3" ref="O17"/>
    <hyperlink r:id="rId4" ref="O18"/>
    <hyperlink r:id="rId5" ref="O19"/>
    <hyperlink r:id="rId6" ref="O20"/>
    <hyperlink r:id="rId7" ref="O21"/>
    <hyperlink r:id="rId8" ref="O22"/>
    <hyperlink r:id="rId9" ref="O23"/>
    <hyperlink r:id="rId10" ref="O25"/>
    <hyperlink r:id="rId11" ref="O26"/>
    <hyperlink r:id="rId12" ref="O30"/>
    <hyperlink r:id="rId13" ref="O31"/>
    <hyperlink r:id="rId14" ref="O32"/>
    <hyperlink r:id="rId15" ref="O34"/>
    <hyperlink r:id="rId16" ref="O35"/>
    <hyperlink r:id="rId17" ref="O37"/>
    <hyperlink r:id="rId18" ref="O40"/>
    <hyperlink r:id="rId19" ref="O41"/>
    <hyperlink r:id="rId20" ref="O42"/>
    <hyperlink r:id="rId21" ref="O43"/>
    <hyperlink r:id="rId22" ref="O44"/>
    <hyperlink r:id="rId23" ref="O45"/>
    <hyperlink r:id="rId24" ref="O46"/>
    <hyperlink r:id="rId25" ref="O47"/>
    <hyperlink r:id="rId26" ref="O48"/>
    <hyperlink r:id="rId27" ref="O49"/>
    <hyperlink r:id="rId28" ref="O50"/>
    <hyperlink r:id="rId29" ref="O51"/>
    <hyperlink r:id="rId30" ref="O52"/>
    <hyperlink r:id="rId31" ref="O53"/>
    <hyperlink r:id="rId32" ref="O54"/>
    <hyperlink r:id="rId33" ref="O55"/>
    <hyperlink r:id="rId34" ref="O56"/>
    <hyperlink r:id="rId35" ref="O57"/>
    <hyperlink r:id="rId36" ref="O58"/>
    <hyperlink r:id="rId37" ref="O59"/>
    <hyperlink r:id="rId38" ref="O60"/>
    <hyperlink r:id="rId39" ref="O61"/>
    <hyperlink r:id="rId40" ref="O62"/>
    <hyperlink r:id="rId41" ref="O63"/>
    <hyperlink r:id="rId42" ref="O64"/>
    <hyperlink r:id="rId43" ref="O65"/>
    <hyperlink r:id="rId44" ref="O66"/>
    <hyperlink r:id="rId45" ref="O67"/>
    <hyperlink r:id="rId46" ref="O69"/>
    <hyperlink r:id="rId47" ref="O70"/>
    <hyperlink r:id="rId48" ref="O71"/>
    <hyperlink r:id="rId49" ref="O72"/>
    <hyperlink r:id="rId50" ref="O73"/>
    <hyperlink r:id="rId51" ref="O74"/>
    <hyperlink r:id="rId52" ref="O75"/>
    <hyperlink r:id="rId53" ref="O76"/>
    <hyperlink r:id="rId54" ref="O77"/>
    <hyperlink r:id="rId55" ref="O78"/>
    <hyperlink r:id="rId56" ref="O79"/>
    <hyperlink r:id="rId57" ref="O80"/>
    <hyperlink r:id="rId58" ref="O81"/>
    <hyperlink r:id="rId59" ref="O82"/>
    <hyperlink r:id="rId60" ref="O83"/>
    <hyperlink r:id="rId61" ref="O84"/>
    <hyperlink r:id="rId62" ref="O85"/>
    <hyperlink r:id="rId63" ref="O86"/>
    <hyperlink r:id="rId64" ref="O87"/>
    <hyperlink r:id="rId65" ref="O88"/>
    <hyperlink r:id="rId66" ref="O89"/>
    <hyperlink r:id="rId67" ref="O90"/>
    <hyperlink r:id="rId68" ref="O91"/>
    <hyperlink r:id="rId69" ref="O92"/>
    <hyperlink r:id="rId70" ref="O93"/>
    <hyperlink r:id="rId71" ref="O94"/>
    <hyperlink r:id="rId72" ref="O95"/>
    <hyperlink r:id="rId73" ref="O96"/>
    <hyperlink r:id="rId74" ref="O97"/>
    <hyperlink r:id="rId75" ref="O98"/>
    <hyperlink r:id="rId76" ref="O99"/>
    <hyperlink r:id="rId77" ref="O100"/>
    <hyperlink r:id="rId78" ref="O101"/>
    <hyperlink r:id="rId79" ref="O102"/>
    <hyperlink r:id="rId80" ref="O103"/>
    <hyperlink r:id="rId81" ref="O104"/>
    <hyperlink r:id="rId82" ref="O105"/>
    <hyperlink r:id="rId83" ref="O106"/>
    <hyperlink r:id="rId84" ref="O107"/>
    <hyperlink r:id="rId85" ref="O108"/>
    <hyperlink r:id="rId86" ref="O109"/>
    <hyperlink r:id="rId87" ref="O110"/>
    <hyperlink r:id="rId88" ref="O111"/>
    <hyperlink r:id="rId89" ref="O112"/>
    <hyperlink r:id="rId90" ref="O113"/>
    <hyperlink r:id="rId91" ref="O114"/>
    <hyperlink r:id="rId92" ref="O115"/>
    <hyperlink r:id="rId93" ref="O116"/>
    <hyperlink r:id="rId94" ref="O117"/>
    <hyperlink r:id="rId95" ref="O118"/>
    <hyperlink r:id="rId96" ref="O119"/>
    <hyperlink r:id="rId97" ref="O120"/>
    <hyperlink r:id="rId98" ref="O121"/>
    <hyperlink r:id="rId99" ref="O122"/>
    <hyperlink r:id="rId100" ref="O123"/>
    <hyperlink r:id="rId101" ref="O124"/>
    <hyperlink r:id="rId102" ref="O125"/>
    <hyperlink r:id="rId103" ref="O126"/>
    <hyperlink r:id="rId104" ref="O127"/>
    <hyperlink r:id="rId105" ref="O128"/>
    <hyperlink r:id="rId106" ref="O129"/>
    <hyperlink r:id="rId107" ref="O130"/>
    <hyperlink r:id="rId108" ref="O131"/>
    <hyperlink r:id="rId109" ref="O132"/>
    <hyperlink r:id="rId110" ref="O133"/>
    <hyperlink r:id="rId111" ref="O134"/>
    <hyperlink r:id="rId112" ref="O135"/>
    <hyperlink r:id="rId113" ref="O136"/>
    <hyperlink r:id="rId114" ref="O137"/>
    <hyperlink r:id="rId115" ref="O138"/>
    <hyperlink r:id="rId116" ref="O139"/>
    <hyperlink r:id="rId117" ref="O140"/>
    <hyperlink r:id="rId118" ref="O141"/>
    <hyperlink r:id="rId119" ref="O142"/>
    <hyperlink r:id="rId120" ref="O143"/>
    <hyperlink r:id="rId121" ref="O144"/>
    <hyperlink r:id="rId122" ref="O145"/>
    <hyperlink r:id="rId123" ref="O146"/>
    <hyperlink r:id="rId124" ref="O147"/>
    <hyperlink r:id="rId125" ref="O148"/>
    <hyperlink r:id="rId126" ref="O149"/>
    <hyperlink r:id="rId127" ref="O150"/>
    <hyperlink r:id="rId128" ref="O151"/>
    <hyperlink r:id="rId129" ref="O152"/>
    <hyperlink r:id="rId130" ref="O153"/>
    <hyperlink r:id="rId131" ref="O154"/>
    <hyperlink r:id="rId132" ref="O155"/>
    <hyperlink r:id="rId133" ref="O156"/>
    <hyperlink r:id="rId134" ref="O157"/>
    <hyperlink r:id="rId135" ref="O158"/>
    <hyperlink r:id="rId136" ref="O159"/>
    <hyperlink r:id="rId137" ref="O160"/>
    <hyperlink r:id="rId138" ref="O161"/>
    <hyperlink r:id="rId139" ref="O162"/>
    <hyperlink r:id="rId140" ref="O163"/>
    <hyperlink r:id="rId141" ref="O164"/>
    <hyperlink r:id="rId142" ref="O165"/>
    <hyperlink r:id="rId143" ref="O166"/>
    <hyperlink r:id="rId144" ref="O167"/>
    <hyperlink r:id="rId145" ref="O168"/>
    <hyperlink r:id="rId146" ref="O169"/>
    <hyperlink r:id="rId147" ref="O170"/>
    <hyperlink r:id="rId148" ref="O171"/>
    <hyperlink r:id="rId149" ref="O172"/>
    <hyperlink r:id="rId150" ref="O173"/>
    <hyperlink r:id="rId151" ref="O174"/>
    <hyperlink r:id="rId152" ref="O175"/>
    <hyperlink r:id="rId153" ref="O176"/>
    <hyperlink r:id="rId154" ref="O177"/>
    <hyperlink r:id="rId155" ref="O178"/>
    <hyperlink r:id="rId156" ref="O179"/>
    <hyperlink r:id="rId157" ref="O180"/>
    <hyperlink r:id="rId158" ref="O181"/>
    <hyperlink r:id="rId159" ref="O182"/>
    <hyperlink r:id="rId160" ref="O183"/>
    <hyperlink r:id="rId161" ref="O184"/>
    <hyperlink r:id="rId162" ref="O185"/>
    <hyperlink r:id="rId163" ref="O186"/>
    <hyperlink r:id="rId164" ref="O187"/>
    <hyperlink r:id="rId165" ref="O188"/>
    <hyperlink r:id="rId166" ref="O189"/>
    <hyperlink r:id="rId167" ref="O190"/>
    <hyperlink r:id="rId168" ref="O191"/>
    <hyperlink r:id="rId169" ref="O192"/>
    <hyperlink r:id="rId170" ref="O193"/>
    <hyperlink r:id="rId171" ref="O194"/>
    <hyperlink r:id="rId172" ref="O195"/>
    <hyperlink r:id="rId173" ref="O196"/>
    <hyperlink r:id="rId174" ref="O197"/>
    <hyperlink r:id="rId175" ref="O198"/>
    <hyperlink r:id="rId176" ref="O199"/>
    <hyperlink r:id="rId177" ref="O200"/>
    <hyperlink r:id="rId178" ref="O201"/>
    <hyperlink r:id="rId179" ref="O202"/>
    <hyperlink r:id="rId180" ref="O203"/>
    <hyperlink r:id="rId181" ref="O204"/>
    <hyperlink r:id="rId182" ref="O205"/>
    <hyperlink r:id="rId183" ref="O206"/>
    <hyperlink r:id="rId184" ref="O207"/>
    <hyperlink r:id="rId185" ref="O208"/>
    <hyperlink r:id="rId186" ref="O209"/>
    <hyperlink r:id="rId187" ref="O210"/>
    <hyperlink r:id="rId188" ref="O211"/>
    <hyperlink r:id="rId189" ref="O212"/>
    <hyperlink r:id="rId190" ref="O213"/>
    <hyperlink r:id="rId191" ref="O214"/>
    <hyperlink r:id="rId192" ref="O215"/>
    <hyperlink r:id="rId193" ref="O216"/>
    <hyperlink r:id="rId194" ref="O217"/>
    <hyperlink r:id="rId195" ref="O218"/>
    <hyperlink r:id="rId196" ref="O219"/>
    <hyperlink r:id="rId197" ref="O220"/>
    <hyperlink r:id="rId198" ref="O221"/>
    <hyperlink r:id="rId199" ref="O222"/>
    <hyperlink r:id="rId200" ref="O223"/>
    <hyperlink r:id="rId201" ref="O224"/>
    <hyperlink r:id="rId202" ref="O225"/>
    <hyperlink r:id="rId203" ref="O226"/>
    <hyperlink r:id="rId204" ref="O227"/>
    <hyperlink r:id="rId205" ref="O228"/>
    <hyperlink r:id="rId206" ref="O229"/>
    <hyperlink r:id="rId207" ref="O230"/>
    <hyperlink r:id="rId208" ref="O231"/>
    <hyperlink r:id="rId209" ref="O232"/>
    <hyperlink r:id="rId210" ref="O233"/>
    <hyperlink r:id="rId211" ref="O234"/>
    <hyperlink r:id="rId212" ref="O235"/>
    <hyperlink r:id="rId213" ref="O236"/>
    <hyperlink r:id="rId214" ref="O237"/>
    <hyperlink r:id="rId215" ref="O238"/>
    <hyperlink r:id="rId216" ref="O239"/>
    <hyperlink r:id="rId217" ref="O240"/>
    <hyperlink r:id="rId218" ref="O241"/>
    <hyperlink r:id="rId219" ref="O242"/>
    <hyperlink r:id="rId220" ref="O243"/>
    <hyperlink r:id="rId221" ref="O244"/>
    <hyperlink r:id="rId222" ref="O245"/>
    <hyperlink r:id="rId223" ref="O246"/>
    <hyperlink r:id="rId224" ref="O247"/>
    <hyperlink r:id="rId225" ref="O248"/>
    <hyperlink r:id="rId226" ref="O249"/>
    <hyperlink r:id="rId227" ref="O250"/>
    <hyperlink r:id="rId228" ref="O251"/>
    <hyperlink r:id="rId229" ref="O252"/>
    <hyperlink r:id="rId230" ref="O253"/>
    <hyperlink r:id="rId231" ref="O254"/>
    <hyperlink r:id="rId232" ref="O255"/>
    <hyperlink r:id="rId233" ref="O256"/>
    <hyperlink r:id="rId234" ref="O257"/>
    <hyperlink r:id="rId235" ref="O258"/>
    <hyperlink r:id="rId236" ref="O259"/>
    <hyperlink r:id="rId237" ref="O260"/>
    <hyperlink r:id="rId238" ref="O261"/>
    <hyperlink r:id="rId239" ref="O262"/>
    <hyperlink r:id="rId240" ref="O263"/>
    <hyperlink r:id="rId241" ref="O264"/>
    <hyperlink r:id="rId242" ref="O265"/>
    <hyperlink r:id="rId243" ref="O266"/>
    <hyperlink r:id="rId244" ref="O267"/>
    <hyperlink r:id="rId245" ref="O268"/>
    <hyperlink r:id="rId246" ref="O269"/>
    <hyperlink r:id="rId247" ref="O270"/>
    <hyperlink r:id="rId248" ref="O271"/>
    <hyperlink r:id="rId249" ref="O272"/>
    <hyperlink r:id="rId250" ref="O273"/>
    <hyperlink r:id="rId251" ref="O274"/>
    <hyperlink r:id="rId252" ref="O275"/>
    <hyperlink r:id="rId253" ref="O276"/>
    <hyperlink r:id="rId254" ref="O277"/>
    <hyperlink r:id="rId255" ref="O278"/>
    <hyperlink r:id="rId256" ref="O279"/>
    <hyperlink r:id="rId257" ref="O280"/>
    <hyperlink r:id="rId258" ref="O281"/>
    <hyperlink r:id="rId259" ref="O282"/>
    <hyperlink r:id="rId260" ref="O283"/>
    <hyperlink r:id="rId261" ref="O284"/>
    <hyperlink r:id="rId262" ref="O285"/>
    <hyperlink r:id="rId263" ref="O286"/>
    <hyperlink r:id="rId264" ref="O287"/>
    <hyperlink r:id="rId265" ref="O288"/>
    <hyperlink r:id="rId266" ref="O289"/>
    <hyperlink r:id="rId267" ref="O290"/>
    <hyperlink r:id="rId268" ref="O291"/>
    <hyperlink r:id="rId269" ref="O292"/>
    <hyperlink r:id="rId270" ref="O293"/>
    <hyperlink r:id="rId271" ref="O294"/>
    <hyperlink r:id="rId272" ref="O295"/>
    <hyperlink r:id="rId273" ref="O296"/>
    <hyperlink r:id="rId274" ref="O297"/>
    <hyperlink r:id="rId275" ref="O298"/>
    <hyperlink r:id="rId276" ref="O299"/>
    <hyperlink r:id="rId277" ref="O300"/>
    <hyperlink r:id="rId278" ref="O301"/>
    <hyperlink r:id="rId279" ref="O302"/>
    <hyperlink r:id="rId280" ref="O303"/>
    <hyperlink r:id="rId281" ref="O304"/>
    <hyperlink r:id="rId282" ref="O305"/>
    <hyperlink r:id="rId283" ref="O306"/>
    <hyperlink r:id="rId284" ref="O307"/>
    <hyperlink r:id="rId285" ref="O308"/>
    <hyperlink r:id="rId286" ref="O309"/>
    <hyperlink r:id="rId287" ref="O310"/>
    <hyperlink r:id="rId288" ref="O311"/>
    <hyperlink r:id="rId289" ref="O312"/>
    <hyperlink r:id="rId290" ref="O313"/>
    <hyperlink r:id="rId291" ref="O314"/>
    <hyperlink r:id="rId292" ref="O315"/>
    <hyperlink r:id="rId293" ref="O316"/>
    <hyperlink r:id="rId294" ref="O317"/>
    <hyperlink r:id="rId295" ref="O318"/>
    <hyperlink r:id="rId296" ref="O319"/>
    <hyperlink r:id="rId297" ref="O320"/>
    <hyperlink r:id="rId298" ref="O321"/>
    <hyperlink r:id="rId299" ref="O322"/>
    <hyperlink r:id="rId300" ref="O323"/>
    <hyperlink r:id="rId301" ref="O324"/>
    <hyperlink r:id="rId302" ref="O325"/>
    <hyperlink r:id="rId303" ref="O326"/>
    <hyperlink r:id="rId304" ref="O327"/>
    <hyperlink r:id="rId305" ref="O328"/>
    <hyperlink r:id="rId306" ref="O329"/>
    <hyperlink r:id="rId307" ref="O330"/>
    <hyperlink r:id="rId308" ref="O331"/>
    <hyperlink r:id="rId309" ref="O332"/>
    <hyperlink r:id="rId310" ref="O333"/>
    <hyperlink r:id="rId311" ref="O334"/>
    <hyperlink r:id="rId312" ref="O335"/>
    <hyperlink r:id="rId313" ref="O336"/>
    <hyperlink r:id="rId314" ref="O337"/>
    <hyperlink r:id="rId315" ref="O338"/>
    <hyperlink r:id="rId316" ref="O339"/>
    <hyperlink r:id="rId317" ref="O340"/>
    <hyperlink r:id="rId318" ref="O341"/>
    <hyperlink r:id="rId319" ref="O342"/>
    <hyperlink r:id="rId320" ref="O343"/>
    <hyperlink r:id="rId321" ref="O344"/>
    <hyperlink r:id="rId322" ref="O345"/>
    <hyperlink r:id="rId323" ref="O346"/>
    <hyperlink r:id="rId324" ref="O347"/>
    <hyperlink r:id="rId325" ref="O348"/>
    <hyperlink r:id="rId326" ref="O349"/>
    <hyperlink r:id="rId327" ref="O350"/>
    <hyperlink r:id="rId328" ref="O351"/>
    <hyperlink r:id="rId329" ref="O352"/>
    <hyperlink r:id="rId330" ref="O353"/>
    <hyperlink r:id="rId331" ref="O354"/>
    <hyperlink r:id="rId332" ref="O355"/>
    <hyperlink r:id="rId333" ref="O356"/>
    <hyperlink r:id="rId334" ref="O357"/>
    <hyperlink r:id="rId335" ref="O358"/>
    <hyperlink r:id="rId336" ref="O359"/>
    <hyperlink r:id="rId337" ref="O360"/>
    <hyperlink r:id="rId338" ref="O361"/>
    <hyperlink r:id="rId339" ref="O362"/>
    <hyperlink r:id="rId340" ref="O363"/>
    <hyperlink r:id="rId341" ref="O364"/>
    <hyperlink r:id="rId342" ref="O365"/>
    <hyperlink r:id="rId343" ref="O366"/>
    <hyperlink r:id="rId344" ref="O367"/>
    <hyperlink r:id="rId345" ref="O368"/>
    <hyperlink r:id="rId346" ref="O369"/>
    <hyperlink r:id="rId347" ref="O370"/>
    <hyperlink r:id="rId348" ref="O371"/>
    <hyperlink r:id="rId349" ref="O372"/>
    <hyperlink r:id="rId350" ref="O373"/>
    <hyperlink r:id="rId351" ref="O374"/>
    <hyperlink r:id="rId352" ref="O375"/>
    <hyperlink r:id="rId353" ref="O376"/>
    <hyperlink r:id="rId354" ref="O377"/>
    <hyperlink r:id="rId355" ref="O378"/>
    <hyperlink r:id="rId356" ref="O379"/>
    <hyperlink r:id="rId357" ref="O380"/>
    <hyperlink r:id="rId358" ref="O381"/>
    <hyperlink r:id="rId359" ref="O382"/>
    <hyperlink r:id="rId360" ref="O383"/>
    <hyperlink r:id="rId361" ref="O384"/>
    <hyperlink r:id="rId362" ref="O385"/>
    <hyperlink r:id="rId363" ref="O386"/>
    <hyperlink r:id="rId364" ref="O387"/>
    <hyperlink r:id="rId365" ref="O388"/>
    <hyperlink r:id="rId366" ref="O389"/>
    <hyperlink r:id="rId367" ref="O390"/>
    <hyperlink r:id="rId368" ref="O391"/>
    <hyperlink r:id="rId369" ref="O392"/>
    <hyperlink r:id="rId370" ref="O393"/>
    <hyperlink r:id="rId371" ref="O394"/>
    <hyperlink r:id="rId372" ref="O395"/>
    <hyperlink r:id="rId373" ref="O396"/>
    <hyperlink r:id="rId374" ref="O397"/>
    <hyperlink r:id="rId375" ref="O398"/>
    <hyperlink r:id="rId376" ref="O399"/>
    <hyperlink r:id="rId377" ref="O400"/>
    <hyperlink r:id="rId378" ref="O401"/>
    <hyperlink r:id="rId379" ref="O402"/>
    <hyperlink r:id="rId380" ref="O403"/>
    <hyperlink r:id="rId381" ref="O404"/>
    <hyperlink r:id="rId382" ref="O405"/>
    <hyperlink r:id="rId383" ref="O406"/>
    <hyperlink r:id="rId384" ref="O407"/>
    <hyperlink r:id="rId385" ref="O408"/>
    <hyperlink r:id="rId386" ref="O409"/>
    <hyperlink r:id="rId387" ref="O410"/>
    <hyperlink r:id="rId388" ref="O411"/>
    <hyperlink r:id="rId389" ref="O412"/>
    <hyperlink r:id="rId390" ref="O413"/>
    <hyperlink r:id="rId391" ref="O414"/>
    <hyperlink r:id="rId392" ref="O415"/>
    <hyperlink r:id="rId393" ref="O416"/>
    <hyperlink r:id="rId394" ref="O417"/>
    <hyperlink r:id="rId395" ref="O418"/>
    <hyperlink r:id="rId396" ref="O419"/>
    <hyperlink r:id="rId397" ref="O420"/>
    <hyperlink r:id="rId398" ref="O421"/>
    <hyperlink r:id="rId399" ref="O422"/>
    <hyperlink r:id="rId400" ref="O423"/>
    <hyperlink r:id="rId401" ref="O424"/>
    <hyperlink r:id="rId402" ref="O425"/>
    <hyperlink r:id="rId403" ref="O426"/>
    <hyperlink r:id="rId404" ref="O427"/>
    <hyperlink r:id="rId405" ref="O428"/>
    <hyperlink r:id="rId406" ref="O429"/>
    <hyperlink r:id="rId407" ref="O430"/>
    <hyperlink r:id="rId408" ref="O431"/>
    <hyperlink r:id="rId409" ref="O432"/>
    <hyperlink r:id="rId410" ref="O433"/>
    <hyperlink r:id="rId411" ref="O434"/>
    <hyperlink r:id="rId412" ref="O435"/>
    <hyperlink r:id="rId413" ref="O436"/>
    <hyperlink r:id="rId414" ref="O437"/>
    <hyperlink r:id="rId415" ref="O438"/>
    <hyperlink r:id="rId416" ref="O439"/>
    <hyperlink r:id="rId417" ref="O440"/>
    <hyperlink r:id="rId418" ref="O441"/>
    <hyperlink r:id="rId419" ref="O442"/>
    <hyperlink r:id="rId420" ref="O443"/>
    <hyperlink r:id="rId421" ref="O444"/>
    <hyperlink r:id="rId422" ref="O445"/>
    <hyperlink r:id="rId423" ref="O446"/>
    <hyperlink r:id="rId424" ref="O447"/>
  </hyperlinks>
  <drawing r:id="rId42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8" t="s">
        <v>86</v>
      </c>
      <c r="B1" s="18" t="s">
        <v>87</v>
      </c>
      <c r="C1" s="18" t="s">
        <v>88</v>
      </c>
      <c r="D1" s="18" t="s">
        <v>5059</v>
      </c>
      <c r="E1" s="18"/>
      <c r="F1" s="18"/>
      <c r="G1" s="8"/>
      <c r="H1" s="8"/>
      <c r="I1" s="8"/>
      <c r="J1" s="8"/>
      <c r="K1" s="8"/>
      <c r="L1" s="8"/>
      <c r="M1" s="8"/>
      <c r="N1" s="8"/>
      <c r="O1" s="8"/>
      <c r="P1" s="8"/>
      <c r="Q1" s="8"/>
      <c r="R1" s="8"/>
      <c r="S1" s="8"/>
      <c r="T1" s="8"/>
      <c r="U1" s="8"/>
      <c r="V1" s="8"/>
      <c r="W1" s="8"/>
      <c r="X1" s="8"/>
    </row>
    <row r="2">
      <c r="A2" s="8" t="s">
        <v>5060</v>
      </c>
      <c r="B2" s="8" t="s">
        <v>5061</v>
      </c>
      <c r="C2" s="8" t="s">
        <v>5062</v>
      </c>
      <c r="D2" s="85">
        <v>1994.0</v>
      </c>
      <c r="E2" s="8"/>
      <c r="F2" s="8"/>
      <c r="G2" s="8"/>
      <c r="H2" s="8"/>
      <c r="I2" s="8"/>
      <c r="J2" s="8"/>
      <c r="K2" s="8"/>
      <c r="L2" s="8"/>
      <c r="M2" s="8"/>
      <c r="N2" s="8"/>
      <c r="O2" s="8"/>
      <c r="P2" s="8"/>
      <c r="Q2" s="8"/>
      <c r="R2" s="8"/>
      <c r="S2" s="8"/>
      <c r="T2" s="8"/>
      <c r="U2" s="8"/>
      <c r="V2" s="8"/>
      <c r="W2" s="8"/>
      <c r="X2" s="8"/>
    </row>
    <row r="3">
      <c r="A3" s="8" t="s">
        <v>5063</v>
      </c>
      <c r="B3" s="8" t="s">
        <v>5064</v>
      </c>
      <c r="C3" s="8" t="s">
        <v>5062</v>
      </c>
      <c r="D3" s="85">
        <v>1994.0</v>
      </c>
      <c r="E3" s="8"/>
      <c r="F3" s="8"/>
      <c r="G3" s="8"/>
      <c r="H3" s="8"/>
      <c r="I3" s="8"/>
      <c r="J3" s="8"/>
      <c r="K3" s="8"/>
      <c r="L3" s="8"/>
      <c r="M3" s="8"/>
      <c r="N3" s="8"/>
      <c r="O3" s="8"/>
      <c r="P3" s="8"/>
      <c r="Q3" s="8"/>
      <c r="R3" s="8"/>
      <c r="S3" s="8"/>
      <c r="T3" s="8"/>
      <c r="U3" s="8"/>
      <c r="V3" s="8"/>
      <c r="W3" s="8"/>
      <c r="X3" s="8"/>
    </row>
    <row r="4">
      <c r="A4" s="8" t="s">
        <v>5065</v>
      </c>
      <c r="B4" s="8" t="s">
        <v>5066</v>
      </c>
      <c r="C4" s="8" t="s">
        <v>5067</v>
      </c>
      <c r="D4" s="85">
        <v>2022.0</v>
      </c>
      <c r="E4" s="8"/>
      <c r="F4" s="8"/>
      <c r="G4" s="8"/>
      <c r="H4" s="8"/>
      <c r="I4" s="8"/>
      <c r="J4" s="8"/>
      <c r="K4" s="8"/>
      <c r="L4" s="8"/>
      <c r="M4" s="8"/>
      <c r="N4" s="8"/>
      <c r="O4" s="8"/>
      <c r="P4" s="8"/>
      <c r="Q4" s="8"/>
      <c r="R4" s="8"/>
      <c r="S4" s="8"/>
      <c r="T4" s="8"/>
      <c r="U4" s="8"/>
      <c r="V4" s="8"/>
      <c r="W4" s="8"/>
      <c r="X4" s="8"/>
    </row>
    <row r="5">
      <c r="A5" s="8" t="s">
        <v>5068</v>
      </c>
      <c r="B5" s="8" t="s">
        <v>193</v>
      </c>
      <c r="C5" s="8" t="s">
        <v>5067</v>
      </c>
      <c r="D5" s="85">
        <v>2022.0</v>
      </c>
      <c r="E5" s="8"/>
      <c r="F5" s="8"/>
      <c r="G5" s="8"/>
      <c r="H5" s="8"/>
      <c r="I5" s="8"/>
      <c r="J5" s="8"/>
      <c r="K5" s="8"/>
      <c r="L5" s="8"/>
      <c r="M5" s="8"/>
      <c r="N5" s="8"/>
      <c r="O5" s="8"/>
      <c r="P5" s="8"/>
      <c r="Q5" s="8"/>
      <c r="R5" s="8"/>
      <c r="S5" s="8"/>
      <c r="T5" s="8"/>
      <c r="U5" s="8"/>
      <c r="V5" s="8"/>
      <c r="W5" s="8"/>
      <c r="X5" s="8"/>
    </row>
    <row r="6">
      <c r="A6" s="8" t="s">
        <v>5069</v>
      </c>
      <c r="B6" s="8" t="s">
        <v>5070</v>
      </c>
      <c r="C6" s="8" t="s">
        <v>5067</v>
      </c>
      <c r="D6" s="85">
        <v>2022.0</v>
      </c>
      <c r="E6" s="8"/>
      <c r="F6" s="8"/>
      <c r="G6" s="8"/>
      <c r="H6" s="8"/>
      <c r="I6" s="8"/>
      <c r="J6" s="8"/>
      <c r="K6" s="8"/>
      <c r="L6" s="8"/>
      <c r="M6" s="8"/>
      <c r="N6" s="8"/>
      <c r="O6" s="8"/>
      <c r="P6" s="8"/>
      <c r="Q6" s="8"/>
      <c r="R6" s="8"/>
      <c r="S6" s="8"/>
      <c r="T6" s="8"/>
      <c r="U6" s="8"/>
      <c r="V6" s="8"/>
      <c r="W6" s="8"/>
      <c r="X6" s="8"/>
    </row>
    <row r="7">
      <c r="A7" s="8" t="s">
        <v>5071</v>
      </c>
      <c r="B7" s="8" t="s">
        <v>5072</v>
      </c>
      <c r="C7" s="8" t="s">
        <v>5067</v>
      </c>
      <c r="D7" s="85">
        <v>2022.0</v>
      </c>
      <c r="E7" s="8"/>
      <c r="F7" s="8"/>
      <c r="G7" s="8"/>
      <c r="H7" s="8"/>
      <c r="I7" s="8"/>
      <c r="J7" s="8"/>
      <c r="K7" s="8"/>
      <c r="L7" s="8"/>
      <c r="M7" s="8"/>
      <c r="N7" s="8"/>
      <c r="O7" s="8"/>
      <c r="P7" s="8"/>
      <c r="Q7" s="8"/>
      <c r="R7" s="8"/>
      <c r="S7" s="8"/>
      <c r="T7" s="8"/>
      <c r="U7" s="8"/>
      <c r="V7" s="8"/>
      <c r="W7" s="8"/>
      <c r="X7" s="8"/>
    </row>
    <row r="8">
      <c r="A8" s="8" t="s">
        <v>5073</v>
      </c>
      <c r="B8" s="8" t="s">
        <v>5074</v>
      </c>
      <c r="C8" s="8" t="s">
        <v>5075</v>
      </c>
      <c r="D8" s="85">
        <v>2018.0</v>
      </c>
      <c r="E8" s="8"/>
      <c r="F8" s="8"/>
      <c r="G8" s="8"/>
      <c r="H8" s="8"/>
      <c r="I8" s="8"/>
      <c r="J8" s="8"/>
      <c r="K8" s="8"/>
      <c r="L8" s="8"/>
      <c r="M8" s="8"/>
      <c r="N8" s="8"/>
      <c r="O8" s="8"/>
      <c r="P8" s="8"/>
      <c r="Q8" s="8"/>
      <c r="R8" s="8"/>
      <c r="S8" s="8"/>
      <c r="T8" s="8"/>
      <c r="U8" s="8"/>
      <c r="V8" s="8"/>
      <c r="W8" s="8"/>
      <c r="X8" s="8"/>
    </row>
    <row r="9">
      <c r="A9" s="8" t="s">
        <v>5076</v>
      </c>
      <c r="B9" s="8" t="s">
        <v>5077</v>
      </c>
      <c r="C9" s="8" t="s">
        <v>5075</v>
      </c>
      <c r="D9" s="85">
        <v>2018.0</v>
      </c>
      <c r="E9" s="8"/>
      <c r="F9" s="8"/>
      <c r="G9" s="8"/>
      <c r="H9" s="8"/>
      <c r="I9" s="8"/>
      <c r="J9" s="8"/>
      <c r="K9" s="8"/>
      <c r="L9" s="8"/>
      <c r="M9" s="8"/>
      <c r="N9" s="8"/>
      <c r="O9" s="8"/>
      <c r="P9" s="8"/>
      <c r="Q9" s="8"/>
      <c r="R9" s="8"/>
      <c r="S9" s="8"/>
      <c r="T9" s="8"/>
      <c r="U9" s="8"/>
      <c r="V9" s="8"/>
      <c r="W9" s="8"/>
      <c r="X9" s="8"/>
    </row>
    <row r="10">
      <c r="A10" s="8" t="s">
        <v>5078</v>
      </c>
      <c r="B10" s="8" t="s">
        <v>5079</v>
      </c>
      <c r="C10" s="8" t="s">
        <v>5075</v>
      </c>
      <c r="D10" s="85">
        <v>2018.0</v>
      </c>
      <c r="E10" s="8"/>
      <c r="F10" s="8"/>
      <c r="G10" s="8"/>
      <c r="H10" s="8"/>
      <c r="I10" s="8"/>
      <c r="J10" s="8"/>
      <c r="K10" s="8"/>
      <c r="L10" s="8"/>
      <c r="M10" s="8"/>
      <c r="N10" s="8"/>
      <c r="O10" s="8"/>
      <c r="P10" s="8"/>
      <c r="Q10" s="8"/>
      <c r="R10" s="8"/>
      <c r="S10" s="8"/>
      <c r="T10" s="8"/>
      <c r="U10" s="8"/>
      <c r="V10" s="8"/>
      <c r="W10" s="8"/>
      <c r="X10" s="8"/>
    </row>
    <row r="11">
      <c r="A11" s="8" t="s">
        <v>5080</v>
      </c>
      <c r="B11" s="8" t="s">
        <v>19</v>
      </c>
      <c r="C11" s="8" t="s">
        <v>5075</v>
      </c>
      <c r="D11" s="85">
        <v>2018.0</v>
      </c>
      <c r="E11" s="8"/>
      <c r="F11" s="8"/>
      <c r="G11" s="8"/>
      <c r="H11" s="8"/>
      <c r="I11" s="8"/>
      <c r="J11" s="8"/>
      <c r="K11" s="8"/>
      <c r="L11" s="8"/>
      <c r="M11" s="8"/>
      <c r="N11" s="8"/>
      <c r="O11" s="8"/>
      <c r="P11" s="8"/>
      <c r="Q11" s="8"/>
      <c r="R11" s="8"/>
      <c r="S11" s="8"/>
      <c r="T11" s="8"/>
      <c r="U11" s="8"/>
      <c r="V11" s="8"/>
      <c r="W11" s="8"/>
      <c r="X11" s="8"/>
    </row>
    <row r="12">
      <c r="A12" s="8" t="s">
        <v>5081</v>
      </c>
      <c r="B12" s="8" t="s">
        <v>5082</v>
      </c>
      <c r="C12" s="8" t="s">
        <v>5075</v>
      </c>
      <c r="D12" s="85">
        <v>2018.0</v>
      </c>
      <c r="E12" s="8"/>
      <c r="F12" s="8"/>
      <c r="G12" s="8"/>
      <c r="H12" s="8"/>
      <c r="I12" s="8"/>
      <c r="J12" s="8"/>
      <c r="K12" s="8"/>
      <c r="L12" s="8"/>
      <c r="M12" s="8"/>
      <c r="N12" s="8"/>
      <c r="O12" s="8"/>
      <c r="P12" s="8"/>
      <c r="Q12" s="8"/>
      <c r="R12" s="8"/>
      <c r="S12" s="8"/>
      <c r="T12" s="8"/>
      <c r="U12" s="8"/>
      <c r="V12" s="8"/>
      <c r="W12" s="8"/>
      <c r="X12" s="8"/>
    </row>
    <row r="13">
      <c r="A13" s="8" t="s">
        <v>5083</v>
      </c>
      <c r="B13" s="8" t="s">
        <v>5084</v>
      </c>
      <c r="C13" s="8" t="s">
        <v>5075</v>
      </c>
      <c r="D13" s="85">
        <v>2018.0</v>
      </c>
      <c r="E13" s="8"/>
      <c r="F13" s="8"/>
      <c r="G13" s="8"/>
      <c r="H13" s="8"/>
      <c r="I13" s="8"/>
      <c r="J13" s="8"/>
      <c r="K13" s="8"/>
      <c r="L13" s="8"/>
      <c r="M13" s="8"/>
      <c r="N13" s="8"/>
      <c r="O13" s="8"/>
      <c r="P13" s="8"/>
      <c r="Q13" s="8"/>
      <c r="R13" s="8"/>
      <c r="S13" s="8"/>
      <c r="T13" s="8"/>
      <c r="U13" s="8"/>
      <c r="V13" s="8"/>
      <c r="W13" s="8"/>
      <c r="X13" s="8"/>
    </row>
    <row r="14">
      <c r="A14" s="8" t="s">
        <v>5085</v>
      </c>
      <c r="B14" s="8" t="s">
        <v>5086</v>
      </c>
      <c r="C14" s="8" t="s">
        <v>5075</v>
      </c>
      <c r="D14" s="85">
        <v>2018.0</v>
      </c>
      <c r="E14" s="8"/>
      <c r="F14" s="8"/>
      <c r="G14" s="8"/>
      <c r="H14" s="8"/>
      <c r="I14" s="8"/>
      <c r="J14" s="8"/>
      <c r="K14" s="8"/>
      <c r="L14" s="8"/>
      <c r="M14" s="8"/>
      <c r="N14" s="8"/>
      <c r="O14" s="8"/>
      <c r="P14" s="8"/>
      <c r="Q14" s="8"/>
      <c r="R14" s="8"/>
      <c r="S14" s="8"/>
      <c r="T14" s="8"/>
      <c r="U14" s="8"/>
      <c r="V14" s="8"/>
      <c r="W14" s="8"/>
      <c r="X14" s="8"/>
    </row>
    <row r="15">
      <c r="A15" s="8" t="s">
        <v>5087</v>
      </c>
      <c r="B15" s="8" t="s">
        <v>5088</v>
      </c>
      <c r="C15" s="8" t="s">
        <v>5075</v>
      </c>
      <c r="D15" s="85">
        <v>2018.0</v>
      </c>
      <c r="E15" s="8"/>
      <c r="F15" s="8"/>
      <c r="G15" s="8"/>
      <c r="H15" s="8"/>
      <c r="I15" s="8"/>
      <c r="J15" s="8"/>
      <c r="K15" s="8"/>
      <c r="L15" s="8"/>
      <c r="M15" s="8"/>
      <c r="N15" s="8"/>
      <c r="O15" s="8"/>
      <c r="P15" s="8"/>
      <c r="Q15" s="8"/>
      <c r="R15" s="8"/>
      <c r="S15" s="8"/>
      <c r="T15" s="8"/>
      <c r="U15" s="8"/>
      <c r="V15" s="8"/>
      <c r="W15" s="8"/>
      <c r="X15" s="8"/>
    </row>
    <row r="16">
      <c r="A16" s="8" t="s">
        <v>5089</v>
      </c>
      <c r="B16" s="8" t="s">
        <v>5084</v>
      </c>
      <c r="C16" s="8" t="s">
        <v>5075</v>
      </c>
      <c r="D16" s="85">
        <v>2018.0</v>
      </c>
      <c r="E16" s="8"/>
      <c r="F16" s="8"/>
      <c r="G16" s="8"/>
      <c r="H16" s="8"/>
      <c r="I16" s="8"/>
      <c r="J16" s="8"/>
      <c r="K16" s="8"/>
      <c r="L16" s="8"/>
      <c r="M16" s="8"/>
      <c r="N16" s="8"/>
      <c r="O16" s="8"/>
      <c r="P16" s="8"/>
      <c r="Q16" s="8"/>
      <c r="R16" s="8"/>
      <c r="S16" s="8"/>
      <c r="T16" s="8"/>
      <c r="U16" s="8"/>
      <c r="V16" s="8"/>
      <c r="W16" s="8"/>
      <c r="X16" s="8"/>
    </row>
    <row r="17">
      <c r="A17" s="8" t="s">
        <v>5090</v>
      </c>
      <c r="B17" s="8" t="s">
        <v>5091</v>
      </c>
      <c r="C17" s="8" t="s">
        <v>5075</v>
      </c>
      <c r="D17" s="85">
        <v>2018.0</v>
      </c>
      <c r="E17" s="8"/>
      <c r="F17" s="8"/>
      <c r="G17" s="8"/>
      <c r="H17" s="8"/>
      <c r="I17" s="8"/>
      <c r="J17" s="8"/>
      <c r="K17" s="8"/>
      <c r="L17" s="8"/>
      <c r="M17" s="8"/>
      <c r="N17" s="8"/>
      <c r="O17" s="8"/>
      <c r="P17" s="8"/>
      <c r="Q17" s="8"/>
      <c r="R17" s="8"/>
      <c r="S17" s="8"/>
      <c r="T17" s="8"/>
      <c r="U17" s="8"/>
      <c r="V17" s="8"/>
      <c r="W17" s="8"/>
      <c r="X17" s="8"/>
    </row>
    <row r="18">
      <c r="A18" s="8" t="s">
        <v>5092</v>
      </c>
      <c r="B18" s="8" t="s">
        <v>5093</v>
      </c>
      <c r="C18" s="8" t="s">
        <v>5075</v>
      </c>
      <c r="D18" s="85">
        <v>2018.0</v>
      </c>
      <c r="E18" s="8"/>
      <c r="F18" s="8"/>
      <c r="G18" s="8"/>
      <c r="H18" s="8"/>
      <c r="I18" s="8"/>
      <c r="J18" s="8"/>
      <c r="K18" s="8"/>
      <c r="L18" s="8"/>
      <c r="M18" s="8"/>
      <c r="N18" s="8"/>
      <c r="O18" s="8"/>
      <c r="P18" s="8"/>
      <c r="Q18" s="8"/>
      <c r="R18" s="8"/>
      <c r="S18" s="8"/>
      <c r="T18" s="8"/>
      <c r="U18" s="8"/>
      <c r="V18" s="8"/>
      <c r="W18" s="8"/>
      <c r="X18" s="8"/>
    </row>
    <row r="19">
      <c r="A19" s="8" t="s">
        <v>5094</v>
      </c>
      <c r="B19" s="8" t="s">
        <v>5095</v>
      </c>
      <c r="C19" s="8" t="s">
        <v>5075</v>
      </c>
      <c r="D19" s="85">
        <v>2018.0</v>
      </c>
      <c r="E19" s="8"/>
      <c r="F19" s="8"/>
      <c r="G19" s="8"/>
      <c r="H19" s="8"/>
      <c r="I19" s="8"/>
      <c r="J19" s="8"/>
      <c r="K19" s="8"/>
      <c r="L19" s="8"/>
      <c r="M19" s="8"/>
      <c r="N19" s="8"/>
      <c r="O19" s="8"/>
      <c r="P19" s="8"/>
      <c r="Q19" s="8"/>
      <c r="R19" s="8"/>
      <c r="S19" s="8"/>
      <c r="T19" s="8"/>
      <c r="U19" s="8"/>
      <c r="V19" s="8"/>
      <c r="W19" s="8"/>
      <c r="X19" s="8"/>
    </row>
    <row r="20">
      <c r="A20" s="8" t="s">
        <v>5096</v>
      </c>
      <c r="B20" s="8" t="s">
        <v>5097</v>
      </c>
      <c r="C20" s="8" t="s">
        <v>5075</v>
      </c>
      <c r="D20" s="85">
        <v>2018.0</v>
      </c>
      <c r="E20" s="8"/>
      <c r="F20" s="8"/>
      <c r="G20" s="8"/>
      <c r="H20" s="8"/>
      <c r="I20" s="8"/>
      <c r="J20" s="8"/>
      <c r="K20" s="8"/>
      <c r="L20" s="8"/>
      <c r="M20" s="8"/>
      <c r="N20" s="8"/>
      <c r="O20" s="8"/>
      <c r="P20" s="8"/>
      <c r="Q20" s="8"/>
      <c r="R20" s="8"/>
      <c r="S20" s="8"/>
      <c r="T20" s="8"/>
      <c r="U20" s="8"/>
      <c r="V20" s="8"/>
      <c r="W20" s="8"/>
      <c r="X20" s="8"/>
    </row>
    <row r="21">
      <c r="A21" s="8" t="s">
        <v>5098</v>
      </c>
      <c r="B21" s="8" t="s">
        <v>948</v>
      </c>
      <c r="C21" s="8" t="s">
        <v>5075</v>
      </c>
      <c r="D21" s="85">
        <v>2018.0</v>
      </c>
      <c r="E21" s="8"/>
      <c r="F21" s="8"/>
      <c r="G21" s="8"/>
      <c r="H21" s="8"/>
      <c r="I21" s="8"/>
      <c r="J21" s="8"/>
      <c r="K21" s="8"/>
      <c r="L21" s="8"/>
      <c r="M21" s="8"/>
      <c r="N21" s="8"/>
      <c r="O21" s="8"/>
      <c r="P21" s="8"/>
      <c r="Q21" s="8"/>
      <c r="R21" s="8"/>
      <c r="S21" s="8"/>
      <c r="T21" s="8"/>
      <c r="U21" s="8"/>
      <c r="V21" s="8"/>
      <c r="W21" s="8"/>
      <c r="X21" s="8"/>
    </row>
    <row r="22">
      <c r="A22" s="8" t="s">
        <v>5099</v>
      </c>
      <c r="B22" s="8" t="s">
        <v>5100</v>
      </c>
      <c r="C22" s="8" t="s">
        <v>5075</v>
      </c>
      <c r="D22" s="85">
        <v>2018.0</v>
      </c>
      <c r="E22" s="8"/>
      <c r="F22" s="8"/>
      <c r="G22" s="8"/>
      <c r="H22" s="8"/>
      <c r="I22" s="8"/>
      <c r="J22" s="8"/>
      <c r="K22" s="8"/>
      <c r="L22" s="8"/>
      <c r="M22" s="8"/>
      <c r="N22" s="8"/>
      <c r="O22" s="8"/>
      <c r="P22" s="8"/>
      <c r="Q22" s="8"/>
      <c r="R22" s="8"/>
      <c r="S22" s="8"/>
      <c r="T22" s="8"/>
      <c r="U22" s="8"/>
      <c r="V22" s="8"/>
      <c r="W22" s="8"/>
      <c r="X22" s="8"/>
    </row>
    <row r="23">
      <c r="A23" s="8" t="s">
        <v>5101</v>
      </c>
      <c r="B23" s="8" t="s">
        <v>5102</v>
      </c>
      <c r="C23" s="8" t="s">
        <v>5075</v>
      </c>
      <c r="D23" s="85">
        <v>2019.0</v>
      </c>
      <c r="E23" s="8"/>
      <c r="F23" s="8"/>
      <c r="G23" s="8"/>
      <c r="H23" s="8"/>
      <c r="I23" s="8"/>
      <c r="J23" s="8"/>
      <c r="K23" s="8"/>
      <c r="L23" s="8"/>
      <c r="M23" s="8"/>
      <c r="N23" s="8"/>
      <c r="O23" s="8"/>
      <c r="P23" s="8"/>
      <c r="Q23" s="8"/>
      <c r="R23" s="8"/>
      <c r="S23" s="8"/>
      <c r="T23" s="8"/>
      <c r="U23" s="8"/>
      <c r="V23" s="8"/>
      <c r="W23" s="8"/>
      <c r="X23" s="8"/>
    </row>
    <row r="24">
      <c r="A24" s="8" t="s">
        <v>5103</v>
      </c>
      <c r="B24" s="8" t="s">
        <v>5104</v>
      </c>
      <c r="C24" s="8" t="s">
        <v>5075</v>
      </c>
      <c r="D24" s="85">
        <v>2019.0</v>
      </c>
      <c r="E24" s="8"/>
      <c r="F24" s="8"/>
      <c r="G24" s="8"/>
      <c r="H24" s="8"/>
      <c r="I24" s="8"/>
      <c r="J24" s="8"/>
      <c r="K24" s="8"/>
      <c r="L24" s="8"/>
      <c r="M24" s="8"/>
      <c r="N24" s="8"/>
      <c r="O24" s="8"/>
      <c r="P24" s="8"/>
      <c r="Q24" s="8"/>
      <c r="R24" s="8"/>
      <c r="S24" s="8"/>
      <c r="T24" s="8"/>
      <c r="U24" s="8"/>
      <c r="V24" s="8"/>
      <c r="W24" s="8"/>
      <c r="X24" s="8"/>
    </row>
    <row r="25">
      <c r="A25" s="8" t="s">
        <v>5105</v>
      </c>
      <c r="B25" s="8" t="s">
        <v>5106</v>
      </c>
      <c r="C25" s="8" t="s">
        <v>5075</v>
      </c>
      <c r="D25" s="85">
        <v>2019.0</v>
      </c>
      <c r="E25" s="8"/>
      <c r="F25" s="8"/>
      <c r="G25" s="8"/>
      <c r="H25" s="8"/>
      <c r="I25" s="8"/>
      <c r="J25" s="8"/>
      <c r="K25" s="8"/>
      <c r="L25" s="8"/>
      <c r="M25" s="8"/>
      <c r="N25" s="8"/>
      <c r="O25" s="8"/>
      <c r="P25" s="8"/>
      <c r="Q25" s="8"/>
      <c r="R25" s="8"/>
      <c r="S25" s="8"/>
      <c r="T25" s="8"/>
      <c r="U25" s="8"/>
      <c r="V25" s="8"/>
      <c r="W25" s="8"/>
      <c r="X25" s="8"/>
    </row>
    <row r="26">
      <c r="A26" s="8" t="s">
        <v>5107</v>
      </c>
      <c r="B26" s="8" t="s">
        <v>5072</v>
      </c>
      <c r="C26" s="8" t="s">
        <v>5075</v>
      </c>
      <c r="D26" s="85">
        <v>2019.0</v>
      </c>
      <c r="E26" s="8"/>
      <c r="F26" s="8"/>
      <c r="G26" s="8"/>
      <c r="H26" s="8"/>
      <c r="I26" s="8"/>
      <c r="J26" s="8"/>
      <c r="K26" s="8"/>
      <c r="L26" s="8"/>
      <c r="M26" s="8"/>
      <c r="N26" s="8"/>
      <c r="O26" s="8"/>
      <c r="P26" s="8"/>
      <c r="Q26" s="8"/>
      <c r="R26" s="8"/>
      <c r="S26" s="8"/>
      <c r="T26" s="8"/>
      <c r="U26" s="8"/>
      <c r="V26" s="8"/>
      <c r="W26" s="8"/>
      <c r="X26" s="8"/>
    </row>
    <row r="27">
      <c r="A27" s="8" t="s">
        <v>5108</v>
      </c>
      <c r="B27" s="8" t="s">
        <v>5109</v>
      </c>
      <c r="C27" s="8" t="s">
        <v>5075</v>
      </c>
      <c r="D27" s="85">
        <v>2019.0</v>
      </c>
      <c r="E27" s="8"/>
      <c r="F27" s="8"/>
      <c r="G27" s="8"/>
      <c r="H27" s="8"/>
      <c r="I27" s="8"/>
      <c r="J27" s="8"/>
      <c r="K27" s="8"/>
      <c r="L27" s="8"/>
      <c r="M27" s="8"/>
      <c r="N27" s="8"/>
      <c r="O27" s="8"/>
      <c r="P27" s="8"/>
      <c r="Q27" s="8"/>
      <c r="R27" s="8"/>
      <c r="S27" s="8"/>
      <c r="T27" s="8"/>
      <c r="U27" s="8"/>
      <c r="V27" s="8"/>
      <c r="W27" s="8"/>
      <c r="X27" s="8"/>
    </row>
    <row r="28">
      <c r="A28" s="8" t="s">
        <v>5110</v>
      </c>
      <c r="B28" s="8" t="s">
        <v>5111</v>
      </c>
      <c r="C28" s="8" t="s">
        <v>5075</v>
      </c>
      <c r="D28" s="85">
        <v>2019.0</v>
      </c>
      <c r="E28" s="8"/>
      <c r="F28" s="8"/>
      <c r="G28" s="8"/>
      <c r="H28" s="8"/>
      <c r="I28" s="8"/>
      <c r="J28" s="8"/>
      <c r="K28" s="8"/>
      <c r="L28" s="8"/>
      <c r="M28" s="8"/>
      <c r="N28" s="8"/>
      <c r="O28" s="8"/>
      <c r="P28" s="8"/>
      <c r="Q28" s="8"/>
      <c r="R28" s="8"/>
      <c r="S28" s="8"/>
      <c r="T28" s="8"/>
      <c r="U28" s="8"/>
      <c r="V28" s="8"/>
      <c r="W28" s="8"/>
      <c r="X28" s="8"/>
    </row>
    <row r="29">
      <c r="A29" s="8" t="s">
        <v>864</v>
      </c>
      <c r="B29" s="8" t="s">
        <v>5112</v>
      </c>
      <c r="C29" s="8" t="s">
        <v>5075</v>
      </c>
      <c r="D29" s="85">
        <v>2019.0</v>
      </c>
      <c r="E29" s="8"/>
      <c r="F29" s="8"/>
      <c r="G29" s="8"/>
      <c r="H29" s="8"/>
      <c r="I29" s="8"/>
      <c r="J29" s="8"/>
      <c r="K29" s="8"/>
      <c r="L29" s="8"/>
      <c r="M29" s="8"/>
      <c r="N29" s="8"/>
      <c r="O29" s="8"/>
      <c r="P29" s="8"/>
      <c r="Q29" s="8"/>
      <c r="R29" s="8"/>
      <c r="S29" s="8"/>
      <c r="T29" s="8"/>
      <c r="U29" s="8"/>
      <c r="V29" s="8"/>
      <c r="W29" s="8"/>
      <c r="X29" s="8"/>
    </row>
    <row r="30">
      <c r="A30" s="8" t="s">
        <v>5113</v>
      </c>
      <c r="B30" s="8" t="s">
        <v>232</v>
      </c>
      <c r="C30" s="8" t="s">
        <v>5075</v>
      </c>
      <c r="D30" s="85">
        <v>2019.0</v>
      </c>
      <c r="E30" s="8"/>
      <c r="F30" s="8"/>
      <c r="G30" s="8"/>
      <c r="H30" s="8"/>
      <c r="I30" s="8"/>
      <c r="J30" s="8"/>
      <c r="K30" s="8"/>
      <c r="L30" s="8"/>
      <c r="M30" s="8"/>
      <c r="N30" s="8"/>
      <c r="O30" s="8"/>
      <c r="P30" s="8"/>
      <c r="Q30" s="8"/>
      <c r="R30" s="8"/>
      <c r="S30" s="8"/>
      <c r="T30" s="8"/>
      <c r="U30" s="8"/>
      <c r="V30" s="8"/>
      <c r="W30" s="8"/>
      <c r="X30" s="8"/>
    </row>
    <row r="31">
      <c r="A31" s="8" t="s">
        <v>125</v>
      </c>
      <c r="B31" s="8" t="s">
        <v>5114</v>
      </c>
      <c r="C31" s="8" t="s">
        <v>5075</v>
      </c>
      <c r="D31" s="85">
        <v>2019.0</v>
      </c>
      <c r="E31" s="8"/>
      <c r="F31" s="8"/>
      <c r="G31" s="8"/>
      <c r="H31" s="8"/>
      <c r="I31" s="8"/>
      <c r="J31" s="8"/>
      <c r="K31" s="8"/>
      <c r="L31" s="8"/>
      <c r="M31" s="8"/>
      <c r="N31" s="8"/>
      <c r="O31" s="8"/>
      <c r="P31" s="8"/>
      <c r="Q31" s="8"/>
      <c r="R31" s="8"/>
      <c r="S31" s="8"/>
      <c r="T31" s="8"/>
      <c r="U31" s="8"/>
      <c r="V31" s="8"/>
      <c r="W31" s="8"/>
      <c r="X31" s="8"/>
    </row>
    <row r="32">
      <c r="A32" s="8" t="s">
        <v>5115</v>
      </c>
      <c r="B32" s="8" t="s">
        <v>5116</v>
      </c>
      <c r="C32" s="8" t="s">
        <v>5075</v>
      </c>
      <c r="D32" s="85">
        <v>2019.0</v>
      </c>
      <c r="E32" s="8"/>
      <c r="F32" s="8"/>
      <c r="G32" s="8"/>
      <c r="H32" s="8"/>
      <c r="I32" s="8"/>
      <c r="J32" s="8"/>
      <c r="K32" s="8"/>
      <c r="L32" s="8"/>
      <c r="M32" s="8"/>
      <c r="N32" s="8"/>
      <c r="O32" s="8"/>
      <c r="P32" s="8"/>
      <c r="Q32" s="8"/>
      <c r="R32" s="8"/>
      <c r="S32" s="8"/>
      <c r="T32" s="8"/>
      <c r="U32" s="8"/>
      <c r="V32" s="8"/>
      <c r="W32" s="8"/>
      <c r="X32" s="8"/>
    </row>
    <row r="33">
      <c r="A33" s="8" t="s">
        <v>5117</v>
      </c>
      <c r="B33" s="8" t="s">
        <v>230</v>
      </c>
      <c r="C33" s="8" t="s">
        <v>5075</v>
      </c>
      <c r="D33" s="85">
        <v>2019.0</v>
      </c>
      <c r="E33" s="8"/>
      <c r="F33" s="8"/>
      <c r="G33" s="8"/>
      <c r="H33" s="8"/>
      <c r="I33" s="8"/>
      <c r="J33" s="8"/>
      <c r="K33" s="8"/>
      <c r="L33" s="8"/>
      <c r="M33" s="8"/>
      <c r="N33" s="8"/>
      <c r="O33" s="8"/>
      <c r="P33" s="8"/>
      <c r="Q33" s="8"/>
      <c r="R33" s="8"/>
      <c r="S33" s="8"/>
      <c r="T33" s="8"/>
      <c r="U33" s="8"/>
      <c r="V33" s="8"/>
      <c r="W33" s="8"/>
      <c r="X33" s="8"/>
    </row>
    <row r="34">
      <c r="A34" s="8" t="s">
        <v>5118</v>
      </c>
      <c r="B34" s="8" t="s">
        <v>5119</v>
      </c>
      <c r="C34" s="8" t="s">
        <v>5075</v>
      </c>
      <c r="D34" s="85">
        <v>2019.0</v>
      </c>
      <c r="E34" s="8"/>
      <c r="F34" s="8"/>
      <c r="G34" s="8"/>
      <c r="H34" s="8"/>
      <c r="I34" s="8"/>
      <c r="J34" s="8"/>
      <c r="K34" s="8"/>
      <c r="L34" s="8"/>
      <c r="M34" s="8"/>
      <c r="N34" s="8"/>
      <c r="O34" s="8"/>
      <c r="P34" s="8"/>
      <c r="Q34" s="8"/>
      <c r="R34" s="8"/>
      <c r="S34" s="8"/>
      <c r="T34" s="8"/>
      <c r="U34" s="8"/>
      <c r="V34" s="8"/>
      <c r="W34" s="8"/>
      <c r="X34" s="8"/>
    </row>
    <row r="35">
      <c r="A35" s="8" t="s">
        <v>5120</v>
      </c>
      <c r="B35" s="8" t="s">
        <v>5121</v>
      </c>
      <c r="C35" s="8" t="s">
        <v>5075</v>
      </c>
      <c r="D35" s="85">
        <v>2019.0</v>
      </c>
      <c r="E35" s="8"/>
      <c r="F35" s="8"/>
      <c r="G35" s="8"/>
      <c r="H35" s="8"/>
      <c r="I35" s="8"/>
      <c r="J35" s="8"/>
      <c r="K35" s="8"/>
      <c r="L35" s="8"/>
      <c r="M35" s="8"/>
      <c r="N35" s="8"/>
      <c r="O35" s="8"/>
      <c r="P35" s="8"/>
      <c r="Q35" s="8"/>
      <c r="R35" s="8"/>
      <c r="S35" s="8"/>
      <c r="T35" s="8"/>
      <c r="U35" s="8"/>
      <c r="V35" s="8"/>
      <c r="W35" s="8"/>
      <c r="X35" s="8"/>
    </row>
    <row r="36">
      <c r="A36" s="8" t="s">
        <v>5122</v>
      </c>
      <c r="B36" s="8" t="s">
        <v>5123</v>
      </c>
      <c r="C36" s="8" t="s">
        <v>5075</v>
      </c>
      <c r="D36" s="85">
        <v>2020.0</v>
      </c>
      <c r="E36" s="8"/>
      <c r="F36" s="8"/>
      <c r="G36" s="8"/>
      <c r="H36" s="8"/>
      <c r="I36" s="8"/>
      <c r="J36" s="8"/>
      <c r="K36" s="8"/>
      <c r="L36" s="8"/>
      <c r="M36" s="8"/>
      <c r="N36" s="8"/>
      <c r="O36" s="8"/>
      <c r="P36" s="8"/>
      <c r="Q36" s="8"/>
      <c r="R36" s="8"/>
      <c r="S36" s="8"/>
      <c r="T36" s="8"/>
      <c r="U36" s="8"/>
      <c r="V36" s="8"/>
      <c r="W36" s="8"/>
      <c r="X36" s="8"/>
    </row>
    <row r="37">
      <c r="A37" s="8" t="s">
        <v>5124</v>
      </c>
      <c r="B37" s="8" t="s">
        <v>5125</v>
      </c>
      <c r="C37" s="8" t="s">
        <v>5075</v>
      </c>
      <c r="D37" s="85">
        <v>2020.0</v>
      </c>
      <c r="E37" s="8"/>
      <c r="F37" s="8"/>
      <c r="G37" s="8"/>
      <c r="H37" s="8"/>
      <c r="I37" s="8"/>
      <c r="J37" s="8"/>
      <c r="K37" s="8"/>
      <c r="L37" s="8"/>
      <c r="M37" s="8"/>
      <c r="N37" s="8"/>
      <c r="O37" s="8"/>
      <c r="P37" s="8"/>
      <c r="Q37" s="8"/>
      <c r="R37" s="8"/>
      <c r="S37" s="8"/>
      <c r="T37" s="8"/>
      <c r="U37" s="8"/>
      <c r="V37" s="8"/>
      <c r="W37" s="8"/>
      <c r="X37" s="8"/>
    </row>
    <row r="38">
      <c r="A38" s="8" t="s">
        <v>5126</v>
      </c>
      <c r="B38" s="8" t="s">
        <v>5127</v>
      </c>
      <c r="C38" s="8" t="s">
        <v>5075</v>
      </c>
      <c r="D38" s="85">
        <v>2020.0</v>
      </c>
      <c r="E38" s="8"/>
      <c r="F38" s="8"/>
      <c r="G38" s="8"/>
      <c r="H38" s="8"/>
      <c r="I38" s="8"/>
      <c r="J38" s="8"/>
      <c r="K38" s="8"/>
      <c r="L38" s="8"/>
      <c r="M38" s="8"/>
      <c r="N38" s="8"/>
      <c r="O38" s="8"/>
      <c r="P38" s="8"/>
      <c r="Q38" s="8"/>
      <c r="R38" s="8"/>
      <c r="S38" s="8"/>
      <c r="T38" s="8"/>
      <c r="U38" s="8"/>
      <c r="V38" s="8"/>
      <c r="W38" s="8"/>
      <c r="X38" s="8"/>
    </row>
    <row r="39">
      <c r="A39" s="8" t="s">
        <v>5128</v>
      </c>
      <c r="B39" s="8" t="s">
        <v>232</v>
      </c>
      <c r="C39" s="8" t="s">
        <v>5075</v>
      </c>
      <c r="D39" s="85">
        <v>2020.0</v>
      </c>
      <c r="E39" s="8"/>
      <c r="F39" s="8"/>
      <c r="G39" s="8"/>
      <c r="H39" s="8"/>
      <c r="I39" s="8"/>
      <c r="J39" s="8"/>
      <c r="K39" s="8"/>
      <c r="L39" s="8"/>
      <c r="M39" s="8"/>
      <c r="N39" s="8"/>
      <c r="O39" s="8"/>
      <c r="P39" s="8"/>
      <c r="Q39" s="8"/>
      <c r="R39" s="8"/>
      <c r="S39" s="8"/>
      <c r="T39" s="8"/>
      <c r="U39" s="8"/>
      <c r="V39" s="8"/>
      <c r="W39" s="8"/>
      <c r="X39" s="8"/>
    </row>
    <row r="40">
      <c r="A40" s="8" t="s">
        <v>5129</v>
      </c>
      <c r="B40" s="8" t="s">
        <v>5130</v>
      </c>
      <c r="C40" s="8" t="s">
        <v>5075</v>
      </c>
      <c r="D40" s="85">
        <v>2020.0</v>
      </c>
      <c r="E40" s="8"/>
      <c r="F40" s="8"/>
      <c r="G40" s="8"/>
      <c r="H40" s="8"/>
      <c r="I40" s="8"/>
      <c r="J40" s="8"/>
      <c r="K40" s="8"/>
      <c r="L40" s="8"/>
      <c r="M40" s="8"/>
      <c r="N40" s="8"/>
      <c r="O40" s="8"/>
      <c r="P40" s="8"/>
      <c r="Q40" s="8"/>
      <c r="R40" s="8"/>
      <c r="S40" s="8"/>
      <c r="T40" s="8"/>
      <c r="U40" s="8"/>
      <c r="V40" s="8"/>
      <c r="W40" s="8"/>
      <c r="X40" s="8"/>
    </row>
    <row r="41">
      <c r="A41" s="8" t="s">
        <v>5131</v>
      </c>
      <c r="B41" s="8" t="s">
        <v>5132</v>
      </c>
      <c r="C41" s="8" t="s">
        <v>5075</v>
      </c>
      <c r="D41" s="85">
        <v>2020.0</v>
      </c>
      <c r="E41" s="8"/>
      <c r="F41" s="8"/>
      <c r="G41" s="8"/>
      <c r="H41" s="8"/>
      <c r="I41" s="8"/>
      <c r="J41" s="8"/>
      <c r="K41" s="8"/>
      <c r="L41" s="8"/>
      <c r="M41" s="8"/>
      <c r="N41" s="8"/>
      <c r="O41" s="8"/>
      <c r="P41" s="8"/>
      <c r="Q41" s="8"/>
      <c r="R41" s="8"/>
      <c r="S41" s="8"/>
      <c r="T41" s="8"/>
      <c r="U41" s="8"/>
      <c r="V41" s="8"/>
      <c r="W41" s="8"/>
      <c r="X41" s="8"/>
    </row>
    <row r="42">
      <c r="A42" s="8" t="s">
        <v>5133</v>
      </c>
      <c r="B42" s="8" t="s">
        <v>5134</v>
      </c>
      <c r="C42" s="8" t="s">
        <v>5075</v>
      </c>
      <c r="D42" s="85">
        <v>2020.0</v>
      </c>
      <c r="E42" s="8"/>
      <c r="F42" s="8"/>
      <c r="G42" s="8"/>
      <c r="H42" s="8"/>
      <c r="I42" s="8"/>
      <c r="J42" s="8"/>
      <c r="K42" s="8"/>
      <c r="L42" s="8"/>
      <c r="M42" s="8"/>
      <c r="N42" s="8"/>
      <c r="O42" s="8"/>
      <c r="P42" s="8"/>
      <c r="Q42" s="8"/>
      <c r="R42" s="8"/>
      <c r="S42" s="8"/>
      <c r="T42" s="8"/>
      <c r="U42" s="8"/>
      <c r="V42" s="8"/>
      <c r="W42" s="8"/>
      <c r="X42" s="8"/>
    </row>
    <row r="43">
      <c r="A43" s="8" t="s">
        <v>5135</v>
      </c>
      <c r="B43" s="8" t="s">
        <v>5136</v>
      </c>
      <c r="C43" s="8" t="s">
        <v>5075</v>
      </c>
      <c r="D43" s="85">
        <v>2020.0</v>
      </c>
      <c r="E43" s="8"/>
      <c r="F43" s="8"/>
      <c r="G43" s="8"/>
      <c r="H43" s="8"/>
      <c r="I43" s="8"/>
      <c r="J43" s="8"/>
      <c r="K43" s="8"/>
      <c r="L43" s="8"/>
      <c r="M43" s="8"/>
      <c r="N43" s="8"/>
      <c r="O43" s="8"/>
      <c r="P43" s="8"/>
      <c r="Q43" s="8"/>
      <c r="R43" s="8"/>
      <c r="S43" s="8"/>
      <c r="T43" s="8"/>
      <c r="U43" s="8"/>
      <c r="V43" s="8"/>
      <c r="W43" s="8"/>
      <c r="X43" s="8"/>
    </row>
    <row r="44">
      <c r="A44" s="8" t="s">
        <v>5137</v>
      </c>
      <c r="B44" s="8" t="s">
        <v>5138</v>
      </c>
      <c r="C44" s="8" t="s">
        <v>5075</v>
      </c>
      <c r="D44" s="85">
        <v>2020.0</v>
      </c>
      <c r="E44" s="8"/>
      <c r="F44" s="8"/>
      <c r="G44" s="8"/>
      <c r="H44" s="8"/>
      <c r="I44" s="8"/>
      <c r="J44" s="8"/>
      <c r="K44" s="8"/>
      <c r="L44" s="8"/>
      <c r="M44" s="8"/>
      <c r="N44" s="8"/>
      <c r="O44" s="8"/>
      <c r="P44" s="8"/>
      <c r="Q44" s="8"/>
      <c r="R44" s="8"/>
      <c r="S44" s="8"/>
      <c r="T44" s="8"/>
      <c r="U44" s="8"/>
      <c r="V44" s="8"/>
      <c r="W44" s="8"/>
      <c r="X44" s="8"/>
    </row>
    <row r="45">
      <c r="A45" s="8" t="s">
        <v>5139</v>
      </c>
      <c r="B45" s="8" t="s">
        <v>5140</v>
      </c>
      <c r="C45" s="8" t="s">
        <v>5075</v>
      </c>
      <c r="D45" s="85">
        <v>2020.0</v>
      </c>
      <c r="E45" s="8"/>
      <c r="F45" s="8"/>
      <c r="G45" s="8"/>
      <c r="H45" s="8"/>
      <c r="I45" s="8"/>
      <c r="J45" s="8"/>
      <c r="K45" s="8"/>
      <c r="L45" s="8"/>
      <c r="M45" s="8"/>
      <c r="N45" s="8"/>
      <c r="O45" s="8"/>
      <c r="P45" s="8"/>
      <c r="Q45" s="8"/>
      <c r="R45" s="8"/>
      <c r="S45" s="8"/>
      <c r="T45" s="8"/>
      <c r="U45" s="8"/>
      <c r="V45" s="8"/>
      <c r="W45" s="8"/>
      <c r="X45" s="8"/>
    </row>
    <row r="46">
      <c r="A46" s="8" t="s">
        <v>5141</v>
      </c>
      <c r="B46" s="8" t="s">
        <v>5142</v>
      </c>
      <c r="C46" s="8" t="s">
        <v>5075</v>
      </c>
      <c r="D46" s="85">
        <v>2020.0</v>
      </c>
      <c r="E46" s="8"/>
      <c r="F46" s="8"/>
      <c r="G46" s="8"/>
      <c r="H46" s="8"/>
      <c r="I46" s="8"/>
      <c r="J46" s="8"/>
      <c r="K46" s="8"/>
      <c r="L46" s="8"/>
      <c r="M46" s="8"/>
      <c r="N46" s="8"/>
      <c r="O46" s="8"/>
      <c r="P46" s="8"/>
      <c r="Q46" s="8"/>
      <c r="R46" s="8"/>
      <c r="S46" s="8"/>
      <c r="T46" s="8"/>
      <c r="U46" s="8"/>
      <c r="V46" s="8"/>
      <c r="W46" s="8"/>
      <c r="X46" s="8"/>
    </row>
    <row r="47">
      <c r="A47" s="8" t="s">
        <v>5143</v>
      </c>
      <c r="B47" s="8" t="s">
        <v>5144</v>
      </c>
      <c r="C47" s="8" t="s">
        <v>5075</v>
      </c>
      <c r="D47" s="85">
        <v>2020.0</v>
      </c>
      <c r="E47" s="8"/>
      <c r="F47" s="8"/>
      <c r="G47" s="8"/>
      <c r="H47" s="8"/>
      <c r="I47" s="8"/>
      <c r="J47" s="8"/>
      <c r="K47" s="8"/>
      <c r="L47" s="8"/>
      <c r="M47" s="8"/>
      <c r="N47" s="8"/>
      <c r="O47" s="8"/>
      <c r="P47" s="8"/>
      <c r="Q47" s="8"/>
      <c r="R47" s="8"/>
      <c r="S47" s="8"/>
      <c r="T47" s="8"/>
      <c r="U47" s="8"/>
      <c r="V47" s="8"/>
      <c r="W47" s="8"/>
      <c r="X47" s="8"/>
    </row>
    <row r="48">
      <c r="A48" s="8" t="s">
        <v>5145</v>
      </c>
      <c r="B48" s="8" t="s">
        <v>5146</v>
      </c>
      <c r="C48" s="8" t="s">
        <v>5075</v>
      </c>
      <c r="D48" s="85">
        <v>2020.0</v>
      </c>
      <c r="E48" s="8"/>
      <c r="F48" s="8"/>
      <c r="G48" s="8"/>
      <c r="H48" s="8"/>
      <c r="I48" s="8"/>
      <c r="J48" s="8"/>
      <c r="K48" s="8"/>
      <c r="L48" s="8"/>
      <c r="M48" s="8"/>
      <c r="N48" s="8"/>
      <c r="O48" s="8"/>
      <c r="P48" s="8"/>
      <c r="Q48" s="8"/>
      <c r="R48" s="8"/>
      <c r="S48" s="8"/>
      <c r="T48" s="8"/>
      <c r="U48" s="8"/>
      <c r="V48" s="8"/>
      <c r="W48" s="8"/>
      <c r="X48" s="8"/>
    </row>
    <row r="49">
      <c r="A49" s="8" t="s">
        <v>5147</v>
      </c>
      <c r="B49" s="8" t="s">
        <v>5148</v>
      </c>
      <c r="C49" s="8" t="s">
        <v>5075</v>
      </c>
      <c r="D49" s="85">
        <v>2020.0</v>
      </c>
      <c r="E49" s="8"/>
      <c r="F49" s="8"/>
      <c r="G49" s="8"/>
      <c r="H49" s="8"/>
      <c r="I49" s="8"/>
      <c r="J49" s="8"/>
      <c r="K49" s="8"/>
      <c r="L49" s="8"/>
      <c r="M49" s="8"/>
      <c r="N49" s="8"/>
      <c r="O49" s="8"/>
      <c r="P49" s="8"/>
      <c r="Q49" s="8"/>
      <c r="R49" s="8"/>
      <c r="S49" s="8"/>
      <c r="T49" s="8"/>
      <c r="U49" s="8"/>
      <c r="V49" s="8"/>
      <c r="W49" s="8"/>
      <c r="X49" s="8"/>
    </row>
    <row r="50">
      <c r="A50" s="8" t="s">
        <v>872</v>
      </c>
      <c r="B50" s="8" t="s">
        <v>873</v>
      </c>
      <c r="C50" s="8" t="s">
        <v>5075</v>
      </c>
      <c r="D50" s="85">
        <v>2020.0</v>
      </c>
      <c r="E50" s="8"/>
      <c r="F50" s="8"/>
      <c r="G50" s="8"/>
      <c r="H50" s="8"/>
      <c r="I50" s="8"/>
      <c r="J50" s="8"/>
      <c r="K50" s="8"/>
      <c r="L50" s="8"/>
      <c r="M50" s="8"/>
      <c r="N50" s="8"/>
      <c r="O50" s="8"/>
      <c r="P50" s="8"/>
      <c r="Q50" s="8"/>
      <c r="R50" s="8"/>
      <c r="S50" s="8"/>
      <c r="T50" s="8"/>
      <c r="U50" s="8"/>
      <c r="V50" s="8"/>
      <c r="W50" s="8"/>
      <c r="X50" s="8"/>
    </row>
    <row r="51">
      <c r="A51" s="8" t="s">
        <v>5120</v>
      </c>
      <c r="B51" s="8" t="s">
        <v>5149</v>
      </c>
      <c r="C51" s="8" t="s">
        <v>5075</v>
      </c>
      <c r="D51" s="85">
        <v>2020.0</v>
      </c>
      <c r="E51" s="8"/>
      <c r="F51" s="8"/>
      <c r="G51" s="8"/>
      <c r="H51" s="8"/>
      <c r="I51" s="8"/>
      <c r="J51" s="8"/>
      <c r="K51" s="8"/>
      <c r="L51" s="8"/>
      <c r="M51" s="8"/>
      <c r="N51" s="8"/>
      <c r="O51" s="8"/>
      <c r="P51" s="8"/>
      <c r="Q51" s="8"/>
      <c r="R51" s="8"/>
      <c r="S51" s="8"/>
      <c r="T51" s="8"/>
      <c r="U51" s="8"/>
      <c r="V51" s="8"/>
      <c r="W51" s="8"/>
      <c r="X51" s="8"/>
    </row>
    <row r="52">
      <c r="A52" s="8" t="s">
        <v>5150</v>
      </c>
      <c r="B52" s="8" t="s">
        <v>17</v>
      </c>
      <c r="C52" s="8" t="s">
        <v>5075</v>
      </c>
      <c r="D52" s="85">
        <v>2020.0</v>
      </c>
      <c r="E52" s="8"/>
      <c r="F52" s="8"/>
      <c r="G52" s="8"/>
      <c r="H52" s="8"/>
      <c r="I52" s="8"/>
      <c r="J52" s="8"/>
      <c r="K52" s="8"/>
      <c r="L52" s="8"/>
      <c r="M52" s="8"/>
      <c r="N52" s="8"/>
      <c r="O52" s="8"/>
      <c r="P52" s="8"/>
      <c r="Q52" s="8"/>
      <c r="R52" s="8"/>
      <c r="S52" s="8"/>
      <c r="T52" s="8"/>
      <c r="U52" s="8"/>
      <c r="V52" s="8"/>
      <c r="W52" s="8"/>
      <c r="X52" s="8"/>
    </row>
    <row r="53">
      <c r="A53" s="8" t="s">
        <v>5151</v>
      </c>
      <c r="B53" s="8" t="s">
        <v>5152</v>
      </c>
      <c r="C53" s="8" t="s">
        <v>5075</v>
      </c>
      <c r="D53" s="85">
        <v>2021.0</v>
      </c>
      <c r="E53" s="8"/>
      <c r="F53" s="8"/>
      <c r="G53" s="8"/>
      <c r="H53" s="8"/>
      <c r="I53" s="8"/>
      <c r="J53" s="8"/>
      <c r="K53" s="8"/>
      <c r="L53" s="8"/>
      <c r="M53" s="8"/>
      <c r="N53" s="8"/>
      <c r="O53" s="8"/>
      <c r="P53" s="8"/>
      <c r="Q53" s="8"/>
      <c r="R53" s="8"/>
      <c r="S53" s="8"/>
      <c r="T53" s="8"/>
      <c r="U53" s="8"/>
      <c r="V53" s="8"/>
      <c r="W53" s="8"/>
      <c r="X53" s="8"/>
    </row>
    <row r="54">
      <c r="A54" s="8" t="s">
        <v>5153</v>
      </c>
      <c r="B54" s="8" t="s">
        <v>5154</v>
      </c>
      <c r="C54" s="8" t="s">
        <v>5075</v>
      </c>
      <c r="D54" s="85">
        <v>2021.0</v>
      </c>
      <c r="E54" s="8"/>
      <c r="F54" s="8"/>
      <c r="G54" s="8"/>
      <c r="H54" s="8"/>
      <c r="I54" s="8"/>
      <c r="J54" s="8"/>
      <c r="K54" s="8"/>
      <c r="L54" s="8"/>
      <c r="M54" s="8"/>
      <c r="N54" s="8"/>
      <c r="O54" s="8"/>
      <c r="P54" s="8"/>
      <c r="Q54" s="8"/>
      <c r="R54" s="8"/>
      <c r="S54" s="8"/>
      <c r="T54" s="8"/>
      <c r="U54" s="8"/>
      <c r="V54" s="8"/>
      <c r="W54" s="8"/>
      <c r="X54" s="8"/>
    </row>
    <row r="55">
      <c r="A55" s="8" t="s">
        <v>253</v>
      </c>
      <c r="B55" s="8" t="s">
        <v>254</v>
      </c>
      <c r="C55" s="8" t="s">
        <v>5075</v>
      </c>
      <c r="D55" s="85">
        <v>2021.0</v>
      </c>
      <c r="E55" s="8"/>
      <c r="F55" s="8"/>
      <c r="G55" s="8"/>
      <c r="H55" s="8"/>
      <c r="I55" s="8"/>
      <c r="J55" s="8"/>
      <c r="K55" s="8"/>
      <c r="L55" s="8"/>
      <c r="M55" s="8"/>
      <c r="N55" s="8"/>
      <c r="O55" s="8"/>
      <c r="P55" s="8"/>
      <c r="Q55" s="8"/>
      <c r="R55" s="8"/>
      <c r="S55" s="8"/>
      <c r="T55" s="8"/>
      <c r="U55" s="8"/>
      <c r="V55" s="8"/>
      <c r="W55" s="8"/>
      <c r="X55" s="8"/>
    </row>
    <row r="56">
      <c r="A56" s="8" t="s">
        <v>5155</v>
      </c>
      <c r="B56" s="8" t="s">
        <v>206</v>
      </c>
      <c r="C56" s="8" t="s">
        <v>5075</v>
      </c>
      <c r="D56" s="85">
        <v>2021.0</v>
      </c>
      <c r="E56" s="8"/>
      <c r="F56" s="8"/>
      <c r="G56" s="8"/>
      <c r="H56" s="8"/>
      <c r="I56" s="8"/>
      <c r="J56" s="8"/>
      <c r="K56" s="8"/>
      <c r="L56" s="8"/>
      <c r="M56" s="8"/>
      <c r="N56" s="8"/>
      <c r="O56" s="8"/>
      <c r="P56" s="8"/>
      <c r="Q56" s="8"/>
      <c r="R56" s="8"/>
      <c r="S56" s="8"/>
      <c r="T56" s="8"/>
      <c r="U56" s="8"/>
      <c r="V56" s="8"/>
      <c r="W56" s="8"/>
      <c r="X56" s="8"/>
    </row>
    <row r="57">
      <c r="A57" s="8" t="s">
        <v>247</v>
      </c>
      <c r="B57" s="8" t="s">
        <v>5156</v>
      </c>
      <c r="C57" s="8" t="s">
        <v>5075</v>
      </c>
      <c r="D57" s="85">
        <v>2021.0</v>
      </c>
      <c r="E57" s="8"/>
      <c r="F57" s="8"/>
      <c r="G57" s="8"/>
      <c r="H57" s="8"/>
      <c r="I57" s="8"/>
      <c r="J57" s="8"/>
      <c r="K57" s="8"/>
      <c r="L57" s="8"/>
      <c r="M57" s="8"/>
      <c r="N57" s="8"/>
      <c r="O57" s="8"/>
      <c r="P57" s="8"/>
      <c r="Q57" s="8"/>
      <c r="R57" s="8"/>
      <c r="S57" s="8"/>
      <c r="T57" s="8"/>
      <c r="U57" s="8"/>
      <c r="V57" s="8"/>
      <c r="W57" s="8"/>
      <c r="X57" s="8"/>
    </row>
    <row r="58">
      <c r="A58" s="8" t="s">
        <v>5157</v>
      </c>
      <c r="B58" s="8" t="s">
        <v>5158</v>
      </c>
      <c r="C58" s="8" t="s">
        <v>5075</v>
      </c>
      <c r="D58" s="85">
        <v>2021.0</v>
      </c>
      <c r="E58" s="8"/>
      <c r="F58" s="8"/>
      <c r="G58" s="8"/>
      <c r="H58" s="8"/>
      <c r="I58" s="8"/>
      <c r="J58" s="8"/>
      <c r="K58" s="8"/>
      <c r="L58" s="8"/>
      <c r="M58" s="8"/>
      <c r="N58" s="8"/>
      <c r="O58" s="8"/>
      <c r="P58" s="8"/>
      <c r="Q58" s="8"/>
      <c r="R58" s="8"/>
      <c r="S58" s="8"/>
      <c r="T58" s="8"/>
      <c r="U58" s="8"/>
      <c r="V58" s="8"/>
      <c r="W58" s="8"/>
      <c r="X58" s="8"/>
    </row>
    <row r="59">
      <c r="A59" s="8" t="s">
        <v>5159</v>
      </c>
      <c r="B59" s="8" t="s">
        <v>5160</v>
      </c>
      <c r="C59" s="8" t="s">
        <v>5075</v>
      </c>
      <c r="D59" s="85">
        <v>2021.0</v>
      </c>
      <c r="E59" s="8"/>
      <c r="F59" s="8"/>
      <c r="G59" s="8"/>
      <c r="H59" s="8"/>
      <c r="I59" s="8"/>
      <c r="J59" s="8"/>
      <c r="K59" s="8"/>
      <c r="L59" s="8"/>
      <c r="M59" s="8"/>
      <c r="N59" s="8"/>
      <c r="O59" s="8"/>
      <c r="P59" s="8"/>
      <c r="Q59" s="8"/>
      <c r="R59" s="8"/>
      <c r="S59" s="8"/>
      <c r="T59" s="8"/>
      <c r="U59" s="8"/>
      <c r="V59" s="8"/>
      <c r="W59" s="8"/>
      <c r="X59" s="8"/>
    </row>
    <row r="60">
      <c r="A60" s="8" t="s">
        <v>5161</v>
      </c>
      <c r="B60" s="8" t="s">
        <v>5162</v>
      </c>
      <c r="C60" s="8" t="s">
        <v>5075</v>
      </c>
      <c r="D60" s="85">
        <v>2021.0</v>
      </c>
      <c r="E60" s="8"/>
      <c r="F60" s="8"/>
      <c r="G60" s="8"/>
      <c r="H60" s="8"/>
      <c r="I60" s="8"/>
      <c r="J60" s="8"/>
      <c r="K60" s="8"/>
      <c r="L60" s="8"/>
      <c r="M60" s="8"/>
      <c r="N60" s="8"/>
      <c r="O60" s="8"/>
      <c r="P60" s="8"/>
      <c r="Q60" s="8"/>
      <c r="R60" s="8"/>
      <c r="S60" s="8"/>
      <c r="T60" s="8"/>
      <c r="U60" s="8"/>
      <c r="V60" s="8"/>
      <c r="W60" s="8"/>
      <c r="X60" s="8"/>
    </row>
    <row r="61">
      <c r="A61" s="8" t="s">
        <v>5163</v>
      </c>
      <c r="B61" s="8" t="s">
        <v>5164</v>
      </c>
      <c r="C61" s="8" t="s">
        <v>5075</v>
      </c>
      <c r="D61" s="85">
        <v>2021.0</v>
      </c>
      <c r="E61" s="8"/>
      <c r="F61" s="8"/>
      <c r="G61" s="8"/>
      <c r="H61" s="8"/>
      <c r="I61" s="8"/>
      <c r="J61" s="8"/>
      <c r="K61" s="8"/>
      <c r="L61" s="8"/>
      <c r="M61" s="8"/>
      <c r="N61" s="8"/>
      <c r="O61" s="8"/>
      <c r="P61" s="8"/>
      <c r="Q61" s="8"/>
      <c r="R61" s="8"/>
      <c r="S61" s="8"/>
      <c r="T61" s="8"/>
      <c r="U61" s="8"/>
      <c r="V61" s="8"/>
      <c r="W61" s="8"/>
      <c r="X61" s="8"/>
    </row>
    <row r="62">
      <c r="A62" s="8" t="s">
        <v>5165</v>
      </c>
      <c r="B62" s="8" t="s">
        <v>5166</v>
      </c>
      <c r="C62" s="8" t="s">
        <v>5075</v>
      </c>
      <c r="D62" s="85">
        <v>2021.0</v>
      </c>
      <c r="E62" s="8"/>
      <c r="F62" s="8"/>
      <c r="G62" s="8"/>
      <c r="H62" s="8"/>
      <c r="I62" s="8"/>
      <c r="J62" s="8"/>
      <c r="K62" s="8"/>
      <c r="L62" s="8"/>
      <c r="M62" s="8"/>
      <c r="N62" s="8"/>
      <c r="O62" s="8"/>
      <c r="P62" s="8"/>
      <c r="Q62" s="8"/>
      <c r="R62" s="8"/>
      <c r="S62" s="8"/>
      <c r="T62" s="8"/>
      <c r="U62" s="8"/>
      <c r="V62" s="8"/>
      <c r="W62" s="8"/>
      <c r="X62" s="8"/>
    </row>
    <row r="63">
      <c r="A63" s="8" t="s">
        <v>5167</v>
      </c>
      <c r="B63" s="8" t="s">
        <v>5168</v>
      </c>
      <c r="C63" s="8" t="s">
        <v>5075</v>
      </c>
      <c r="D63" s="85">
        <v>2021.0</v>
      </c>
      <c r="E63" s="8"/>
      <c r="F63" s="8"/>
      <c r="G63" s="8"/>
      <c r="H63" s="8"/>
      <c r="I63" s="8"/>
      <c r="J63" s="8"/>
      <c r="K63" s="8"/>
      <c r="L63" s="8"/>
      <c r="M63" s="8"/>
      <c r="N63" s="8"/>
      <c r="O63" s="8"/>
      <c r="P63" s="8"/>
      <c r="Q63" s="8"/>
      <c r="R63" s="8"/>
      <c r="S63" s="8"/>
      <c r="T63" s="8"/>
      <c r="U63" s="8"/>
      <c r="V63" s="8"/>
      <c r="W63" s="8"/>
      <c r="X63" s="8"/>
    </row>
    <row r="64">
      <c r="A64" s="8" t="s">
        <v>5169</v>
      </c>
      <c r="B64" s="8" t="s">
        <v>5170</v>
      </c>
      <c r="C64" s="8" t="s">
        <v>5075</v>
      </c>
      <c r="D64" s="85">
        <v>2021.0</v>
      </c>
      <c r="E64" s="8"/>
      <c r="F64" s="8"/>
      <c r="G64" s="8"/>
      <c r="H64" s="8"/>
      <c r="I64" s="8"/>
      <c r="J64" s="8"/>
      <c r="K64" s="8"/>
      <c r="L64" s="8"/>
      <c r="M64" s="8"/>
      <c r="N64" s="8"/>
      <c r="O64" s="8"/>
      <c r="P64" s="8"/>
      <c r="Q64" s="8"/>
      <c r="R64" s="8"/>
      <c r="S64" s="8"/>
      <c r="T64" s="8"/>
      <c r="U64" s="8"/>
      <c r="V64" s="8"/>
      <c r="W64" s="8"/>
      <c r="X64" s="8"/>
    </row>
    <row r="65">
      <c r="A65" s="8" t="s">
        <v>5171</v>
      </c>
      <c r="B65" s="8" t="s">
        <v>5172</v>
      </c>
      <c r="C65" s="8" t="s">
        <v>5075</v>
      </c>
      <c r="D65" s="85">
        <v>2021.0</v>
      </c>
      <c r="E65" s="8"/>
      <c r="F65" s="8"/>
      <c r="G65" s="8"/>
      <c r="H65" s="8"/>
      <c r="I65" s="8"/>
      <c r="J65" s="8"/>
      <c r="K65" s="8"/>
      <c r="L65" s="8"/>
      <c r="M65" s="8"/>
      <c r="N65" s="8"/>
      <c r="O65" s="8"/>
      <c r="P65" s="8"/>
      <c r="Q65" s="8"/>
      <c r="R65" s="8"/>
      <c r="S65" s="8"/>
      <c r="T65" s="8"/>
      <c r="U65" s="8"/>
      <c r="V65" s="8"/>
      <c r="W65" s="8"/>
      <c r="X65" s="8"/>
    </row>
    <row r="66">
      <c r="A66" s="8" t="s">
        <v>5173</v>
      </c>
      <c r="B66" s="8" t="s">
        <v>5174</v>
      </c>
      <c r="C66" s="8" t="s">
        <v>5075</v>
      </c>
      <c r="D66" s="85">
        <v>2021.0</v>
      </c>
      <c r="E66" s="8"/>
      <c r="F66" s="8"/>
      <c r="G66" s="8"/>
      <c r="H66" s="8"/>
      <c r="I66" s="8"/>
      <c r="J66" s="8"/>
      <c r="K66" s="8"/>
      <c r="L66" s="8"/>
      <c r="M66" s="8"/>
      <c r="N66" s="8"/>
      <c r="O66" s="8"/>
      <c r="P66" s="8"/>
      <c r="Q66" s="8"/>
      <c r="R66" s="8"/>
      <c r="S66" s="8"/>
      <c r="T66" s="8"/>
      <c r="U66" s="8"/>
      <c r="V66" s="8"/>
      <c r="W66" s="8"/>
      <c r="X66" s="8"/>
    </row>
    <row r="67">
      <c r="A67" s="8" t="s">
        <v>178</v>
      </c>
      <c r="B67" s="8" t="s">
        <v>42</v>
      </c>
      <c r="C67" s="8" t="s">
        <v>5075</v>
      </c>
      <c r="D67" s="85">
        <v>2021.0</v>
      </c>
      <c r="E67" s="8"/>
      <c r="F67" s="8"/>
      <c r="G67" s="8"/>
      <c r="H67" s="8"/>
      <c r="I67" s="8"/>
      <c r="J67" s="8"/>
      <c r="K67" s="8"/>
      <c r="L67" s="8"/>
      <c r="M67" s="8"/>
      <c r="N67" s="8"/>
      <c r="O67" s="8"/>
      <c r="P67" s="8"/>
      <c r="Q67" s="8"/>
      <c r="R67" s="8"/>
      <c r="S67" s="8"/>
      <c r="T67" s="8"/>
      <c r="U67" s="8"/>
      <c r="V67" s="8"/>
      <c r="W67" s="8"/>
      <c r="X67" s="8"/>
    </row>
    <row r="68">
      <c r="A68" s="8" t="s">
        <v>5175</v>
      </c>
      <c r="B68" s="8" t="s">
        <v>5176</v>
      </c>
      <c r="C68" s="8" t="s">
        <v>5075</v>
      </c>
      <c r="D68" s="85">
        <v>2021.0</v>
      </c>
      <c r="E68" s="8"/>
      <c r="F68" s="8"/>
      <c r="G68" s="8"/>
      <c r="H68" s="8"/>
      <c r="I68" s="8"/>
      <c r="J68" s="8"/>
      <c r="K68" s="8"/>
      <c r="L68" s="8"/>
      <c r="M68" s="8"/>
      <c r="N68" s="8"/>
      <c r="O68" s="8"/>
      <c r="P68" s="8"/>
      <c r="Q68" s="8"/>
      <c r="R68" s="8"/>
      <c r="S68" s="8"/>
      <c r="T68" s="8"/>
      <c r="U68" s="8"/>
      <c r="V68" s="8"/>
      <c r="W68" s="8"/>
      <c r="X68" s="8"/>
    </row>
    <row r="69">
      <c r="A69" s="8" t="s">
        <v>5175</v>
      </c>
      <c r="B69" s="8" t="s">
        <v>5176</v>
      </c>
      <c r="C69" s="8" t="s">
        <v>5075</v>
      </c>
      <c r="D69" s="85">
        <v>2021.0</v>
      </c>
      <c r="E69" s="8"/>
      <c r="F69" s="8"/>
      <c r="G69" s="8"/>
      <c r="H69" s="8"/>
      <c r="I69" s="8"/>
      <c r="J69" s="8"/>
      <c r="K69" s="8"/>
      <c r="L69" s="8"/>
      <c r="M69" s="8"/>
      <c r="N69" s="8"/>
      <c r="O69" s="8"/>
      <c r="P69" s="8"/>
      <c r="Q69" s="8"/>
      <c r="R69" s="8"/>
      <c r="S69" s="8"/>
      <c r="T69" s="8"/>
      <c r="U69" s="8"/>
      <c r="V69" s="8"/>
      <c r="W69" s="8"/>
      <c r="X69" s="8"/>
    </row>
    <row r="70">
      <c r="A70" s="8" t="s">
        <v>158</v>
      </c>
      <c r="B70" s="8" t="s">
        <v>159</v>
      </c>
      <c r="C70" s="8" t="s">
        <v>5075</v>
      </c>
      <c r="D70" s="85">
        <v>2021.0</v>
      </c>
      <c r="E70" s="8"/>
      <c r="F70" s="8"/>
      <c r="G70" s="8"/>
      <c r="H70" s="8"/>
      <c r="I70" s="8"/>
      <c r="J70" s="8"/>
      <c r="K70" s="8"/>
      <c r="L70" s="8"/>
      <c r="M70" s="8"/>
      <c r="N70" s="8"/>
      <c r="O70" s="8"/>
      <c r="P70" s="8"/>
      <c r="Q70" s="8"/>
      <c r="R70" s="8"/>
      <c r="S70" s="8"/>
      <c r="T70" s="8"/>
      <c r="U70" s="8"/>
      <c r="V70" s="8"/>
      <c r="W70" s="8"/>
      <c r="X70" s="8"/>
    </row>
    <row r="71">
      <c r="A71" s="8" t="s">
        <v>5177</v>
      </c>
      <c r="B71" s="8" t="s">
        <v>5178</v>
      </c>
      <c r="C71" s="8" t="s">
        <v>5075</v>
      </c>
      <c r="D71" s="85">
        <v>2021.0</v>
      </c>
      <c r="E71" s="8"/>
      <c r="F71" s="8"/>
      <c r="G71" s="8"/>
      <c r="H71" s="8"/>
      <c r="I71" s="8"/>
      <c r="J71" s="8"/>
      <c r="K71" s="8"/>
      <c r="L71" s="8"/>
      <c r="M71" s="8"/>
      <c r="N71" s="8"/>
      <c r="O71" s="8"/>
      <c r="P71" s="8"/>
      <c r="Q71" s="8"/>
      <c r="R71" s="8"/>
      <c r="S71" s="8"/>
      <c r="T71" s="8"/>
      <c r="U71" s="8"/>
      <c r="V71" s="8"/>
      <c r="W71" s="8"/>
      <c r="X71" s="8"/>
    </row>
    <row r="72">
      <c r="A72" s="8" t="s">
        <v>869</v>
      </c>
      <c r="B72" s="8" t="s">
        <v>868</v>
      </c>
      <c r="C72" s="8" t="s">
        <v>5075</v>
      </c>
      <c r="D72" s="85">
        <v>2021.0</v>
      </c>
      <c r="E72" s="8"/>
      <c r="F72" s="8"/>
      <c r="G72" s="8"/>
      <c r="H72" s="8"/>
      <c r="I72" s="8"/>
      <c r="J72" s="8"/>
      <c r="K72" s="8"/>
      <c r="L72" s="8"/>
      <c r="M72" s="8"/>
      <c r="N72" s="8"/>
      <c r="O72" s="8"/>
      <c r="P72" s="8"/>
      <c r="Q72" s="8"/>
      <c r="R72" s="8"/>
      <c r="S72" s="8"/>
      <c r="T72" s="8"/>
      <c r="U72" s="8"/>
      <c r="V72" s="8"/>
      <c r="W72" s="8"/>
      <c r="X72" s="8"/>
    </row>
    <row r="73">
      <c r="A73" s="8" t="s">
        <v>5179</v>
      </c>
      <c r="B73" s="8" t="s">
        <v>5116</v>
      </c>
      <c r="C73" s="8" t="s">
        <v>5075</v>
      </c>
      <c r="D73" s="85">
        <v>2021.0</v>
      </c>
      <c r="E73" s="8"/>
      <c r="F73" s="8"/>
      <c r="G73" s="8"/>
      <c r="H73" s="8"/>
      <c r="I73" s="8"/>
      <c r="J73" s="8"/>
      <c r="K73" s="8"/>
      <c r="L73" s="8"/>
      <c r="M73" s="8"/>
      <c r="N73" s="8"/>
      <c r="O73" s="8"/>
      <c r="P73" s="8"/>
      <c r="Q73" s="8"/>
      <c r="R73" s="8"/>
      <c r="S73" s="8"/>
      <c r="T73" s="8"/>
      <c r="U73" s="8"/>
      <c r="V73" s="8"/>
      <c r="W73" s="8"/>
      <c r="X73" s="8"/>
    </row>
    <row r="74">
      <c r="A74" s="8" t="s">
        <v>5180</v>
      </c>
      <c r="B74" s="8" t="s">
        <v>5181</v>
      </c>
      <c r="C74" s="8" t="s">
        <v>5075</v>
      </c>
      <c r="D74" s="85">
        <v>2021.0</v>
      </c>
      <c r="E74" s="8"/>
      <c r="F74" s="8"/>
      <c r="G74" s="8"/>
      <c r="H74" s="8"/>
      <c r="I74" s="8"/>
      <c r="J74" s="8"/>
      <c r="K74" s="8"/>
      <c r="L74" s="8"/>
      <c r="M74" s="8"/>
      <c r="N74" s="8"/>
      <c r="O74" s="8"/>
      <c r="P74" s="8"/>
      <c r="Q74" s="8"/>
      <c r="R74" s="8"/>
      <c r="S74" s="8"/>
      <c r="T74" s="8"/>
      <c r="U74" s="8"/>
      <c r="V74" s="8"/>
      <c r="W74" s="8"/>
      <c r="X74" s="8"/>
    </row>
    <row r="75">
      <c r="A75" s="8" t="s">
        <v>5182</v>
      </c>
      <c r="B75" s="8" t="s">
        <v>5183</v>
      </c>
      <c r="C75" s="8" t="s">
        <v>5075</v>
      </c>
      <c r="D75" s="85">
        <v>2021.0</v>
      </c>
      <c r="E75" s="8"/>
      <c r="F75" s="8"/>
      <c r="G75" s="8"/>
      <c r="H75" s="8"/>
      <c r="I75" s="8"/>
      <c r="J75" s="8"/>
      <c r="K75" s="8"/>
      <c r="L75" s="8"/>
      <c r="M75" s="8"/>
      <c r="N75" s="8"/>
      <c r="O75" s="8"/>
      <c r="P75" s="8"/>
      <c r="Q75" s="8"/>
      <c r="R75" s="8"/>
      <c r="S75" s="8"/>
      <c r="T75" s="8"/>
      <c r="U75" s="8"/>
      <c r="V75" s="8"/>
      <c r="W75" s="8"/>
      <c r="X75" s="8"/>
    </row>
    <row r="76">
      <c r="A76" s="8" t="s">
        <v>5184</v>
      </c>
      <c r="B76" s="8" t="s">
        <v>5185</v>
      </c>
      <c r="C76" s="8" t="s">
        <v>5075</v>
      </c>
      <c r="D76" s="85">
        <v>2021.0</v>
      </c>
      <c r="E76" s="8"/>
      <c r="F76" s="8"/>
      <c r="G76" s="8"/>
      <c r="H76" s="8"/>
      <c r="I76" s="8"/>
      <c r="J76" s="8"/>
      <c r="K76" s="8"/>
      <c r="L76" s="8"/>
      <c r="M76" s="8"/>
      <c r="N76" s="8"/>
      <c r="O76" s="8"/>
      <c r="P76" s="8"/>
      <c r="Q76" s="8"/>
      <c r="R76" s="8"/>
      <c r="S76" s="8"/>
      <c r="T76" s="8"/>
      <c r="U76" s="8"/>
      <c r="V76" s="8"/>
      <c r="W76" s="8"/>
      <c r="X76" s="8"/>
    </row>
    <row r="77">
      <c r="A77" s="8" t="s">
        <v>5186</v>
      </c>
      <c r="B77" s="8" t="s">
        <v>5187</v>
      </c>
      <c r="C77" s="8" t="s">
        <v>5075</v>
      </c>
      <c r="D77" s="85">
        <v>2021.0</v>
      </c>
      <c r="E77" s="8"/>
      <c r="F77" s="8"/>
      <c r="G77" s="8"/>
      <c r="H77" s="8"/>
      <c r="I77" s="8"/>
      <c r="J77" s="8"/>
      <c r="K77" s="8"/>
      <c r="L77" s="8"/>
      <c r="M77" s="8"/>
      <c r="N77" s="8"/>
      <c r="O77" s="8"/>
      <c r="P77" s="8"/>
      <c r="Q77" s="8"/>
      <c r="R77" s="8"/>
      <c r="S77" s="8"/>
      <c r="T77" s="8"/>
      <c r="U77" s="8"/>
      <c r="V77" s="8"/>
      <c r="W77" s="8"/>
      <c r="X77" s="8"/>
    </row>
    <row r="78">
      <c r="A78" s="8" t="s">
        <v>5188</v>
      </c>
      <c r="B78" s="8" t="s">
        <v>5189</v>
      </c>
      <c r="C78" s="8" t="s">
        <v>5075</v>
      </c>
      <c r="D78" s="85">
        <v>2021.0</v>
      </c>
      <c r="E78" s="8"/>
      <c r="F78" s="8"/>
      <c r="G78" s="8"/>
      <c r="H78" s="8"/>
      <c r="I78" s="8"/>
      <c r="J78" s="8"/>
      <c r="K78" s="8"/>
      <c r="L78" s="8"/>
      <c r="M78" s="8"/>
      <c r="N78" s="8"/>
      <c r="O78" s="8"/>
      <c r="P78" s="8"/>
      <c r="Q78" s="8"/>
      <c r="R78" s="8"/>
      <c r="S78" s="8"/>
      <c r="T78" s="8"/>
      <c r="U78" s="8"/>
      <c r="V78" s="8"/>
      <c r="W78" s="8"/>
      <c r="X78" s="8"/>
    </row>
    <row r="79">
      <c r="A79" s="8" t="s">
        <v>5190</v>
      </c>
      <c r="B79" s="8" t="s">
        <v>5191</v>
      </c>
      <c r="C79" s="8" t="s">
        <v>5075</v>
      </c>
      <c r="D79" s="85">
        <v>2022.0</v>
      </c>
      <c r="E79" s="8"/>
      <c r="F79" s="8"/>
      <c r="G79" s="8"/>
      <c r="H79" s="8"/>
      <c r="I79" s="8"/>
      <c r="J79" s="8"/>
      <c r="K79" s="8"/>
      <c r="L79" s="8"/>
      <c r="M79" s="8"/>
      <c r="N79" s="8"/>
      <c r="O79" s="8"/>
      <c r="P79" s="8"/>
      <c r="Q79" s="8"/>
      <c r="R79" s="8"/>
      <c r="S79" s="8"/>
      <c r="T79" s="8"/>
      <c r="U79" s="8"/>
      <c r="V79" s="8"/>
      <c r="W79" s="8"/>
      <c r="X79" s="8"/>
    </row>
    <row r="80">
      <c r="A80" s="8" t="s">
        <v>5192</v>
      </c>
      <c r="B80" s="8" t="s">
        <v>232</v>
      </c>
      <c r="C80" s="8" t="s">
        <v>5075</v>
      </c>
      <c r="D80" s="85">
        <v>2022.0</v>
      </c>
      <c r="E80" s="8"/>
      <c r="F80" s="8"/>
      <c r="G80" s="8"/>
      <c r="H80" s="8"/>
      <c r="I80" s="8"/>
      <c r="J80" s="8"/>
      <c r="K80" s="8"/>
      <c r="L80" s="8"/>
      <c r="M80" s="8"/>
      <c r="N80" s="8"/>
      <c r="O80" s="8"/>
      <c r="P80" s="8"/>
      <c r="Q80" s="8"/>
      <c r="R80" s="8"/>
      <c r="S80" s="8"/>
      <c r="T80" s="8"/>
      <c r="U80" s="8"/>
      <c r="V80" s="8"/>
      <c r="W80" s="8"/>
      <c r="X80" s="8"/>
    </row>
    <row r="81">
      <c r="A81" s="8" t="s">
        <v>5193</v>
      </c>
      <c r="B81" s="8" t="s">
        <v>5194</v>
      </c>
      <c r="C81" s="8" t="s">
        <v>5075</v>
      </c>
      <c r="D81" s="85">
        <v>2022.0</v>
      </c>
      <c r="E81" s="8"/>
      <c r="F81" s="8"/>
      <c r="G81" s="8"/>
      <c r="H81" s="8"/>
      <c r="I81" s="8"/>
      <c r="J81" s="8"/>
      <c r="K81" s="8"/>
      <c r="L81" s="8"/>
      <c r="M81" s="8"/>
      <c r="N81" s="8"/>
      <c r="O81" s="8"/>
      <c r="P81" s="8"/>
      <c r="Q81" s="8"/>
      <c r="R81" s="8"/>
      <c r="S81" s="8"/>
      <c r="T81" s="8"/>
      <c r="U81" s="8"/>
      <c r="V81" s="8"/>
      <c r="W81" s="8"/>
      <c r="X81" s="8"/>
    </row>
    <row r="82">
      <c r="A82" s="8" t="s">
        <v>5195</v>
      </c>
      <c r="B82" s="8" t="s">
        <v>19</v>
      </c>
      <c r="C82" s="8" t="s">
        <v>5075</v>
      </c>
      <c r="D82" s="85">
        <v>2022.0</v>
      </c>
      <c r="E82" s="8"/>
      <c r="F82" s="8"/>
      <c r="G82" s="8"/>
      <c r="H82" s="8"/>
      <c r="I82" s="8"/>
      <c r="J82" s="8"/>
      <c r="K82" s="8"/>
      <c r="L82" s="8"/>
      <c r="M82" s="8"/>
      <c r="N82" s="8"/>
      <c r="O82" s="8"/>
      <c r="P82" s="8"/>
      <c r="Q82" s="8"/>
      <c r="R82" s="8"/>
      <c r="S82" s="8"/>
      <c r="T82" s="8"/>
      <c r="U82" s="8"/>
      <c r="V82" s="8"/>
      <c r="W82" s="8"/>
      <c r="X82" s="8"/>
    </row>
    <row r="83">
      <c r="A83" s="8" t="s">
        <v>5196</v>
      </c>
      <c r="B83" s="8" t="s">
        <v>5197</v>
      </c>
      <c r="C83" s="8" t="s">
        <v>5075</v>
      </c>
      <c r="D83" s="85">
        <v>2022.0</v>
      </c>
      <c r="E83" s="8"/>
      <c r="F83" s="8"/>
      <c r="G83" s="8"/>
      <c r="H83" s="8"/>
      <c r="I83" s="8"/>
      <c r="J83" s="8"/>
      <c r="K83" s="8"/>
      <c r="L83" s="8"/>
      <c r="M83" s="8"/>
      <c r="N83" s="8"/>
      <c r="O83" s="8"/>
      <c r="P83" s="8"/>
      <c r="Q83" s="8"/>
      <c r="R83" s="8"/>
      <c r="S83" s="8"/>
      <c r="T83" s="8"/>
      <c r="U83" s="8"/>
      <c r="V83" s="8"/>
      <c r="W83" s="8"/>
      <c r="X83" s="8"/>
    </row>
    <row r="84">
      <c r="A84" s="8" t="s">
        <v>5198</v>
      </c>
      <c r="B84" s="8" t="s">
        <v>5199</v>
      </c>
      <c r="C84" s="8" t="s">
        <v>5075</v>
      </c>
      <c r="D84" s="85">
        <v>2022.0</v>
      </c>
      <c r="E84" s="8"/>
      <c r="F84" s="8"/>
      <c r="G84" s="8"/>
      <c r="H84" s="8"/>
      <c r="I84" s="8"/>
      <c r="J84" s="8"/>
      <c r="K84" s="8"/>
      <c r="L84" s="8"/>
      <c r="M84" s="8"/>
      <c r="N84" s="8"/>
      <c r="O84" s="8"/>
      <c r="P84" s="8"/>
      <c r="Q84" s="8"/>
      <c r="R84" s="8"/>
      <c r="S84" s="8"/>
      <c r="T84" s="8"/>
      <c r="U84" s="8"/>
      <c r="V84" s="8"/>
      <c r="W84" s="8"/>
      <c r="X84" s="8"/>
    </row>
    <row r="85">
      <c r="A85" s="8" t="s">
        <v>5200</v>
      </c>
      <c r="B85" s="8" t="s">
        <v>5201</v>
      </c>
      <c r="C85" s="8" t="s">
        <v>5075</v>
      </c>
      <c r="D85" s="85">
        <v>2022.0</v>
      </c>
      <c r="E85" s="8"/>
      <c r="F85" s="8"/>
      <c r="G85" s="8"/>
      <c r="H85" s="8"/>
      <c r="I85" s="8"/>
      <c r="J85" s="8"/>
      <c r="K85" s="8"/>
      <c r="L85" s="8"/>
      <c r="M85" s="8"/>
      <c r="N85" s="8"/>
      <c r="O85" s="8"/>
      <c r="P85" s="8"/>
      <c r="Q85" s="8"/>
      <c r="R85" s="8"/>
      <c r="S85" s="8"/>
      <c r="T85" s="8"/>
      <c r="U85" s="8"/>
      <c r="V85" s="8"/>
      <c r="W85" s="8"/>
      <c r="X85" s="8"/>
    </row>
    <row r="86">
      <c r="A86" s="8" t="s">
        <v>5202</v>
      </c>
      <c r="B86" s="8" t="s">
        <v>5203</v>
      </c>
      <c r="C86" s="8" t="s">
        <v>5075</v>
      </c>
      <c r="D86" s="85">
        <v>2022.0</v>
      </c>
      <c r="E86" s="8"/>
      <c r="F86" s="8"/>
      <c r="G86" s="8"/>
      <c r="H86" s="8"/>
      <c r="I86" s="8"/>
      <c r="J86" s="8"/>
      <c r="K86" s="8"/>
      <c r="L86" s="8"/>
      <c r="M86" s="8"/>
      <c r="N86" s="8"/>
      <c r="O86" s="8"/>
      <c r="P86" s="8"/>
      <c r="Q86" s="8"/>
      <c r="R86" s="8"/>
      <c r="S86" s="8"/>
      <c r="T86" s="8"/>
      <c r="U86" s="8"/>
      <c r="V86" s="8"/>
      <c r="W86" s="8"/>
      <c r="X86" s="8"/>
    </row>
    <row r="87">
      <c r="A87" s="8" t="s">
        <v>5204</v>
      </c>
      <c r="B87" s="8" t="s">
        <v>5205</v>
      </c>
      <c r="C87" s="8" t="s">
        <v>5075</v>
      </c>
      <c r="D87" s="85">
        <v>2022.0</v>
      </c>
      <c r="E87" s="8"/>
      <c r="F87" s="8"/>
      <c r="G87" s="8"/>
      <c r="H87" s="8"/>
      <c r="I87" s="8"/>
      <c r="J87" s="8"/>
      <c r="K87" s="8"/>
      <c r="L87" s="8"/>
      <c r="M87" s="8"/>
      <c r="N87" s="8"/>
      <c r="O87" s="8"/>
      <c r="P87" s="8"/>
      <c r="Q87" s="8"/>
      <c r="R87" s="8"/>
      <c r="S87" s="8"/>
      <c r="T87" s="8"/>
      <c r="U87" s="8"/>
      <c r="V87" s="8"/>
      <c r="W87" s="8"/>
      <c r="X87" s="8"/>
    </row>
    <row r="88">
      <c r="A88" s="8" t="s">
        <v>5206</v>
      </c>
      <c r="B88" s="8" t="s">
        <v>5207</v>
      </c>
      <c r="C88" s="8" t="s">
        <v>5075</v>
      </c>
      <c r="D88" s="85">
        <v>2022.0</v>
      </c>
      <c r="E88" s="8"/>
      <c r="F88" s="8"/>
      <c r="G88" s="8"/>
      <c r="H88" s="8"/>
      <c r="I88" s="8"/>
      <c r="J88" s="8"/>
      <c r="K88" s="8"/>
      <c r="L88" s="8"/>
      <c r="M88" s="8"/>
      <c r="N88" s="8"/>
      <c r="O88" s="8"/>
      <c r="P88" s="8"/>
      <c r="Q88" s="8"/>
      <c r="R88" s="8"/>
      <c r="S88" s="8"/>
      <c r="T88" s="8"/>
      <c r="U88" s="8"/>
      <c r="V88" s="8"/>
      <c r="W88" s="8"/>
      <c r="X88" s="8"/>
    </row>
    <row r="89">
      <c r="A89" s="8" t="s">
        <v>5208</v>
      </c>
      <c r="B89" s="8" t="s">
        <v>5209</v>
      </c>
      <c r="C89" s="8" t="s">
        <v>5075</v>
      </c>
      <c r="D89" s="85">
        <v>2022.0</v>
      </c>
      <c r="E89" s="8"/>
      <c r="F89" s="8"/>
      <c r="G89" s="8"/>
      <c r="H89" s="8"/>
      <c r="I89" s="8"/>
      <c r="J89" s="8"/>
      <c r="K89" s="8"/>
      <c r="L89" s="8"/>
      <c r="M89" s="8"/>
      <c r="N89" s="8"/>
      <c r="O89" s="8"/>
      <c r="P89" s="8"/>
      <c r="Q89" s="8"/>
      <c r="R89" s="8"/>
      <c r="S89" s="8"/>
      <c r="T89" s="8"/>
      <c r="U89" s="8"/>
      <c r="V89" s="8"/>
      <c r="W89" s="8"/>
      <c r="X89" s="8"/>
    </row>
    <row r="90">
      <c r="A90" s="8" t="s">
        <v>5210</v>
      </c>
      <c r="B90" s="8" t="s">
        <v>5211</v>
      </c>
      <c r="C90" s="8" t="s">
        <v>5075</v>
      </c>
      <c r="D90" s="85">
        <v>2022.0</v>
      </c>
      <c r="E90" s="8"/>
      <c r="F90" s="8"/>
      <c r="G90" s="8"/>
      <c r="H90" s="8"/>
      <c r="I90" s="8"/>
      <c r="J90" s="8"/>
      <c r="K90" s="8"/>
      <c r="L90" s="8"/>
      <c r="M90" s="8"/>
      <c r="N90" s="8"/>
      <c r="O90" s="8"/>
      <c r="P90" s="8"/>
      <c r="Q90" s="8"/>
      <c r="R90" s="8"/>
      <c r="S90" s="8"/>
      <c r="T90" s="8"/>
      <c r="U90" s="8"/>
      <c r="V90" s="8"/>
      <c r="W90" s="8"/>
      <c r="X90" s="8"/>
    </row>
    <row r="91">
      <c r="A91" s="8" t="s">
        <v>5212</v>
      </c>
      <c r="B91" s="8" t="s">
        <v>5213</v>
      </c>
      <c r="C91" s="8" t="s">
        <v>5075</v>
      </c>
      <c r="D91" s="85">
        <v>2022.0</v>
      </c>
      <c r="E91" s="8"/>
      <c r="F91" s="8"/>
      <c r="G91" s="8"/>
      <c r="H91" s="8"/>
      <c r="I91" s="8"/>
      <c r="J91" s="8"/>
      <c r="K91" s="8"/>
      <c r="L91" s="8"/>
      <c r="M91" s="8"/>
      <c r="N91" s="8"/>
      <c r="O91" s="8"/>
      <c r="P91" s="8"/>
      <c r="Q91" s="8"/>
      <c r="R91" s="8"/>
      <c r="S91" s="8"/>
      <c r="T91" s="8"/>
      <c r="U91" s="8"/>
      <c r="V91" s="8"/>
      <c r="W91" s="8"/>
      <c r="X91" s="8"/>
    </row>
    <row r="92">
      <c r="A92" s="8" t="s">
        <v>5214</v>
      </c>
      <c r="B92" s="8" t="s">
        <v>5215</v>
      </c>
      <c r="C92" s="8" t="s">
        <v>5075</v>
      </c>
      <c r="D92" s="85">
        <v>2022.0</v>
      </c>
      <c r="E92" s="8"/>
      <c r="F92" s="8"/>
      <c r="G92" s="8"/>
      <c r="H92" s="8"/>
      <c r="I92" s="8"/>
      <c r="J92" s="8"/>
      <c r="K92" s="8"/>
      <c r="L92" s="8"/>
      <c r="M92" s="8"/>
      <c r="N92" s="8"/>
      <c r="O92" s="8"/>
      <c r="P92" s="8"/>
      <c r="Q92" s="8"/>
      <c r="R92" s="8"/>
      <c r="S92" s="8"/>
      <c r="T92" s="8"/>
      <c r="U92" s="8"/>
      <c r="V92" s="8"/>
      <c r="W92" s="8"/>
      <c r="X92" s="8"/>
    </row>
    <row r="93">
      <c r="A93" s="8" t="s">
        <v>5216</v>
      </c>
      <c r="B93" s="8" t="s">
        <v>5217</v>
      </c>
      <c r="C93" s="8" t="s">
        <v>5075</v>
      </c>
      <c r="D93" s="85">
        <v>2022.0</v>
      </c>
      <c r="E93" s="8"/>
      <c r="F93" s="8"/>
      <c r="G93" s="8"/>
      <c r="H93" s="8"/>
      <c r="I93" s="8"/>
      <c r="J93" s="8"/>
      <c r="K93" s="8"/>
      <c r="L93" s="8"/>
      <c r="M93" s="8"/>
      <c r="N93" s="8"/>
      <c r="O93" s="8"/>
      <c r="P93" s="8"/>
      <c r="Q93" s="8"/>
      <c r="R93" s="8"/>
      <c r="S93" s="8"/>
      <c r="T93" s="8"/>
      <c r="U93" s="8"/>
      <c r="V93" s="8"/>
      <c r="W93" s="8"/>
      <c r="X93" s="8"/>
    </row>
    <row r="94">
      <c r="A94" s="8" t="s">
        <v>5218</v>
      </c>
      <c r="B94" s="8" t="s">
        <v>5219</v>
      </c>
      <c r="C94" s="8" t="s">
        <v>5075</v>
      </c>
      <c r="D94" s="85">
        <v>2022.0</v>
      </c>
      <c r="E94" s="8"/>
      <c r="F94" s="8"/>
      <c r="G94" s="8"/>
      <c r="H94" s="8"/>
      <c r="I94" s="8"/>
      <c r="J94" s="8"/>
      <c r="K94" s="8"/>
      <c r="L94" s="8"/>
      <c r="M94" s="8"/>
      <c r="N94" s="8"/>
      <c r="O94" s="8"/>
      <c r="P94" s="8"/>
      <c r="Q94" s="8"/>
      <c r="R94" s="8"/>
      <c r="S94" s="8"/>
      <c r="T94" s="8"/>
      <c r="U94" s="8"/>
      <c r="V94" s="8"/>
      <c r="W94" s="8"/>
      <c r="X94" s="8"/>
    </row>
    <row r="95">
      <c r="A95" s="8" t="s">
        <v>934</v>
      </c>
      <c r="B95" s="8" t="s">
        <v>5220</v>
      </c>
      <c r="C95" s="8" t="s">
        <v>5075</v>
      </c>
      <c r="D95" s="85">
        <v>2022.0</v>
      </c>
      <c r="E95" s="8"/>
      <c r="F95" s="8"/>
      <c r="G95" s="8"/>
      <c r="H95" s="8"/>
      <c r="I95" s="8"/>
      <c r="J95" s="8"/>
      <c r="K95" s="8"/>
      <c r="L95" s="8"/>
      <c r="M95" s="8"/>
      <c r="N95" s="8"/>
      <c r="O95" s="8"/>
      <c r="P95" s="8"/>
      <c r="Q95" s="8"/>
      <c r="R95" s="8"/>
      <c r="S95" s="8"/>
      <c r="T95" s="8"/>
      <c r="U95" s="8"/>
      <c r="V95" s="8"/>
      <c r="W95" s="8"/>
      <c r="X95" s="8"/>
    </row>
    <row r="96">
      <c r="A96" s="8" t="s">
        <v>5221</v>
      </c>
      <c r="B96" s="8" t="s">
        <v>5222</v>
      </c>
      <c r="C96" s="8" t="s">
        <v>5075</v>
      </c>
      <c r="D96" s="85">
        <v>2022.0</v>
      </c>
      <c r="E96" s="8"/>
      <c r="F96" s="8"/>
      <c r="G96" s="8"/>
      <c r="H96" s="8"/>
      <c r="I96" s="8"/>
      <c r="J96" s="8"/>
      <c r="K96" s="8"/>
      <c r="L96" s="8"/>
      <c r="M96" s="8"/>
      <c r="N96" s="8"/>
      <c r="O96" s="8"/>
      <c r="P96" s="8"/>
      <c r="Q96" s="8"/>
      <c r="R96" s="8"/>
      <c r="S96" s="8"/>
      <c r="T96" s="8"/>
      <c r="U96" s="8"/>
      <c r="V96" s="8"/>
      <c r="W96" s="8"/>
      <c r="X96" s="8"/>
    </row>
    <row r="97">
      <c r="A97" s="8" t="s">
        <v>5223</v>
      </c>
      <c r="B97" s="8" t="s">
        <v>5224</v>
      </c>
      <c r="C97" s="8" t="s">
        <v>5075</v>
      </c>
      <c r="D97" s="85">
        <v>2022.0</v>
      </c>
      <c r="E97" s="8"/>
      <c r="F97" s="8"/>
      <c r="G97" s="8"/>
      <c r="H97" s="8"/>
      <c r="I97" s="8"/>
      <c r="J97" s="8"/>
      <c r="K97" s="8"/>
      <c r="L97" s="8"/>
      <c r="M97" s="8"/>
      <c r="N97" s="8"/>
      <c r="O97" s="8"/>
      <c r="P97" s="8"/>
      <c r="Q97" s="8"/>
      <c r="R97" s="8"/>
      <c r="S97" s="8"/>
      <c r="T97" s="8"/>
      <c r="U97" s="8"/>
      <c r="V97" s="8"/>
      <c r="W97" s="8"/>
      <c r="X97" s="8"/>
    </row>
    <row r="98">
      <c r="A98" s="8" t="s">
        <v>5225</v>
      </c>
      <c r="B98" s="8" t="s">
        <v>5226</v>
      </c>
      <c r="C98" s="8" t="s">
        <v>5075</v>
      </c>
      <c r="D98" s="85">
        <v>2022.0</v>
      </c>
      <c r="E98" s="8"/>
      <c r="F98" s="8"/>
      <c r="G98" s="8"/>
      <c r="H98" s="8"/>
      <c r="I98" s="8"/>
      <c r="J98" s="8"/>
      <c r="K98" s="8"/>
      <c r="L98" s="8"/>
      <c r="M98" s="8"/>
      <c r="N98" s="8"/>
      <c r="O98" s="8"/>
      <c r="P98" s="8"/>
      <c r="Q98" s="8"/>
      <c r="R98" s="8"/>
      <c r="S98" s="8"/>
      <c r="T98" s="8"/>
      <c r="U98" s="8"/>
      <c r="V98" s="8"/>
      <c r="W98" s="8"/>
      <c r="X98" s="8"/>
    </row>
    <row r="99">
      <c r="A99" s="8" t="s">
        <v>5227</v>
      </c>
      <c r="B99" s="8" t="s">
        <v>5228</v>
      </c>
      <c r="C99" s="8" t="s">
        <v>5075</v>
      </c>
      <c r="D99" s="85">
        <v>2022.0</v>
      </c>
      <c r="E99" s="8"/>
      <c r="F99" s="8"/>
      <c r="G99" s="8"/>
      <c r="H99" s="8"/>
      <c r="I99" s="8"/>
      <c r="J99" s="8"/>
      <c r="K99" s="8"/>
      <c r="L99" s="8"/>
      <c r="M99" s="8"/>
      <c r="N99" s="8"/>
      <c r="O99" s="8"/>
      <c r="P99" s="8"/>
      <c r="Q99" s="8"/>
      <c r="R99" s="8"/>
      <c r="S99" s="8"/>
      <c r="T99" s="8"/>
      <c r="U99" s="8"/>
      <c r="V99" s="8"/>
      <c r="W99" s="8"/>
      <c r="X99" s="8"/>
    </row>
    <row r="100">
      <c r="A100" s="8" t="s">
        <v>5229</v>
      </c>
      <c r="B100" s="8" t="s">
        <v>5095</v>
      </c>
      <c r="C100" s="8" t="s">
        <v>5075</v>
      </c>
      <c r="D100" s="85">
        <v>2022.0</v>
      </c>
      <c r="E100" s="8"/>
      <c r="F100" s="8"/>
      <c r="G100" s="8"/>
      <c r="H100" s="8"/>
      <c r="I100" s="8"/>
      <c r="J100" s="8"/>
      <c r="K100" s="8"/>
      <c r="L100" s="8"/>
      <c r="M100" s="8"/>
      <c r="N100" s="8"/>
      <c r="O100" s="8"/>
      <c r="P100" s="8"/>
      <c r="Q100" s="8"/>
      <c r="R100" s="8"/>
      <c r="S100" s="8"/>
      <c r="T100" s="8"/>
      <c r="U100" s="8"/>
      <c r="V100" s="8"/>
      <c r="W100" s="8"/>
      <c r="X100" s="8"/>
    </row>
    <row r="101">
      <c r="A101" s="8" t="s">
        <v>5230</v>
      </c>
      <c r="B101" s="8" t="s">
        <v>5231</v>
      </c>
      <c r="C101" s="8" t="s">
        <v>5075</v>
      </c>
      <c r="D101" s="85">
        <v>2022.0</v>
      </c>
      <c r="E101" s="8"/>
      <c r="F101" s="8"/>
      <c r="G101" s="8"/>
      <c r="H101" s="8"/>
      <c r="I101" s="8"/>
      <c r="J101" s="8"/>
      <c r="K101" s="8"/>
      <c r="L101" s="8"/>
      <c r="M101" s="8"/>
      <c r="N101" s="8"/>
      <c r="O101" s="8"/>
      <c r="P101" s="8"/>
      <c r="Q101" s="8"/>
      <c r="R101" s="8"/>
      <c r="S101" s="8"/>
      <c r="T101" s="8"/>
      <c r="U101" s="8"/>
      <c r="V101" s="8"/>
      <c r="W101" s="8"/>
      <c r="X101" s="8"/>
    </row>
    <row r="102">
      <c r="A102" s="8" t="s">
        <v>876</v>
      </c>
      <c r="B102" s="8" t="s">
        <v>877</v>
      </c>
      <c r="C102" s="8" t="s">
        <v>5075</v>
      </c>
      <c r="D102" s="85">
        <v>2022.0</v>
      </c>
      <c r="E102" s="8"/>
      <c r="F102" s="8"/>
      <c r="G102" s="8"/>
      <c r="H102" s="8"/>
      <c r="I102" s="8"/>
      <c r="J102" s="8"/>
      <c r="K102" s="8"/>
      <c r="L102" s="8"/>
      <c r="M102" s="8"/>
      <c r="N102" s="8"/>
      <c r="O102" s="8"/>
      <c r="P102" s="8"/>
      <c r="Q102" s="8"/>
      <c r="R102" s="8"/>
      <c r="S102" s="8"/>
      <c r="T102" s="8"/>
      <c r="U102" s="8"/>
      <c r="V102" s="8"/>
      <c r="W102" s="8"/>
      <c r="X102" s="8"/>
    </row>
    <row r="103">
      <c r="A103" s="8" t="s">
        <v>5232</v>
      </c>
      <c r="B103" s="8" t="s">
        <v>5233</v>
      </c>
      <c r="C103" s="8" t="s">
        <v>5075</v>
      </c>
      <c r="D103" s="85">
        <v>2022.0</v>
      </c>
      <c r="E103" s="8"/>
      <c r="F103" s="8"/>
      <c r="G103" s="8"/>
      <c r="H103" s="8"/>
      <c r="I103" s="8"/>
      <c r="J103" s="8"/>
      <c r="K103" s="8"/>
      <c r="L103" s="8"/>
      <c r="M103" s="8"/>
      <c r="N103" s="8"/>
      <c r="O103" s="8"/>
      <c r="P103" s="8"/>
      <c r="Q103" s="8"/>
      <c r="R103" s="8"/>
      <c r="S103" s="8"/>
      <c r="T103" s="8"/>
      <c r="U103" s="8"/>
      <c r="V103" s="8"/>
      <c r="W103" s="8"/>
      <c r="X103" s="8"/>
    </row>
    <row r="104">
      <c r="A104" s="8" t="s">
        <v>5234</v>
      </c>
      <c r="B104" s="8" t="s">
        <v>5235</v>
      </c>
      <c r="C104" s="8" t="s">
        <v>5075</v>
      </c>
      <c r="D104" s="85">
        <v>2022.0</v>
      </c>
      <c r="E104" s="8"/>
      <c r="F104" s="8"/>
      <c r="G104" s="8"/>
      <c r="H104" s="8"/>
      <c r="I104" s="8"/>
      <c r="J104" s="8"/>
      <c r="K104" s="8"/>
      <c r="L104" s="8"/>
      <c r="M104" s="8"/>
      <c r="N104" s="8"/>
      <c r="O104" s="8"/>
      <c r="P104" s="8"/>
      <c r="Q104" s="8"/>
      <c r="R104" s="8"/>
      <c r="S104" s="8"/>
      <c r="T104" s="8"/>
      <c r="U104" s="8"/>
      <c r="V104" s="8"/>
      <c r="W104" s="8"/>
      <c r="X104" s="8"/>
    </row>
    <row r="105">
      <c r="A105" s="8" t="s">
        <v>5236</v>
      </c>
      <c r="B105" s="8" t="s">
        <v>5237</v>
      </c>
      <c r="C105" s="8" t="s">
        <v>5075</v>
      </c>
      <c r="D105" s="85">
        <v>2022.0</v>
      </c>
      <c r="E105" s="8"/>
      <c r="F105" s="8"/>
      <c r="G105" s="8"/>
      <c r="H105" s="8"/>
      <c r="I105" s="8"/>
      <c r="J105" s="8"/>
      <c r="K105" s="8"/>
      <c r="L105" s="8"/>
      <c r="M105" s="8"/>
      <c r="N105" s="8"/>
      <c r="O105" s="8"/>
      <c r="P105" s="8"/>
      <c r="Q105" s="8"/>
      <c r="R105" s="8"/>
      <c r="S105" s="8"/>
      <c r="T105" s="8"/>
      <c r="U105" s="8"/>
      <c r="V105" s="8"/>
      <c r="W105" s="8"/>
      <c r="X105" s="8"/>
    </row>
    <row r="106">
      <c r="A106" s="8" t="s">
        <v>5238</v>
      </c>
      <c r="B106" s="8" t="s">
        <v>5239</v>
      </c>
      <c r="C106" s="8" t="s">
        <v>5075</v>
      </c>
      <c r="D106" s="85">
        <v>2022.0</v>
      </c>
      <c r="E106" s="8"/>
      <c r="F106" s="8"/>
      <c r="G106" s="8"/>
      <c r="H106" s="8"/>
      <c r="I106" s="8"/>
      <c r="J106" s="8"/>
      <c r="K106" s="8"/>
      <c r="L106" s="8"/>
      <c r="M106" s="8"/>
      <c r="N106" s="8"/>
      <c r="O106" s="8"/>
      <c r="P106" s="8"/>
      <c r="Q106" s="8"/>
      <c r="R106" s="8"/>
      <c r="S106" s="8"/>
      <c r="T106" s="8"/>
      <c r="U106" s="8"/>
      <c r="V106" s="8"/>
      <c r="W106" s="8"/>
      <c r="X106" s="8"/>
    </row>
    <row r="107">
      <c r="A107" s="8" t="s">
        <v>5240</v>
      </c>
      <c r="B107" s="8" t="s">
        <v>5084</v>
      </c>
      <c r="C107" s="8" t="s">
        <v>5075</v>
      </c>
      <c r="D107" s="85">
        <v>2022.0</v>
      </c>
      <c r="E107" s="8"/>
      <c r="F107" s="8"/>
      <c r="G107" s="8"/>
      <c r="H107" s="8"/>
      <c r="I107" s="8"/>
      <c r="J107" s="8"/>
      <c r="K107" s="8"/>
      <c r="L107" s="8"/>
      <c r="M107" s="8"/>
      <c r="N107" s="8"/>
      <c r="O107" s="8"/>
      <c r="P107" s="8"/>
      <c r="Q107" s="8"/>
      <c r="R107" s="8"/>
      <c r="S107" s="8"/>
      <c r="T107" s="8"/>
      <c r="U107" s="8"/>
      <c r="V107" s="8"/>
      <c r="W107" s="8"/>
      <c r="X107" s="8"/>
    </row>
    <row r="108">
      <c r="A108" s="8" t="s">
        <v>5241</v>
      </c>
      <c r="B108" s="8" t="s">
        <v>264</v>
      </c>
      <c r="C108" s="8" t="s">
        <v>5075</v>
      </c>
      <c r="D108" s="85">
        <v>2022.0</v>
      </c>
      <c r="E108" s="8"/>
      <c r="F108" s="8"/>
      <c r="G108" s="8"/>
      <c r="H108" s="8"/>
      <c r="I108" s="8"/>
      <c r="J108" s="8"/>
      <c r="K108" s="8"/>
      <c r="L108" s="8"/>
      <c r="M108" s="8"/>
      <c r="N108" s="8"/>
      <c r="O108" s="8"/>
      <c r="P108" s="8"/>
      <c r="Q108" s="8"/>
      <c r="R108" s="8"/>
      <c r="S108" s="8"/>
      <c r="T108" s="8"/>
      <c r="U108" s="8"/>
      <c r="V108" s="8"/>
      <c r="W108" s="8"/>
      <c r="X108" s="8"/>
    </row>
    <row r="109">
      <c r="A109" s="8" t="s">
        <v>5242</v>
      </c>
      <c r="B109" s="8" t="s">
        <v>5243</v>
      </c>
      <c r="C109" s="8" t="s">
        <v>5075</v>
      </c>
      <c r="D109" s="85">
        <v>2022.0</v>
      </c>
      <c r="E109" s="8"/>
      <c r="F109" s="8"/>
      <c r="G109" s="8"/>
      <c r="H109" s="8"/>
      <c r="I109" s="8"/>
      <c r="J109" s="8"/>
      <c r="K109" s="8"/>
      <c r="L109" s="8"/>
      <c r="M109" s="8"/>
      <c r="N109" s="8"/>
      <c r="O109" s="8"/>
      <c r="P109" s="8"/>
      <c r="Q109" s="8"/>
      <c r="R109" s="8"/>
      <c r="S109" s="8"/>
      <c r="T109" s="8"/>
      <c r="U109" s="8"/>
      <c r="V109" s="8"/>
      <c r="W109" s="8"/>
      <c r="X109" s="8"/>
    </row>
    <row r="110">
      <c r="A110" s="8" t="s">
        <v>5244</v>
      </c>
      <c r="B110" s="8" t="s">
        <v>5245</v>
      </c>
      <c r="C110" s="8" t="s">
        <v>5075</v>
      </c>
      <c r="D110" s="85">
        <v>2022.0</v>
      </c>
      <c r="E110" s="8"/>
      <c r="F110" s="8"/>
      <c r="G110" s="8"/>
      <c r="H110" s="8"/>
      <c r="I110" s="8"/>
      <c r="J110" s="8"/>
      <c r="K110" s="8"/>
      <c r="L110" s="8"/>
      <c r="M110" s="8"/>
      <c r="N110" s="8"/>
      <c r="O110" s="8"/>
      <c r="P110" s="8"/>
      <c r="Q110" s="8"/>
      <c r="R110" s="8"/>
      <c r="S110" s="8"/>
      <c r="T110" s="8"/>
      <c r="U110" s="8"/>
      <c r="V110" s="8"/>
      <c r="W110" s="8"/>
      <c r="X110" s="8"/>
    </row>
    <row r="111">
      <c r="A111" s="8" t="s">
        <v>5071</v>
      </c>
      <c r="B111" s="8" t="s">
        <v>5219</v>
      </c>
      <c r="C111" s="8" t="s">
        <v>5075</v>
      </c>
      <c r="D111" s="85">
        <v>2022.0</v>
      </c>
      <c r="E111" s="8"/>
      <c r="F111" s="8"/>
      <c r="G111" s="8"/>
      <c r="H111" s="8"/>
      <c r="I111" s="8"/>
      <c r="J111" s="8"/>
      <c r="K111" s="8"/>
      <c r="L111" s="8"/>
      <c r="M111" s="8"/>
      <c r="N111" s="8"/>
      <c r="O111" s="8"/>
      <c r="P111" s="8"/>
      <c r="Q111" s="8"/>
      <c r="R111" s="8"/>
      <c r="S111" s="8"/>
      <c r="T111" s="8"/>
      <c r="U111" s="8"/>
      <c r="V111" s="8"/>
      <c r="W111" s="8"/>
      <c r="X111" s="8"/>
    </row>
    <row r="112">
      <c r="A112" s="8" t="s">
        <v>269</v>
      </c>
      <c r="B112" s="8" t="s">
        <v>270</v>
      </c>
      <c r="C112" s="8" t="s">
        <v>171</v>
      </c>
      <c r="D112" s="85">
        <v>2000.0</v>
      </c>
      <c r="E112" s="8"/>
      <c r="F112" s="8"/>
      <c r="G112" s="8"/>
      <c r="H112" s="8"/>
      <c r="I112" s="8"/>
      <c r="J112" s="8"/>
      <c r="K112" s="8"/>
      <c r="L112" s="8"/>
      <c r="M112" s="8"/>
      <c r="N112" s="8"/>
      <c r="O112" s="8"/>
      <c r="P112" s="8"/>
      <c r="Q112" s="8"/>
      <c r="R112" s="8"/>
      <c r="S112" s="8"/>
      <c r="T112" s="8"/>
      <c r="U112" s="8"/>
      <c r="V112" s="8"/>
      <c r="W112" s="8"/>
      <c r="X112" s="8"/>
    </row>
    <row r="113">
      <c r="A113" s="8" t="s">
        <v>263</v>
      </c>
      <c r="B113" s="8" t="s">
        <v>264</v>
      </c>
      <c r="C113" s="8" t="s">
        <v>171</v>
      </c>
      <c r="D113" s="85">
        <v>2002.0</v>
      </c>
      <c r="E113" s="8"/>
      <c r="F113" s="8"/>
      <c r="G113" s="8"/>
      <c r="H113" s="8"/>
      <c r="I113" s="8"/>
      <c r="J113" s="8"/>
      <c r="K113" s="8"/>
      <c r="L113" s="8"/>
      <c r="M113" s="8"/>
      <c r="N113" s="8"/>
      <c r="O113" s="8"/>
      <c r="P113" s="8"/>
      <c r="Q113" s="8"/>
      <c r="R113" s="8"/>
      <c r="S113" s="8"/>
      <c r="T113" s="8"/>
      <c r="U113" s="8"/>
      <c r="V113" s="8"/>
      <c r="W113" s="8"/>
      <c r="X113" s="8"/>
    </row>
    <row r="114">
      <c r="A114" s="8" t="s">
        <v>265</v>
      </c>
      <c r="B114" s="8" t="s">
        <v>266</v>
      </c>
      <c r="C114" s="8" t="s">
        <v>171</v>
      </c>
      <c r="D114" s="85">
        <v>2002.0</v>
      </c>
      <c r="E114" s="8"/>
      <c r="F114" s="8"/>
      <c r="G114" s="8"/>
      <c r="H114" s="8"/>
      <c r="I114" s="8"/>
      <c r="J114" s="8"/>
      <c r="K114" s="8"/>
      <c r="L114" s="8"/>
      <c r="M114" s="8"/>
      <c r="N114" s="8"/>
      <c r="O114" s="8"/>
      <c r="P114" s="8"/>
      <c r="Q114" s="8"/>
      <c r="R114" s="8"/>
      <c r="S114" s="8"/>
      <c r="T114" s="8"/>
      <c r="U114" s="8"/>
      <c r="V114" s="8"/>
      <c r="W114" s="8"/>
      <c r="X114" s="8"/>
    </row>
    <row r="115">
      <c r="A115" s="8" t="s">
        <v>259</v>
      </c>
      <c r="B115" s="8" t="s">
        <v>260</v>
      </c>
      <c r="C115" s="8" t="s">
        <v>171</v>
      </c>
      <c r="D115" s="85">
        <v>2004.0</v>
      </c>
      <c r="E115" s="8"/>
      <c r="F115" s="8"/>
      <c r="G115" s="8"/>
      <c r="H115" s="8"/>
      <c r="I115" s="8"/>
      <c r="J115" s="8"/>
      <c r="K115" s="8"/>
      <c r="L115" s="8"/>
      <c r="M115" s="8"/>
      <c r="N115" s="8"/>
      <c r="O115" s="8"/>
      <c r="P115" s="8"/>
      <c r="Q115" s="8"/>
      <c r="R115" s="8"/>
      <c r="S115" s="8"/>
      <c r="T115" s="8"/>
      <c r="U115" s="8"/>
      <c r="V115" s="8"/>
      <c r="W115" s="8"/>
      <c r="X115" s="8"/>
    </row>
    <row r="116">
      <c r="A116" s="8" t="s">
        <v>261</v>
      </c>
      <c r="B116" s="8" t="s">
        <v>262</v>
      </c>
      <c r="C116" s="8" t="s">
        <v>171</v>
      </c>
      <c r="D116" s="85">
        <v>2004.0</v>
      </c>
      <c r="E116" s="8"/>
      <c r="F116" s="8"/>
      <c r="G116" s="8"/>
      <c r="H116" s="8"/>
      <c r="I116" s="8"/>
      <c r="J116" s="8"/>
      <c r="K116" s="8"/>
      <c r="L116" s="8"/>
      <c r="M116" s="8"/>
      <c r="N116" s="8"/>
      <c r="O116" s="8"/>
      <c r="P116" s="8"/>
      <c r="Q116" s="8"/>
      <c r="R116" s="8"/>
      <c r="S116" s="8"/>
      <c r="T116" s="8"/>
      <c r="U116" s="8"/>
      <c r="V116" s="8"/>
      <c r="W116" s="8"/>
      <c r="X116" s="8"/>
    </row>
    <row r="117">
      <c r="A117" s="8" t="s">
        <v>257</v>
      </c>
      <c r="B117" s="8" t="s">
        <v>258</v>
      </c>
      <c r="C117" s="8" t="s">
        <v>171</v>
      </c>
      <c r="D117" s="85">
        <v>2005.0</v>
      </c>
      <c r="E117" s="8"/>
      <c r="F117" s="8"/>
      <c r="G117" s="8"/>
      <c r="H117" s="8"/>
      <c r="I117" s="8"/>
      <c r="J117" s="8"/>
      <c r="K117" s="8"/>
      <c r="L117" s="8"/>
      <c r="M117" s="8"/>
      <c r="N117" s="8"/>
      <c r="O117" s="8"/>
      <c r="P117" s="8"/>
      <c r="Q117" s="8"/>
      <c r="R117" s="8"/>
      <c r="S117" s="8"/>
      <c r="T117" s="8"/>
      <c r="U117" s="8"/>
      <c r="V117" s="8"/>
      <c r="W117" s="8"/>
      <c r="X117" s="8"/>
    </row>
    <row r="118">
      <c r="A118" s="8" t="s">
        <v>253</v>
      </c>
      <c r="B118" s="8" t="s">
        <v>254</v>
      </c>
      <c r="C118" s="8" t="s">
        <v>171</v>
      </c>
      <c r="D118" s="85">
        <v>2007.0</v>
      </c>
      <c r="E118" s="8"/>
      <c r="F118" s="8"/>
      <c r="G118" s="8"/>
      <c r="H118" s="8"/>
      <c r="I118" s="8"/>
      <c r="J118" s="8"/>
      <c r="K118" s="8"/>
      <c r="L118" s="8"/>
      <c r="M118" s="8"/>
      <c r="N118" s="8"/>
      <c r="O118" s="8"/>
      <c r="P118" s="8"/>
      <c r="Q118" s="8"/>
      <c r="R118" s="8"/>
      <c r="S118" s="8"/>
      <c r="T118" s="8"/>
      <c r="U118" s="8"/>
      <c r="V118" s="8"/>
      <c r="W118" s="8"/>
      <c r="X118" s="8"/>
    </row>
    <row r="119">
      <c r="A119" s="8" t="s">
        <v>249</v>
      </c>
      <c r="B119" s="8" t="s">
        <v>250</v>
      </c>
      <c r="C119" s="8" t="s">
        <v>171</v>
      </c>
      <c r="D119" s="85">
        <v>2008.0</v>
      </c>
      <c r="E119" s="8"/>
      <c r="F119" s="8"/>
      <c r="G119" s="8"/>
      <c r="H119" s="8"/>
      <c r="I119" s="8"/>
      <c r="J119" s="8"/>
      <c r="K119" s="8"/>
      <c r="L119" s="8"/>
      <c r="M119" s="8"/>
      <c r="N119" s="8"/>
      <c r="O119" s="8"/>
      <c r="P119" s="8"/>
      <c r="Q119" s="8"/>
      <c r="R119" s="8"/>
      <c r="S119" s="8"/>
      <c r="T119" s="8"/>
      <c r="U119" s="8"/>
      <c r="V119" s="8"/>
      <c r="W119" s="8"/>
      <c r="X119" s="8"/>
    </row>
    <row r="120">
      <c r="A120" s="8" t="s">
        <v>251</v>
      </c>
      <c r="B120" s="8" t="s">
        <v>252</v>
      </c>
      <c r="C120" s="8" t="s">
        <v>171</v>
      </c>
      <c r="D120" s="85">
        <v>2008.0</v>
      </c>
      <c r="E120" s="8"/>
      <c r="F120" s="8"/>
      <c r="G120" s="8"/>
      <c r="H120" s="8"/>
      <c r="I120" s="8"/>
      <c r="J120" s="8"/>
      <c r="K120" s="8"/>
      <c r="L120" s="8"/>
      <c r="M120" s="8"/>
      <c r="N120" s="8"/>
      <c r="O120" s="8"/>
      <c r="P120" s="8"/>
      <c r="Q120" s="8"/>
      <c r="R120" s="8"/>
      <c r="S120" s="8"/>
      <c r="T120" s="8"/>
      <c r="U120" s="8"/>
      <c r="V120" s="8"/>
      <c r="W120" s="8"/>
      <c r="X120" s="8"/>
    </row>
    <row r="121">
      <c r="A121" s="8" t="s">
        <v>247</v>
      </c>
      <c r="B121" s="8" t="s">
        <v>248</v>
      </c>
      <c r="C121" s="8" t="s">
        <v>171</v>
      </c>
      <c r="D121" s="85">
        <v>2009.0</v>
      </c>
      <c r="E121" s="8"/>
      <c r="F121" s="8"/>
      <c r="G121" s="8"/>
      <c r="H121" s="8"/>
      <c r="I121" s="8"/>
      <c r="J121" s="8"/>
      <c r="K121" s="8"/>
      <c r="L121" s="8"/>
      <c r="M121" s="8"/>
      <c r="N121" s="8"/>
      <c r="O121" s="8"/>
      <c r="P121" s="8"/>
      <c r="Q121" s="8"/>
      <c r="R121" s="8"/>
      <c r="S121" s="8"/>
      <c r="T121" s="8"/>
      <c r="U121" s="8"/>
      <c r="V121" s="8"/>
      <c r="W121" s="8"/>
      <c r="X121" s="8"/>
    </row>
    <row r="122">
      <c r="A122" s="8" t="s">
        <v>239</v>
      </c>
      <c r="B122" s="8" t="s">
        <v>240</v>
      </c>
      <c r="C122" s="8" t="s">
        <v>171</v>
      </c>
      <c r="D122" s="85">
        <v>2010.0</v>
      </c>
      <c r="E122" s="8"/>
      <c r="F122" s="8"/>
      <c r="G122" s="8"/>
      <c r="H122" s="8"/>
      <c r="I122" s="8"/>
      <c r="J122" s="8"/>
      <c r="K122" s="8"/>
      <c r="L122" s="8"/>
      <c r="M122" s="8"/>
      <c r="N122" s="8"/>
      <c r="O122" s="8"/>
      <c r="P122" s="8"/>
      <c r="Q122" s="8"/>
      <c r="R122" s="8"/>
      <c r="S122" s="8"/>
      <c r="T122" s="8"/>
      <c r="U122" s="8"/>
      <c r="V122" s="8"/>
      <c r="W122" s="8"/>
      <c r="X122" s="8"/>
    </row>
    <row r="123">
      <c r="A123" s="8" t="s">
        <v>241</v>
      </c>
      <c r="B123" s="8" t="s">
        <v>242</v>
      </c>
      <c r="C123" s="8" t="s">
        <v>171</v>
      </c>
      <c r="D123" s="85">
        <v>2010.0</v>
      </c>
      <c r="E123" s="8"/>
      <c r="F123" s="8"/>
      <c r="G123" s="8"/>
      <c r="H123" s="8"/>
      <c r="I123" s="8"/>
      <c r="J123" s="8"/>
      <c r="K123" s="8"/>
      <c r="L123" s="8"/>
      <c r="M123" s="8"/>
      <c r="N123" s="8"/>
      <c r="O123" s="8"/>
      <c r="P123" s="8"/>
      <c r="Q123" s="8"/>
      <c r="R123" s="8"/>
      <c r="S123" s="8"/>
      <c r="T123" s="8"/>
      <c r="U123" s="8"/>
      <c r="V123" s="8"/>
      <c r="W123" s="8"/>
      <c r="X123" s="8"/>
    </row>
    <row r="124">
      <c r="A124" s="8" t="s">
        <v>243</v>
      </c>
      <c r="B124" s="8" t="s">
        <v>244</v>
      </c>
      <c r="C124" s="8" t="s">
        <v>171</v>
      </c>
      <c r="D124" s="85">
        <v>2010.0</v>
      </c>
      <c r="E124" s="8"/>
      <c r="F124" s="8"/>
      <c r="G124" s="8"/>
      <c r="H124" s="8"/>
      <c r="I124" s="8"/>
      <c r="J124" s="8"/>
      <c r="K124" s="8"/>
      <c r="L124" s="8"/>
      <c r="M124" s="8"/>
      <c r="N124" s="8"/>
      <c r="O124" s="8"/>
      <c r="P124" s="8"/>
      <c r="Q124" s="8"/>
      <c r="R124" s="8"/>
      <c r="S124" s="8"/>
      <c r="T124" s="8"/>
      <c r="U124" s="8"/>
      <c r="V124" s="8"/>
      <c r="W124" s="8"/>
      <c r="X124" s="8"/>
    </row>
    <row r="125">
      <c r="A125" s="8" t="s">
        <v>245</v>
      </c>
      <c r="B125" s="8" t="s">
        <v>246</v>
      </c>
      <c r="C125" s="8" t="s">
        <v>171</v>
      </c>
      <c r="D125" s="85">
        <v>2010.0</v>
      </c>
      <c r="E125" s="8"/>
      <c r="F125" s="8"/>
      <c r="G125" s="8"/>
      <c r="H125" s="8"/>
      <c r="I125" s="8"/>
      <c r="J125" s="8"/>
      <c r="K125" s="8"/>
      <c r="L125" s="8"/>
      <c r="M125" s="8"/>
      <c r="N125" s="8"/>
      <c r="O125" s="8"/>
      <c r="P125" s="8"/>
      <c r="Q125" s="8"/>
      <c r="R125" s="8"/>
      <c r="S125" s="8"/>
      <c r="T125" s="8"/>
      <c r="U125" s="8"/>
      <c r="V125" s="8"/>
      <c r="W125" s="8"/>
      <c r="X125" s="8"/>
    </row>
    <row r="126">
      <c r="A126" s="8" t="s">
        <v>227</v>
      </c>
      <c r="B126" s="8" t="s">
        <v>228</v>
      </c>
      <c r="C126" s="8" t="s">
        <v>171</v>
      </c>
      <c r="D126" s="85">
        <v>2015.0</v>
      </c>
      <c r="E126" s="8"/>
      <c r="F126" s="8"/>
      <c r="G126" s="8"/>
      <c r="H126" s="8"/>
      <c r="I126" s="8"/>
      <c r="J126" s="8"/>
      <c r="K126" s="8"/>
      <c r="L126" s="8"/>
      <c r="M126" s="8"/>
      <c r="N126" s="8"/>
      <c r="O126" s="8"/>
      <c r="P126" s="8"/>
      <c r="Q126" s="8"/>
      <c r="R126" s="8"/>
      <c r="S126" s="8"/>
      <c r="T126" s="8"/>
      <c r="U126" s="8"/>
      <c r="V126" s="8"/>
      <c r="W126" s="8"/>
      <c r="X126" s="8"/>
    </row>
    <row r="127">
      <c r="A127" s="8" t="s">
        <v>217</v>
      </c>
      <c r="B127" s="8" t="s">
        <v>218</v>
      </c>
      <c r="C127" s="8" t="s">
        <v>171</v>
      </c>
      <c r="D127" s="85">
        <v>2016.0</v>
      </c>
      <c r="E127" s="8"/>
      <c r="F127" s="8"/>
      <c r="G127" s="8"/>
      <c r="H127" s="8"/>
      <c r="I127" s="8"/>
      <c r="J127" s="8"/>
      <c r="K127" s="8"/>
      <c r="L127" s="8"/>
      <c r="M127" s="8"/>
      <c r="N127" s="8"/>
      <c r="O127" s="8"/>
      <c r="P127" s="8"/>
      <c r="Q127" s="8"/>
      <c r="R127" s="8"/>
      <c r="S127" s="8"/>
      <c r="T127" s="8"/>
      <c r="U127" s="8"/>
      <c r="V127" s="8"/>
      <c r="W127" s="8"/>
      <c r="X127" s="8"/>
    </row>
    <row r="128">
      <c r="A128" s="8" t="s">
        <v>219</v>
      </c>
      <c r="B128" s="8" t="s">
        <v>220</v>
      </c>
      <c r="C128" s="8" t="s">
        <v>171</v>
      </c>
      <c r="D128" s="85">
        <v>2016.0</v>
      </c>
      <c r="E128" s="8"/>
      <c r="F128" s="8"/>
      <c r="G128" s="8"/>
      <c r="H128" s="8"/>
      <c r="I128" s="8"/>
      <c r="J128" s="8"/>
      <c r="K128" s="8"/>
      <c r="L128" s="8"/>
      <c r="M128" s="8"/>
      <c r="N128" s="8"/>
      <c r="O128" s="8"/>
      <c r="P128" s="8"/>
      <c r="Q128" s="8"/>
      <c r="R128" s="8"/>
      <c r="S128" s="8"/>
      <c r="T128" s="8"/>
      <c r="U128" s="8"/>
      <c r="V128" s="8"/>
      <c r="W128" s="8"/>
      <c r="X128" s="8"/>
    </row>
    <row r="129">
      <c r="A129" s="8" t="s">
        <v>221</v>
      </c>
      <c r="B129" s="8" t="s">
        <v>222</v>
      </c>
      <c r="C129" s="8" t="s">
        <v>171</v>
      </c>
      <c r="D129" s="85">
        <v>2016.0</v>
      </c>
      <c r="E129" s="8"/>
      <c r="F129" s="8"/>
      <c r="G129" s="8"/>
      <c r="H129" s="8"/>
      <c r="I129" s="8"/>
      <c r="J129" s="8"/>
      <c r="K129" s="8"/>
      <c r="L129" s="8"/>
      <c r="M129" s="8"/>
      <c r="N129" s="8"/>
      <c r="O129" s="8"/>
      <c r="P129" s="8"/>
      <c r="Q129" s="8"/>
      <c r="R129" s="8"/>
      <c r="S129" s="8"/>
      <c r="T129" s="8"/>
      <c r="U129" s="8"/>
      <c r="V129" s="8"/>
      <c r="W129" s="8"/>
      <c r="X129" s="8"/>
    </row>
    <row r="130">
      <c r="A130" s="8" t="s">
        <v>223</v>
      </c>
      <c r="B130" s="8" t="s">
        <v>224</v>
      </c>
      <c r="C130" s="8" t="s">
        <v>171</v>
      </c>
      <c r="D130" s="85">
        <v>2016.0</v>
      </c>
      <c r="E130" s="8"/>
      <c r="F130" s="8"/>
      <c r="G130" s="8"/>
      <c r="H130" s="8"/>
      <c r="I130" s="8"/>
      <c r="J130" s="8"/>
      <c r="K130" s="8"/>
      <c r="L130" s="8"/>
      <c r="M130" s="8"/>
      <c r="N130" s="8"/>
      <c r="O130" s="8"/>
      <c r="P130" s="8"/>
      <c r="Q130" s="8"/>
      <c r="R130" s="8"/>
      <c r="S130" s="8"/>
      <c r="T130" s="8"/>
      <c r="U130" s="8"/>
      <c r="V130" s="8"/>
      <c r="W130" s="8"/>
      <c r="X130" s="8"/>
    </row>
    <row r="131">
      <c r="A131" s="8" t="s">
        <v>225</v>
      </c>
      <c r="B131" s="8" t="s">
        <v>226</v>
      </c>
      <c r="C131" s="8" t="s">
        <v>171</v>
      </c>
      <c r="D131" s="85">
        <v>2016.0</v>
      </c>
      <c r="E131" s="8"/>
      <c r="F131" s="8"/>
      <c r="G131" s="8"/>
      <c r="H131" s="8"/>
      <c r="I131" s="8"/>
      <c r="J131" s="8"/>
      <c r="K131" s="8"/>
      <c r="L131" s="8"/>
      <c r="M131" s="8"/>
      <c r="N131" s="8"/>
      <c r="O131" s="8"/>
      <c r="P131" s="8"/>
      <c r="Q131" s="8"/>
      <c r="R131" s="8"/>
      <c r="S131" s="8"/>
      <c r="T131" s="8"/>
      <c r="U131" s="8"/>
      <c r="V131" s="8"/>
      <c r="W131" s="8"/>
      <c r="X131" s="8"/>
    </row>
    <row r="132">
      <c r="A132" s="8" t="s">
        <v>213</v>
      </c>
      <c r="B132" s="8" t="s">
        <v>214</v>
      </c>
      <c r="C132" s="8" t="s">
        <v>171</v>
      </c>
      <c r="D132" s="85">
        <v>2018.0</v>
      </c>
      <c r="E132" s="8"/>
      <c r="F132" s="8"/>
      <c r="G132" s="8"/>
      <c r="H132" s="8"/>
      <c r="I132" s="8"/>
      <c r="J132" s="8"/>
      <c r="K132" s="8"/>
      <c r="L132" s="8"/>
      <c r="M132" s="8"/>
      <c r="N132" s="8"/>
      <c r="O132" s="8"/>
      <c r="P132" s="8"/>
      <c r="Q132" s="8"/>
      <c r="R132" s="8"/>
      <c r="S132" s="8"/>
      <c r="T132" s="8"/>
      <c r="U132" s="8"/>
      <c r="V132" s="8"/>
      <c r="W132" s="8"/>
      <c r="X132" s="8"/>
    </row>
    <row r="133">
      <c r="A133" s="8" t="s">
        <v>215</v>
      </c>
      <c r="B133" s="8" t="s">
        <v>216</v>
      </c>
      <c r="C133" s="8" t="s">
        <v>171</v>
      </c>
      <c r="D133" s="85">
        <v>2018.0</v>
      </c>
      <c r="E133" s="8"/>
      <c r="F133" s="8"/>
      <c r="G133" s="8"/>
      <c r="H133" s="8"/>
      <c r="I133" s="8"/>
      <c r="J133" s="8"/>
      <c r="K133" s="8"/>
      <c r="L133" s="8"/>
      <c r="M133" s="8"/>
      <c r="N133" s="8"/>
      <c r="O133" s="8"/>
      <c r="P133" s="8"/>
      <c r="Q133" s="8"/>
      <c r="R133" s="8"/>
      <c r="S133" s="8"/>
      <c r="T133" s="8"/>
      <c r="U133" s="8"/>
      <c r="V133" s="8"/>
      <c r="W133" s="8"/>
      <c r="X133" s="8"/>
    </row>
    <row r="134">
      <c r="A134" s="8" t="s">
        <v>205</v>
      </c>
      <c r="B134" s="8" t="s">
        <v>206</v>
      </c>
      <c r="C134" s="8" t="s">
        <v>171</v>
      </c>
      <c r="D134" s="85">
        <v>2019.0</v>
      </c>
      <c r="E134" s="8"/>
      <c r="F134" s="8"/>
      <c r="G134" s="8"/>
      <c r="H134" s="8"/>
      <c r="I134" s="8"/>
      <c r="J134" s="8"/>
      <c r="K134" s="8"/>
      <c r="L134" s="8"/>
      <c r="M134" s="8"/>
      <c r="N134" s="8"/>
      <c r="O134" s="8"/>
      <c r="P134" s="8"/>
      <c r="Q134" s="8"/>
      <c r="R134" s="8"/>
      <c r="S134" s="8"/>
      <c r="T134" s="8"/>
      <c r="U134" s="8"/>
      <c r="V134" s="8"/>
      <c r="W134" s="8"/>
      <c r="X134" s="8"/>
    </row>
    <row r="135">
      <c r="A135" s="8" t="s">
        <v>207</v>
      </c>
      <c r="B135" s="8" t="s">
        <v>208</v>
      </c>
      <c r="C135" s="8" t="s">
        <v>171</v>
      </c>
      <c r="D135" s="85">
        <v>2019.0</v>
      </c>
      <c r="E135" s="8"/>
      <c r="F135" s="8"/>
      <c r="G135" s="8"/>
      <c r="H135" s="8"/>
      <c r="I135" s="8"/>
      <c r="J135" s="8"/>
      <c r="K135" s="8"/>
      <c r="L135" s="8"/>
      <c r="M135" s="8"/>
      <c r="N135" s="8"/>
      <c r="O135" s="8"/>
      <c r="P135" s="8"/>
      <c r="Q135" s="8"/>
      <c r="R135" s="8"/>
      <c r="S135" s="8"/>
      <c r="T135" s="8"/>
      <c r="U135" s="8"/>
      <c r="V135" s="8"/>
      <c r="W135" s="8"/>
      <c r="X135" s="8"/>
    </row>
    <row r="136">
      <c r="A136" s="8" t="s">
        <v>125</v>
      </c>
      <c r="B136" s="8" t="s">
        <v>193</v>
      </c>
      <c r="C136" s="8" t="s">
        <v>171</v>
      </c>
      <c r="D136" s="85">
        <v>2021.0</v>
      </c>
      <c r="E136" s="8"/>
      <c r="F136" s="8"/>
      <c r="G136" s="8"/>
      <c r="H136" s="8"/>
      <c r="I136" s="8"/>
      <c r="J136" s="8"/>
      <c r="K136" s="8"/>
      <c r="L136" s="8"/>
      <c r="M136" s="8"/>
      <c r="N136" s="8"/>
      <c r="O136" s="8"/>
      <c r="P136" s="8"/>
      <c r="Q136" s="8"/>
      <c r="R136" s="8"/>
      <c r="S136" s="8"/>
      <c r="T136" s="8"/>
      <c r="U136" s="8"/>
      <c r="V136" s="8"/>
      <c r="W136" s="8"/>
      <c r="X136" s="8"/>
    </row>
    <row r="137">
      <c r="A137" s="8" t="s">
        <v>194</v>
      </c>
      <c r="B137" s="8" t="s">
        <v>17</v>
      </c>
      <c r="C137" s="8" t="s">
        <v>171</v>
      </c>
      <c r="D137" s="85">
        <v>2021.0</v>
      </c>
      <c r="E137" s="8"/>
      <c r="F137" s="8"/>
      <c r="G137" s="8"/>
      <c r="H137" s="8"/>
      <c r="I137" s="8"/>
      <c r="J137" s="8"/>
      <c r="K137" s="8"/>
      <c r="L137" s="8"/>
      <c r="M137" s="8"/>
      <c r="N137" s="8"/>
      <c r="O137" s="8"/>
      <c r="P137" s="8"/>
      <c r="Q137" s="8"/>
      <c r="R137" s="8"/>
      <c r="S137" s="8"/>
      <c r="T137" s="8"/>
      <c r="U137" s="8"/>
      <c r="V137" s="8"/>
      <c r="W137" s="8"/>
      <c r="X137" s="8"/>
    </row>
    <row r="138">
      <c r="A138" s="8" t="s">
        <v>195</v>
      </c>
      <c r="B138" s="8" t="s">
        <v>196</v>
      </c>
      <c r="C138" s="8" t="s">
        <v>171</v>
      </c>
      <c r="D138" s="85">
        <v>2021.0</v>
      </c>
      <c r="E138" s="8"/>
      <c r="F138" s="8"/>
      <c r="G138" s="8"/>
      <c r="H138" s="8"/>
      <c r="I138" s="8"/>
      <c r="J138" s="8"/>
      <c r="K138" s="8"/>
      <c r="L138" s="8"/>
      <c r="M138" s="8"/>
      <c r="N138" s="8"/>
      <c r="O138" s="8"/>
      <c r="P138" s="8"/>
      <c r="Q138" s="8"/>
      <c r="R138" s="8"/>
      <c r="S138" s="8"/>
      <c r="T138" s="8"/>
      <c r="U138" s="8"/>
      <c r="V138" s="8"/>
      <c r="W138" s="8"/>
      <c r="X138" s="8"/>
    </row>
    <row r="139">
      <c r="A139" s="8" t="s">
        <v>197</v>
      </c>
      <c r="B139" s="8" t="s">
        <v>198</v>
      </c>
      <c r="C139" s="8" t="s">
        <v>171</v>
      </c>
      <c r="D139" s="85">
        <v>2021.0</v>
      </c>
      <c r="E139" s="8"/>
      <c r="F139" s="8"/>
      <c r="G139" s="8"/>
      <c r="H139" s="8"/>
      <c r="I139" s="8"/>
      <c r="J139" s="8"/>
      <c r="K139" s="8"/>
      <c r="L139" s="8"/>
      <c r="M139" s="8"/>
      <c r="N139" s="8"/>
      <c r="O139" s="8"/>
      <c r="P139" s="8"/>
      <c r="Q139" s="8"/>
      <c r="R139" s="8"/>
      <c r="S139" s="8"/>
      <c r="T139" s="8"/>
      <c r="U139" s="8"/>
      <c r="V139" s="8"/>
      <c r="W139" s="8"/>
      <c r="X139" s="8"/>
    </row>
    <row r="140">
      <c r="A140" s="8" t="s">
        <v>175</v>
      </c>
      <c r="B140" s="8" t="s">
        <v>24</v>
      </c>
      <c r="C140" s="8" t="s">
        <v>171</v>
      </c>
      <c r="D140" s="7">
        <v>2022.0</v>
      </c>
      <c r="E140" s="8"/>
      <c r="F140" s="8"/>
      <c r="G140" s="8"/>
      <c r="H140" s="8"/>
      <c r="I140" s="8"/>
      <c r="J140" s="8"/>
      <c r="K140" s="8"/>
      <c r="L140" s="8"/>
      <c r="M140" s="8"/>
      <c r="N140" s="8"/>
      <c r="O140" s="8"/>
      <c r="P140" s="8"/>
      <c r="Q140" s="8"/>
      <c r="R140" s="8"/>
      <c r="S140" s="8"/>
      <c r="T140" s="8"/>
      <c r="U140" s="8"/>
      <c r="V140" s="8"/>
      <c r="W140" s="8"/>
      <c r="X140" s="8"/>
    </row>
    <row r="141">
      <c r="A141" s="8" t="s">
        <v>182</v>
      </c>
      <c r="B141" s="8" t="s">
        <v>183</v>
      </c>
      <c r="C141" s="8" t="s">
        <v>171</v>
      </c>
      <c r="D141" s="7">
        <v>2023.0</v>
      </c>
      <c r="E141" s="8"/>
      <c r="F141" s="8"/>
      <c r="G141" s="8"/>
      <c r="H141" s="8"/>
      <c r="I141" s="8"/>
      <c r="J141" s="8"/>
      <c r="K141" s="8"/>
      <c r="L141" s="8"/>
      <c r="M141" s="8"/>
      <c r="N141" s="8"/>
      <c r="O141" s="8"/>
      <c r="P141" s="8"/>
      <c r="Q141" s="8"/>
      <c r="R141" s="8"/>
      <c r="S141" s="8"/>
      <c r="T141" s="8"/>
      <c r="U141" s="8"/>
      <c r="V141" s="8"/>
      <c r="W141" s="8"/>
      <c r="X141" s="8"/>
    </row>
    <row r="142">
      <c r="A142" s="8" t="s">
        <v>181</v>
      </c>
      <c r="B142" s="8" t="s">
        <v>25</v>
      </c>
      <c r="C142" s="8" t="s">
        <v>171</v>
      </c>
      <c r="D142" s="7">
        <v>2024.0</v>
      </c>
      <c r="E142" s="8"/>
      <c r="F142" s="8"/>
      <c r="G142" s="8"/>
      <c r="H142" s="8"/>
      <c r="I142" s="8"/>
      <c r="J142" s="8"/>
      <c r="K142" s="8"/>
      <c r="L142" s="8"/>
      <c r="M142" s="8"/>
      <c r="N142" s="8"/>
      <c r="O142" s="8"/>
      <c r="P142" s="8"/>
      <c r="Q142" s="8"/>
      <c r="R142" s="8"/>
      <c r="S142" s="8"/>
      <c r="T142" s="8"/>
      <c r="U142" s="8"/>
      <c r="V142" s="8"/>
      <c r="W142" s="8"/>
      <c r="X142" s="8"/>
    </row>
    <row r="143">
      <c r="A143" s="7" t="s">
        <v>111</v>
      </c>
      <c r="B143" s="7" t="s">
        <v>10</v>
      </c>
      <c r="C143" s="7" t="s">
        <v>171</v>
      </c>
      <c r="D143" s="7" t="s">
        <v>5246</v>
      </c>
      <c r="E143" s="8"/>
      <c r="F143" s="8"/>
      <c r="G143" s="8"/>
      <c r="H143" s="8"/>
      <c r="I143" s="8"/>
      <c r="J143" s="8"/>
      <c r="K143" s="8"/>
      <c r="L143" s="8"/>
      <c r="M143" s="8"/>
      <c r="N143" s="8"/>
      <c r="O143" s="8"/>
      <c r="P143" s="8"/>
      <c r="Q143" s="8"/>
      <c r="R143" s="8"/>
      <c r="S143" s="8"/>
      <c r="T143" s="8"/>
      <c r="U143" s="8"/>
      <c r="V143" s="8"/>
      <c r="W143" s="8"/>
      <c r="X143" s="8"/>
    </row>
    <row r="144">
      <c r="A144" s="7" t="s">
        <v>170</v>
      </c>
      <c r="B144" s="7" t="s">
        <v>32</v>
      </c>
      <c r="C144" s="7" t="s">
        <v>171</v>
      </c>
      <c r="D144" s="7" t="s">
        <v>5246</v>
      </c>
      <c r="E144" s="8"/>
      <c r="F144" s="8"/>
      <c r="G144" s="8"/>
      <c r="H144" s="8"/>
      <c r="I144" s="8"/>
      <c r="J144" s="8"/>
      <c r="K144" s="8"/>
      <c r="L144" s="8"/>
      <c r="M144" s="8"/>
      <c r="N144" s="8"/>
      <c r="O144" s="8"/>
      <c r="P144" s="8"/>
      <c r="Q144" s="8"/>
      <c r="R144" s="8"/>
      <c r="S144" s="8"/>
      <c r="T144" s="8"/>
      <c r="U144" s="8"/>
      <c r="V144" s="8"/>
      <c r="W144" s="8"/>
      <c r="X144" s="8"/>
    </row>
    <row r="145">
      <c r="A145" s="8" t="s">
        <v>128</v>
      </c>
      <c r="B145" s="8" t="s">
        <v>7</v>
      </c>
      <c r="C145" s="8" t="s">
        <v>171</v>
      </c>
      <c r="D145" s="8" t="s">
        <v>5246</v>
      </c>
      <c r="E145" s="8"/>
      <c r="F145" s="8"/>
      <c r="G145" s="8"/>
      <c r="H145" s="8"/>
      <c r="I145" s="8"/>
      <c r="J145" s="8"/>
      <c r="K145" s="8"/>
      <c r="L145" s="8"/>
      <c r="M145" s="8"/>
      <c r="N145" s="8"/>
      <c r="O145" s="8"/>
      <c r="P145" s="8"/>
      <c r="Q145" s="8"/>
      <c r="R145" s="8"/>
      <c r="S145" s="8"/>
      <c r="T145" s="8"/>
      <c r="U145" s="8"/>
      <c r="V145" s="8"/>
      <c r="W145" s="8"/>
      <c r="X145" s="8"/>
    </row>
    <row r="146">
      <c r="A146" s="7" t="s">
        <v>119</v>
      </c>
      <c r="B146" s="7" t="s">
        <v>120</v>
      </c>
      <c r="C146" s="7" t="s">
        <v>171</v>
      </c>
      <c r="D146" s="7" t="s">
        <v>5246</v>
      </c>
      <c r="E146" s="8"/>
      <c r="F146" s="8"/>
      <c r="G146" s="8"/>
      <c r="H146" s="8"/>
      <c r="I146" s="8"/>
      <c r="J146" s="8"/>
      <c r="K146" s="8"/>
      <c r="L146" s="8"/>
      <c r="M146" s="8"/>
      <c r="N146" s="8"/>
      <c r="O146" s="8"/>
      <c r="P146" s="8"/>
      <c r="Q146" s="8"/>
      <c r="R146" s="8"/>
      <c r="S146" s="8"/>
      <c r="T146" s="8"/>
      <c r="U146" s="8"/>
      <c r="V146" s="8"/>
      <c r="W146" s="8"/>
      <c r="X146" s="8"/>
    </row>
    <row r="147">
      <c r="A147" s="8" t="s">
        <v>147</v>
      </c>
      <c r="B147" s="8" t="s">
        <v>148</v>
      </c>
      <c r="C147" s="8" t="s">
        <v>171</v>
      </c>
      <c r="D147" s="8" t="s">
        <v>5246</v>
      </c>
      <c r="E147" s="8"/>
      <c r="F147" s="8"/>
      <c r="G147" s="8"/>
      <c r="H147" s="8"/>
      <c r="I147" s="8"/>
      <c r="J147" s="8"/>
      <c r="K147" s="8"/>
      <c r="L147" s="8"/>
      <c r="M147" s="8"/>
      <c r="N147" s="8"/>
      <c r="O147" s="8"/>
      <c r="P147" s="8"/>
      <c r="Q147" s="8"/>
      <c r="R147" s="8"/>
      <c r="S147" s="8"/>
      <c r="T147" s="8"/>
      <c r="U147" s="8"/>
      <c r="V147" s="8"/>
      <c r="W147" s="8"/>
      <c r="X147" s="8"/>
    </row>
    <row r="148">
      <c r="A148" s="8" t="s">
        <v>123</v>
      </c>
      <c r="B148" s="8" t="s">
        <v>17</v>
      </c>
      <c r="C148" s="8" t="s">
        <v>171</v>
      </c>
      <c r="D148" s="8" t="s">
        <v>5246</v>
      </c>
      <c r="E148" s="8"/>
      <c r="F148" s="8"/>
      <c r="G148" s="8"/>
      <c r="H148" s="8"/>
      <c r="I148" s="8"/>
      <c r="J148" s="8"/>
      <c r="K148" s="8"/>
      <c r="L148" s="8"/>
      <c r="M148" s="8"/>
      <c r="N148" s="8"/>
      <c r="O148" s="8"/>
      <c r="P148" s="8"/>
      <c r="Q148" s="8"/>
      <c r="R148" s="8"/>
      <c r="S148" s="8"/>
      <c r="T148" s="8"/>
      <c r="U148" s="8"/>
      <c r="V148" s="8"/>
      <c r="W148" s="8"/>
      <c r="X148" s="8"/>
    </row>
    <row r="149">
      <c r="A149" s="8" t="s">
        <v>173</v>
      </c>
      <c r="B149" s="8" t="s">
        <v>22</v>
      </c>
      <c r="C149" s="8" t="s">
        <v>171</v>
      </c>
      <c r="D149" s="8" t="s">
        <v>5246</v>
      </c>
      <c r="E149" s="8"/>
      <c r="F149" s="8"/>
      <c r="G149" s="8"/>
      <c r="H149" s="8"/>
      <c r="I149" s="8"/>
      <c r="J149" s="8"/>
      <c r="K149" s="8"/>
      <c r="L149" s="8"/>
      <c r="M149" s="8"/>
      <c r="N149" s="8"/>
      <c r="O149" s="8"/>
      <c r="P149" s="8"/>
      <c r="Q149" s="8"/>
      <c r="R149" s="8"/>
      <c r="S149" s="8"/>
      <c r="T149" s="8"/>
      <c r="U149" s="8"/>
      <c r="V149" s="8"/>
      <c r="W149" s="8"/>
      <c r="X149" s="8"/>
    </row>
    <row r="150">
      <c r="A150" s="7" t="s">
        <v>125</v>
      </c>
      <c r="B150" s="7" t="s">
        <v>8</v>
      </c>
      <c r="C150" s="7" t="s">
        <v>171</v>
      </c>
      <c r="D150" s="7" t="s">
        <v>5246</v>
      </c>
      <c r="E150" s="8"/>
      <c r="F150" s="8"/>
      <c r="G150" s="8"/>
      <c r="H150" s="8"/>
      <c r="I150" s="8"/>
      <c r="J150" s="8"/>
      <c r="K150" s="8"/>
      <c r="L150" s="8"/>
      <c r="M150" s="8"/>
      <c r="N150" s="8"/>
      <c r="O150" s="8"/>
      <c r="P150" s="8"/>
      <c r="Q150" s="8"/>
      <c r="R150" s="8"/>
      <c r="S150" s="8"/>
      <c r="T150" s="8"/>
      <c r="U150" s="8"/>
      <c r="V150" s="8"/>
      <c r="W150" s="8"/>
      <c r="X150" s="8"/>
    </row>
    <row r="151">
      <c r="A151" s="8" t="s">
        <v>131</v>
      </c>
      <c r="B151" s="8" t="s">
        <v>14</v>
      </c>
      <c r="C151" s="8" t="s">
        <v>171</v>
      </c>
      <c r="D151" s="8" t="s">
        <v>5246</v>
      </c>
      <c r="E151" s="8"/>
      <c r="F151" s="8"/>
      <c r="G151" s="8"/>
      <c r="H151" s="8"/>
      <c r="I151" s="8"/>
      <c r="J151" s="8"/>
      <c r="K151" s="8"/>
      <c r="L151" s="8"/>
      <c r="M151" s="8"/>
      <c r="N151" s="8"/>
      <c r="O151" s="8"/>
      <c r="P151" s="8"/>
      <c r="Q151" s="8"/>
      <c r="R151" s="8"/>
      <c r="S151" s="8"/>
      <c r="T151" s="8"/>
      <c r="U151" s="8"/>
      <c r="V151" s="8"/>
      <c r="W151" s="8"/>
      <c r="X151" s="8"/>
    </row>
    <row r="152">
      <c r="A152" s="8" t="s">
        <v>152</v>
      </c>
      <c r="B152" s="8" t="s">
        <v>19</v>
      </c>
      <c r="C152" s="8" t="s">
        <v>171</v>
      </c>
      <c r="D152" s="8" t="s">
        <v>5246</v>
      </c>
      <c r="E152" s="8"/>
      <c r="F152" s="8"/>
      <c r="G152" s="8"/>
      <c r="H152" s="8"/>
      <c r="I152" s="8"/>
      <c r="J152" s="8"/>
      <c r="K152" s="8"/>
      <c r="L152" s="8"/>
      <c r="M152" s="8"/>
      <c r="N152" s="8"/>
      <c r="O152" s="8"/>
      <c r="P152" s="8"/>
      <c r="Q152" s="8"/>
      <c r="R152" s="8"/>
      <c r="S152" s="8"/>
      <c r="T152" s="8"/>
      <c r="U152" s="8"/>
      <c r="V152" s="8"/>
      <c r="W152" s="8"/>
      <c r="X152" s="8"/>
    </row>
    <row r="153">
      <c r="A153" s="7" t="s">
        <v>115</v>
      </c>
      <c r="B153" s="7" t="s">
        <v>116</v>
      </c>
      <c r="C153" s="7" t="s">
        <v>171</v>
      </c>
      <c r="D153" s="8" t="s">
        <v>5246</v>
      </c>
      <c r="E153" s="8"/>
      <c r="F153" s="8"/>
      <c r="G153" s="8"/>
      <c r="H153" s="8"/>
      <c r="I153" s="8"/>
      <c r="J153" s="8"/>
      <c r="K153" s="8"/>
      <c r="L153" s="8"/>
      <c r="M153" s="8"/>
      <c r="N153" s="8"/>
      <c r="O153" s="8"/>
      <c r="P153" s="8"/>
      <c r="Q153" s="8"/>
      <c r="R153" s="8"/>
      <c r="S153" s="8"/>
      <c r="T153" s="8"/>
      <c r="U153" s="8"/>
      <c r="V153" s="8"/>
      <c r="W153" s="8"/>
      <c r="X153" s="8"/>
    </row>
    <row r="154">
      <c r="A154" s="8" t="s">
        <v>271</v>
      </c>
      <c r="B154" s="8" t="s">
        <v>272</v>
      </c>
      <c r="C154" s="8" t="s">
        <v>184</v>
      </c>
      <c r="D154" s="85">
        <v>1999.0</v>
      </c>
      <c r="E154" s="8"/>
      <c r="F154" s="8"/>
      <c r="G154" s="8"/>
      <c r="H154" s="8"/>
      <c r="I154" s="8"/>
      <c r="J154" s="8"/>
      <c r="K154" s="8"/>
      <c r="L154" s="8"/>
      <c r="M154" s="8"/>
      <c r="N154" s="8"/>
      <c r="O154" s="8"/>
      <c r="P154" s="8"/>
      <c r="Q154" s="8"/>
      <c r="R154" s="8"/>
      <c r="S154" s="8"/>
      <c r="T154" s="8"/>
      <c r="U154" s="8"/>
      <c r="V154" s="8"/>
      <c r="W154" s="8"/>
      <c r="X154" s="8"/>
    </row>
    <row r="155">
      <c r="A155" s="8" t="s">
        <v>273</v>
      </c>
      <c r="B155" s="8" t="s">
        <v>274</v>
      </c>
      <c r="C155" s="8" t="s">
        <v>184</v>
      </c>
      <c r="D155" s="85">
        <v>1999.0</v>
      </c>
      <c r="E155" s="8"/>
      <c r="F155" s="8"/>
      <c r="G155" s="8"/>
      <c r="H155" s="8"/>
      <c r="I155" s="8"/>
      <c r="J155" s="8"/>
      <c r="K155" s="8"/>
      <c r="L155" s="8"/>
      <c r="M155" s="8"/>
      <c r="N155" s="8"/>
      <c r="O155" s="8"/>
      <c r="P155" s="8"/>
      <c r="Q155" s="8"/>
      <c r="R155" s="8"/>
      <c r="S155" s="8"/>
      <c r="T155" s="8"/>
      <c r="U155" s="8"/>
      <c r="V155" s="8"/>
      <c r="W155" s="8"/>
      <c r="X155" s="8"/>
    </row>
    <row r="156">
      <c r="A156" s="8" t="s">
        <v>267</v>
      </c>
      <c r="B156" s="8" t="s">
        <v>268</v>
      </c>
      <c r="C156" s="8" t="s">
        <v>184</v>
      </c>
      <c r="D156" s="85">
        <v>2000.0</v>
      </c>
      <c r="E156" s="8"/>
      <c r="F156" s="8"/>
      <c r="G156" s="8"/>
      <c r="H156" s="8"/>
      <c r="I156" s="8"/>
      <c r="J156" s="8"/>
      <c r="K156" s="8"/>
      <c r="L156" s="8"/>
      <c r="M156" s="8"/>
      <c r="N156" s="8"/>
      <c r="O156" s="8"/>
      <c r="P156" s="8"/>
      <c r="Q156" s="8"/>
      <c r="R156" s="8"/>
      <c r="S156" s="8"/>
      <c r="T156" s="8"/>
      <c r="U156" s="8"/>
      <c r="V156" s="8"/>
      <c r="W156" s="8"/>
      <c r="X156" s="8"/>
    </row>
    <row r="157">
      <c r="A157" s="8" t="s">
        <v>255</v>
      </c>
      <c r="B157" s="8" t="s">
        <v>256</v>
      </c>
      <c r="C157" s="8" t="s">
        <v>184</v>
      </c>
      <c r="D157" s="85">
        <v>2005.0</v>
      </c>
      <c r="E157" s="8"/>
      <c r="F157" s="8"/>
      <c r="G157" s="8"/>
      <c r="H157" s="8"/>
      <c r="I157" s="8"/>
      <c r="J157" s="8"/>
      <c r="K157" s="8"/>
      <c r="L157" s="8"/>
      <c r="M157" s="8"/>
      <c r="N157" s="8"/>
      <c r="O157" s="8"/>
      <c r="P157" s="8"/>
      <c r="Q157" s="8"/>
      <c r="R157" s="8"/>
      <c r="S157" s="8"/>
      <c r="T157" s="8"/>
      <c r="U157" s="8"/>
      <c r="V157" s="8"/>
      <c r="W157" s="8"/>
      <c r="X157" s="8"/>
    </row>
    <row r="158">
      <c r="A158" s="8" t="s">
        <v>236</v>
      </c>
      <c r="B158" s="8" t="s">
        <v>232</v>
      </c>
      <c r="C158" s="8" t="s">
        <v>184</v>
      </c>
      <c r="D158" s="85">
        <v>2010.0</v>
      </c>
      <c r="E158" s="8"/>
      <c r="F158" s="8"/>
      <c r="G158" s="8"/>
      <c r="H158" s="8"/>
      <c r="I158" s="8"/>
      <c r="J158" s="8"/>
      <c r="K158" s="8"/>
      <c r="L158" s="8"/>
      <c r="M158" s="8"/>
      <c r="N158" s="8"/>
      <c r="O158" s="8"/>
      <c r="P158" s="8"/>
      <c r="Q158" s="8"/>
      <c r="R158" s="8"/>
      <c r="S158" s="8"/>
      <c r="T158" s="8"/>
      <c r="U158" s="8"/>
      <c r="V158" s="8"/>
      <c r="W158" s="8"/>
      <c r="X158" s="8"/>
    </row>
    <row r="159">
      <c r="A159" s="8" t="s">
        <v>237</v>
      </c>
      <c r="B159" s="8" t="s">
        <v>238</v>
      </c>
      <c r="C159" s="8" t="s">
        <v>184</v>
      </c>
      <c r="D159" s="85">
        <v>2010.0</v>
      </c>
      <c r="E159" s="8"/>
      <c r="F159" s="8"/>
      <c r="G159" s="8"/>
      <c r="H159" s="8"/>
      <c r="I159" s="8"/>
      <c r="J159" s="8"/>
      <c r="K159" s="8"/>
      <c r="L159" s="8"/>
      <c r="M159" s="8"/>
      <c r="N159" s="8"/>
      <c r="O159" s="8"/>
      <c r="P159" s="8"/>
      <c r="Q159" s="8"/>
      <c r="R159" s="8"/>
      <c r="S159" s="8"/>
      <c r="T159" s="8"/>
      <c r="U159" s="8"/>
      <c r="V159" s="8"/>
      <c r="W159" s="8"/>
      <c r="X159" s="8"/>
    </row>
    <row r="160">
      <c r="A160" s="8" t="s">
        <v>235</v>
      </c>
      <c r="B160" s="8" t="s">
        <v>232</v>
      </c>
      <c r="C160" s="8" t="s">
        <v>184</v>
      </c>
      <c r="D160" s="85">
        <v>2011.0</v>
      </c>
      <c r="E160" s="8"/>
      <c r="F160" s="8"/>
      <c r="G160" s="8"/>
      <c r="H160" s="8"/>
      <c r="I160" s="8"/>
      <c r="J160" s="8"/>
      <c r="K160" s="8"/>
      <c r="L160" s="8"/>
      <c r="M160" s="8"/>
      <c r="N160" s="8"/>
      <c r="O160" s="8"/>
      <c r="P160" s="8"/>
      <c r="Q160" s="8"/>
      <c r="R160" s="8"/>
      <c r="S160" s="8"/>
      <c r="T160" s="8"/>
      <c r="U160" s="8"/>
      <c r="V160" s="8"/>
      <c r="W160" s="8"/>
      <c r="X160" s="8"/>
    </row>
    <row r="161">
      <c r="A161" s="8" t="s">
        <v>191</v>
      </c>
      <c r="B161" s="8" t="s">
        <v>232</v>
      </c>
      <c r="C161" s="8" t="s">
        <v>184</v>
      </c>
      <c r="D161" s="85">
        <v>2011.0</v>
      </c>
      <c r="E161" s="8"/>
      <c r="F161" s="8"/>
      <c r="G161" s="8"/>
      <c r="H161" s="8"/>
      <c r="I161" s="8"/>
      <c r="J161" s="8"/>
      <c r="K161" s="8"/>
      <c r="L161" s="8"/>
      <c r="M161" s="8"/>
      <c r="N161" s="8"/>
      <c r="O161" s="8"/>
      <c r="P161" s="8"/>
      <c r="Q161" s="8"/>
      <c r="R161" s="8"/>
      <c r="S161" s="8"/>
      <c r="T161" s="8"/>
      <c r="U161" s="8"/>
      <c r="V161" s="8"/>
      <c r="W161" s="8"/>
      <c r="X161" s="8"/>
    </row>
    <row r="162">
      <c r="A162" s="8" t="s">
        <v>231</v>
      </c>
      <c r="B162" s="8" t="s">
        <v>232</v>
      </c>
      <c r="C162" s="8" t="s">
        <v>184</v>
      </c>
      <c r="D162" s="85">
        <v>2013.0</v>
      </c>
      <c r="E162" s="8"/>
      <c r="F162" s="8"/>
      <c r="G162" s="8"/>
      <c r="H162" s="8"/>
      <c r="I162" s="8"/>
      <c r="J162" s="8"/>
      <c r="K162" s="8"/>
      <c r="L162" s="8"/>
      <c r="M162" s="8"/>
      <c r="N162" s="8"/>
      <c r="O162" s="8"/>
      <c r="P162" s="8"/>
      <c r="Q162" s="8"/>
      <c r="R162" s="8"/>
      <c r="S162" s="8"/>
      <c r="T162" s="8"/>
      <c r="U162" s="8"/>
      <c r="V162" s="8"/>
      <c r="W162" s="8"/>
      <c r="X162" s="8"/>
    </row>
    <row r="163">
      <c r="A163" s="8" t="s">
        <v>233</v>
      </c>
      <c r="B163" s="8" t="s">
        <v>234</v>
      </c>
      <c r="C163" s="8" t="s">
        <v>184</v>
      </c>
      <c r="D163" s="85">
        <v>2013.0</v>
      </c>
      <c r="E163" s="8"/>
      <c r="F163" s="8"/>
      <c r="G163" s="8"/>
      <c r="H163" s="8"/>
      <c r="I163" s="8"/>
      <c r="J163" s="8"/>
      <c r="K163" s="8"/>
      <c r="L163" s="8"/>
      <c r="M163" s="8"/>
      <c r="N163" s="8"/>
      <c r="O163" s="8"/>
      <c r="P163" s="8"/>
      <c r="Q163" s="8"/>
      <c r="R163" s="8"/>
      <c r="S163" s="8"/>
      <c r="T163" s="8"/>
      <c r="U163" s="8"/>
      <c r="V163" s="8"/>
      <c r="W163" s="8"/>
      <c r="X163" s="8"/>
    </row>
    <row r="164">
      <c r="A164" s="8" t="s">
        <v>229</v>
      </c>
      <c r="B164" s="8" t="s">
        <v>230</v>
      </c>
      <c r="C164" s="8" t="s">
        <v>184</v>
      </c>
      <c r="D164" s="85">
        <v>2014.0</v>
      </c>
      <c r="E164" s="8"/>
      <c r="F164" s="8"/>
      <c r="G164" s="8"/>
      <c r="H164" s="8"/>
      <c r="I164" s="8"/>
      <c r="J164" s="8"/>
      <c r="K164" s="8"/>
      <c r="L164" s="8"/>
      <c r="M164" s="8"/>
      <c r="N164" s="8"/>
      <c r="O164" s="8"/>
      <c r="P164" s="8"/>
      <c r="Q164" s="8"/>
      <c r="R164" s="8"/>
      <c r="S164" s="8"/>
      <c r="T164" s="8"/>
      <c r="U164" s="8"/>
      <c r="V164" s="8"/>
      <c r="W164" s="8"/>
      <c r="X164" s="8"/>
    </row>
    <row r="165">
      <c r="A165" s="8" t="s">
        <v>209</v>
      </c>
      <c r="B165" s="8" t="s">
        <v>210</v>
      </c>
      <c r="C165" s="8" t="s">
        <v>184</v>
      </c>
      <c r="D165" s="85">
        <v>2018.0</v>
      </c>
      <c r="E165" s="8"/>
      <c r="F165" s="8"/>
      <c r="G165" s="8"/>
      <c r="H165" s="8"/>
      <c r="I165" s="8"/>
      <c r="J165" s="8"/>
      <c r="K165" s="8"/>
      <c r="L165" s="8"/>
      <c r="M165" s="8"/>
      <c r="N165" s="8"/>
      <c r="O165" s="8"/>
      <c r="P165" s="8"/>
      <c r="Q165" s="8"/>
      <c r="R165" s="8"/>
      <c r="S165" s="8"/>
      <c r="T165" s="8"/>
      <c r="U165" s="8"/>
      <c r="V165" s="8"/>
      <c r="W165" s="8"/>
      <c r="X165" s="8"/>
    </row>
    <row r="166">
      <c r="A166" s="8" t="s">
        <v>211</v>
      </c>
      <c r="B166" s="8" t="s">
        <v>212</v>
      </c>
      <c r="C166" s="8" t="s">
        <v>184</v>
      </c>
      <c r="D166" s="85">
        <v>2018.0</v>
      </c>
      <c r="E166" s="8"/>
      <c r="F166" s="8"/>
      <c r="G166" s="8"/>
      <c r="H166" s="8"/>
      <c r="I166" s="8"/>
      <c r="J166" s="8"/>
      <c r="K166" s="8"/>
      <c r="L166" s="8"/>
      <c r="M166" s="8"/>
      <c r="N166" s="8"/>
      <c r="O166" s="8"/>
      <c r="P166" s="8"/>
      <c r="Q166" s="8"/>
      <c r="R166" s="8"/>
      <c r="S166" s="8"/>
      <c r="T166" s="8"/>
      <c r="U166" s="8"/>
      <c r="V166" s="8"/>
      <c r="W166" s="8"/>
      <c r="X166" s="8"/>
    </row>
    <row r="167">
      <c r="A167" s="8" t="s">
        <v>199</v>
      </c>
      <c r="B167" s="8" t="s">
        <v>200</v>
      </c>
      <c r="C167" s="8" t="s">
        <v>184</v>
      </c>
      <c r="D167" s="85">
        <v>2019.0</v>
      </c>
      <c r="E167" s="8"/>
      <c r="F167" s="8"/>
      <c r="G167" s="8"/>
      <c r="H167" s="8"/>
      <c r="I167" s="8"/>
      <c r="J167" s="8"/>
      <c r="K167" s="8"/>
      <c r="L167" s="8"/>
      <c r="M167" s="8"/>
      <c r="N167" s="8"/>
      <c r="O167" s="8"/>
      <c r="P167" s="8"/>
      <c r="Q167" s="8"/>
      <c r="R167" s="8"/>
      <c r="S167" s="8"/>
      <c r="T167" s="8"/>
      <c r="U167" s="8"/>
      <c r="V167" s="8"/>
      <c r="W167" s="8"/>
      <c r="X167" s="8"/>
    </row>
    <row r="168">
      <c r="A168" s="8" t="s">
        <v>201</v>
      </c>
      <c r="B168" s="8" t="s">
        <v>202</v>
      </c>
      <c r="C168" s="8" t="s">
        <v>184</v>
      </c>
      <c r="D168" s="85">
        <v>2019.0</v>
      </c>
      <c r="E168" s="8"/>
      <c r="F168" s="8"/>
      <c r="G168" s="8"/>
      <c r="H168" s="8"/>
      <c r="I168" s="8"/>
      <c r="J168" s="8"/>
      <c r="K168" s="8"/>
      <c r="L168" s="8"/>
      <c r="M168" s="8"/>
      <c r="N168" s="8"/>
      <c r="O168" s="8"/>
      <c r="P168" s="8"/>
      <c r="Q168" s="8"/>
      <c r="R168" s="8"/>
      <c r="S168" s="8"/>
      <c r="T168" s="8"/>
      <c r="U168" s="8"/>
      <c r="V168" s="8"/>
      <c r="W168" s="8"/>
      <c r="X168" s="8"/>
    </row>
    <row r="169">
      <c r="A169" s="8" t="s">
        <v>203</v>
      </c>
      <c r="B169" s="8" t="s">
        <v>204</v>
      </c>
      <c r="C169" s="8" t="s">
        <v>184</v>
      </c>
      <c r="D169" s="85">
        <v>2019.0</v>
      </c>
      <c r="E169" s="8"/>
      <c r="F169" s="8"/>
      <c r="G169" s="8"/>
      <c r="H169" s="8"/>
      <c r="I169" s="8"/>
      <c r="J169" s="8"/>
      <c r="K169" s="8"/>
      <c r="L169" s="8"/>
      <c r="M169" s="8"/>
      <c r="N169" s="8"/>
      <c r="O169" s="8"/>
      <c r="P169" s="8"/>
      <c r="Q169" s="8"/>
      <c r="R169" s="8"/>
      <c r="S169" s="8"/>
      <c r="T169" s="8"/>
      <c r="U169" s="8"/>
      <c r="V169" s="8"/>
      <c r="W169" s="8"/>
      <c r="X169" s="8"/>
    </row>
    <row r="170">
      <c r="A170" s="8" t="s">
        <v>189</v>
      </c>
      <c r="B170" s="8" t="s">
        <v>190</v>
      </c>
      <c r="C170" s="8" t="s">
        <v>184</v>
      </c>
      <c r="D170" s="85">
        <v>2021.0</v>
      </c>
      <c r="E170" s="8"/>
      <c r="F170" s="8"/>
      <c r="G170" s="8"/>
      <c r="H170" s="8"/>
      <c r="I170" s="8"/>
      <c r="J170" s="8"/>
      <c r="K170" s="8"/>
      <c r="L170" s="8"/>
      <c r="M170" s="8"/>
      <c r="N170" s="8"/>
      <c r="O170" s="8"/>
      <c r="P170" s="8"/>
      <c r="Q170" s="8"/>
      <c r="R170" s="8"/>
      <c r="S170" s="8"/>
      <c r="T170" s="8"/>
      <c r="U170" s="8"/>
      <c r="V170" s="8"/>
      <c r="W170" s="8"/>
      <c r="X170" s="8"/>
    </row>
    <row r="171">
      <c r="A171" s="8" t="s">
        <v>191</v>
      </c>
      <c r="B171" s="8" t="s">
        <v>192</v>
      </c>
      <c r="C171" s="8" t="s">
        <v>184</v>
      </c>
      <c r="D171" s="85">
        <v>2021.0</v>
      </c>
      <c r="E171" s="8"/>
      <c r="F171" s="8"/>
      <c r="G171" s="8"/>
      <c r="H171" s="8"/>
      <c r="I171" s="8"/>
      <c r="J171" s="8"/>
      <c r="K171" s="8"/>
      <c r="L171" s="8"/>
      <c r="M171" s="8"/>
      <c r="N171" s="8"/>
      <c r="O171" s="8"/>
      <c r="P171" s="8"/>
      <c r="Q171" s="8"/>
      <c r="R171" s="8"/>
      <c r="S171" s="8"/>
      <c r="T171" s="8"/>
      <c r="U171" s="8"/>
      <c r="V171" s="8"/>
      <c r="W171" s="8"/>
      <c r="X171" s="8"/>
    </row>
    <row r="172">
      <c r="A172" s="8" t="s">
        <v>185</v>
      </c>
      <c r="B172" s="8" t="s">
        <v>186</v>
      </c>
      <c r="C172" s="8" t="s">
        <v>184</v>
      </c>
      <c r="D172" s="85">
        <v>2022.0</v>
      </c>
      <c r="E172" s="8"/>
      <c r="F172" s="8"/>
      <c r="G172" s="8"/>
      <c r="H172" s="8"/>
      <c r="I172" s="8"/>
      <c r="J172" s="8"/>
      <c r="K172" s="8"/>
      <c r="L172" s="8"/>
      <c r="M172" s="8"/>
      <c r="N172" s="8"/>
      <c r="O172" s="8"/>
      <c r="P172" s="8"/>
      <c r="Q172" s="8"/>
      <c r="R172" s="8"/>
      <c r="S172" s="8"/>
      <c r="T172" s="8"/>
      <c r="U172" s="8"/>
      <c r="V172" s="8"/>
      <c r="W172" s="8"/>
      <c r="X172" s="8"/>
    </row>
    <row r="173">
      <c r="A173" s="8" t="s">
        <v>187</v>
      </c>
      <c r="B173" s="8" t="s">
        <v>188</v>
      </c>
      <c r="C173" s="8" t="s">
        <v>184</v>
      </c>
      <c r="D173" s="85">
        <v>2022.0</v>
      </c>
      <c r="E173" s="8"/>
      <c r="F173" s="8"/>
      <c r="G173" s="8"/>
      <c r="H173" s="8"/>
      <c r="I173" s="8"/>
      <c r="J173" s="8"/>
      <c r="K173" s="8"/>
      <c r="L173" s="8"/>
      <c r="M173" s="8"/>
      <c r="N173" s="8"/>
      <c r="O173" s="8"/>
      <c r="P173" s="8"/>
      <c r="Q173" s="8"/>
      <c r="R173" s="8"/>
      <c r="S173" s="8"/>
      <c r="T173" s="8"/>
      <c r="U173" s="8"/>
      <c r="V173" s="8"/>
      <c r="W173" s="8"/>
      <c r="X173" s="8"/>
    </row>
    <row r="174">
      <c r="A174" s="7" t="s">
        <v>175</v>
      </c>
      <c r="B174" s="7" t="s">
        <v>24</v>
      </c>
      <c r="C174" s="7" t="s">
        <v>184</v>
      </c>
      <c r="D174" s="7">
        <v>2023.0</v>
      </c>
      <c r="E174" s="8"/>
      <c r="F174" s="8"/>
      <c r="G174" s="8"/>
      <c r="H174" s="8"/>
      <c r="I174" s="8"/>
      <c r="J174" s="8"/>
      <c r="K174" s="8"/>
      <c r="L174" s="8"/>
      <c r="M174" s="8"/>
      <c r="N174" s="8"/>
      <c r="O174" s="8"/>
      <c r="P174" s="8"/>
      <c r="Q174" s="8"/>
      <c r="R174" s="8"/>
      <c r="S174" s="8"/>
      <c r="T174" s="8"/>
      <c r="U174" s="8"/>
      <c r="V174" s="8"/>
      <c r="W174" s="8"/>
      <c r="X174" s="8"/>
    </row>
    <row r="175">
      <c r="A175" s="7" t="s">
        <v>180</v>
      </c>
      <c r="B175" s="7" t="s">
        <v>27</v>
      </c>
      <c r="C175" s="7" t="s">
        <v>184</v>
      </c>
      <c r="D175" s="7">
        <v>2024.0</v>
      </c>
      <c r="E175" s="8"/>
      <c r="F175" s="8"/>
      <c r="G175" s="8"/>
      <c r="H175" s="8"/>
      <c r="I175" s="8"/>
      <c r="J175" s="8"/>
      <c r="K175" s="8"/>
      <c r="L175" s="8"/>
      <c r="M175" s="8"/>
      <c r="N175" s="8"/>
      <c r="O175" s="8"/>
      <c r="P175" s="8"/>
      <c r="Q175" s="8"/>
      <c r="R175" s="8"/>
      <c r="S175" s="8"/>
      <c r="T175" s="8"/>
      <c r="U175" s="8"/>
      <c r="V175" s="8"/>
      <c r="W175" s="8"/>
      <c r="X175" s="8"/>
    </row>
    <row r="176">
      <c r="A176" s="7" t="s">
        <v>178</v>
      </c>
      <c r="B176" s="7" t="s">
        <v>42</v>
      </c>
      <c r="C176" s="7" t="s">
        <v>184</v>
      </c>
      <c r="D176" s="7">
        <v>2025.0</v>
      </c>
      <c r="E176" s="8"/>
      <c r="F176" s="8"/>
      <c r="G176" s="8"/>
      <c r="H176" s="8"/>
      <c r="I176" s="8"/>
      <c r="J176" s="8"/>
      <c r="K176" s="8"/>
      <c r="L176" s="8"/>
      <c r="M176" s="8"/>
      <c r="N176" s="8"/>
      <c r="O176" s="8"/>
      <c r="P176" s="8"/>
      <c r="Q176" s="8"/>
      <c r="R176" s="8"/>
      <c r="S176" s="8"/>
      <c r="T176" s="8"/>
      <c r="U176" s="8"/>
      <c r="V176" s="8"/>
      <c r="W176" s="8"/>
      <c r="X176" s="8"/>
    </row>
    <row r="177">
      <c r="A177" s="7" t="s">
        <v>144</v>
      </c>
      <c r="B177" s="7" t="s">
        <v>19</v>
      </c>
      <c r="C177" s="7" t="s">
        <v>184</v>
      </c>
      <c r="D177" s="7" t="s">
        <v>5246</v>
      </c>
      <c r="E177" s="8"/>
      <c r="F177" s="8"/>
      <c r="G177" s="8"/>
      <c r="H177" s="8"/>
      <c r="I177" s="8"/>
      <c r="J177" s="8"/>
      <c r="K177" s="8"/>
      <c r="L177" s="8"/>
      <c r="M177" s="8"/>
      <c r="N177" s="8"/>
      <c r="O177" s="8"/>
      <c r="P177" s="8"/>
      <c r="Q177" s="8"/>
      <c r="R177" s="8"/>
      <c r="S177" s="8"/>
      <c r="T177" s="8"/>
      <c r="U177" s="8"/>
      <c r="V177" s="8"/>
      <c r="W177" s="8"/>
      <c r="X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row>
    <row r="100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row>
    <row r="1007">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row>
    <row r="1008">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8" t="s">
        <v>86</v>
      </c>
      <c r="B1" s="18" t="s">
        <v>87</v>
      </c>
      <c r="C1" s="278" t="s">
        <v>5247</v>
      </c>
      <c r="D1" s="18" t="s">
        <v>88</v>
      </c>
      <c r="E1" s="18" t="s">
        <v>5059</v>
      </c>
      <c r="F1" s="18"/>
      <c r="G1" s="18"/>
      <c r="H1" s="8"/>
      <c r="I1" s="8"/>
      <c r="J1" s="8"/>
      <c r="K1" s="8"/>
      <c r="L1" s="8"/>
      <c r="M1" s="8"/>
      <c r="N1" s="8"/>
      <c r="O1" s="8"/>
      <c r="P1" s="8"/>
      <c r="Q1" s="8"/>
      <c r="R1" s="8"/>
      <c r="S1" s="8"/>
      <c r="T1" s="8"/>
      <c r="U1" s="8"/>
      <c r="V1" s="8"/>
      <c r="W1" s="8"/>
      <c r="X1" s="8"/>
      <c r="Y1" s="8"/>
    </row>
    <row r="2">
      <c r="A2" s="8" t="s">
        <v>5060</v>
      </c>
      <c r="B2" s="8" t="s">
        <v>5061</v>
      </c>
      <c r="C2" s="8"/>
      <c r="D2" s="8" t="s">
        <v>5062</v>
      </c>
      <c r="E2" s="85">
        <v>1994.0</v>
      </c>
      <c r="F2" s="8"/>
      <c r="G2" s="8"/>
      <c r="H2" s="8"/>
      <c r="I2" s="8"/>
      <c r="J2" s="8"/>
      <c r="K2" s="8"/>
      <c r="L2" s="8"/>
      <c r="M2" s="8"/>
      <c r="N2" s="8"/>
      <c r="O2" s="8"/>
      <c r="P2" s="8"/>
      <c r="Q2" s="8"/>
      <c r="R2" s="8"/>
      <c r="S2" s="8"/>
      <c r="T2" s="8"/>
      <c r="U2" s="8"/>
      <c r="V2" s="8"/>
      <c r="W2" s="8"/>
      <c r="X2" s="8"/>
      <c r="Y2" s="8"/>
    </row>
    <row r="3">
      <c r="A3" s="8" t="s">
        <v>5063</v>
      </c>
      <c r="B3" s="8" t="s">
        <v>5064</v>
      </c>
      <c r="C3" s="8"/>
      <c r="D3" s="8" t="s">
        <v>5062</v>
      </c>
      <c r="E3" s="85">
        <v>1994.0</v>
      </c>
      <c r="F3" s="8"/>
      <c r="G3" s="8"/>
      <c r="H3" s="8"/>
      <c r="I3" s="8"/>
      <c r="J3" s="8"/>
      <c r="K3" s="8"/>
      <c r="L3" s="8"/>
      <c r="M3" s="8"/>
      <c r="N3" s="8"/>
      <c r="O3" s="8"/>
      <c r="P3" s="8"/>
      <c r="Q3" s="8"/>
      <c r="R3" s="8"/>
      <c r="S3" s="8"/>
      <c r="T3" s="8"/>
      <c r="U3" s="8"/>
      <c r="V3" s="8"/>
      <c r="W3" s="8"/>
      <c r="X3" s="8"/>
      <c r="Y3" s="8"/>
    </row>
    <row r="4">
      <c r="A4" s="8" t="s">
        <v>5065</v>
      </c>
      <c r="B4" s="8" t="s">
        <v>5066</v>
      </c>
      <c r="C4" s="8"/>
      <c r="D4" s="8" t="s">
        <v>5067</v>
      </c>
      <c r="E4" s="85">
        <v>2022.0</v>
      </c>
      <c r="F4" s="8"/>
      <c r="G4" s="8"/>
      <c r="H4" s="8"/>
      <c r="I4" s="8"/>
      <c r="J4" s="8"/>
      <c r="K4" s="8"/>
      <c r="L4" s="8"/>
      <c r="M4" s="8"/>
      <c r="N4" s="8"/>
      <c r="O4" s="8"/>
      <c r="P4" s="8"/>
      <c r="Q4" s="8"/>
      <c r="R4" s="8"/>
      <c r="S4" s="8"/>
      <c r="T4" s="8"/>
      <c r="U4" s="8"/>
      <c r="V4" s="8"/>
      <c r="W4" s="8"/>
      <c r="X4" s="8"/>
      <c r="Y4" s="8"/>
    </row>
    <row r="5">
      <c r="A5" s="8" t="s">
        <v>5068</v>
      </c>
      <c r="B5" s="8" t="s">
        <v>193</v>
      </c>
      <c r="C5" s="8"/>
      <c r="D5" s="8" t="s">
        <v>5067</v>
      </c>
      <c r="E5" s="85">
        <v>2022.0</v>
      </c>
      <c r="F5" s="8"/>
      <c r="G5" s="8"/>
      <c r="H5" s="8"/>
      <c r="I5" s="8"/>
      <c r="J5" s="8"/>
      <c r="K5" s="8"/>
      <c r="L5" s="8"/>
      <c r="M5" s="8"/>
      <c r="N5" s="8"/>
      <c r="O5" s="8"/>
      <c r="P5" s="8"/>
      <c r="Q5" s="8"/>
      <c r="R5" s="8"/>
      <c r="S5" s="8"/>
      <c r="T5" s="8"/>
      <c r="U5" s="8"/>
      <c r="V5" s="8"/>
      <c r="W5" s="8"/>
      <c r="X5" s="8"/>
      <c r="Y5" s="8"/>
    </row>
    <row r="6">
      <c r="A6" s="8" t="s">
        <v>5069</v>
      </c>
      <c r="B6" s="8" t="s">
        <v>5070</v>
      </c>
      <c r="C6" s="8"/>
      <c r="D6" s="8" t="s">
        <v>5067</v>
      </c>
      <c r="E6" s="85">
        <v>2022.0</v>
      </c>
      <c r="F6" s="8"/>
      <c r="G6" s="8"/>
      <c r="H6" s="8"/>
      <c r="I6" s="8"/>
      <c r="J6" s="8"/>
      <c r="K6" s="8"/>
      <c r="L6" s="8"/>
      <c r="M6" s="8"/>
      <c r="N6" s="8"/>
      <c r="O6" s="8"/>
      <c r="P6" s="8"/>
      <c r="Q6" s="8"/>
      <c r="R6" s="8"/>
      <c r="S6" s="8"/>
      <c r="T6" s="8"/>
      <c r="U6" s="8"/>
      <c r="V6" s="8"/>
      <c r="W6" s="8"/>
      <c r="X6" s="8"/>
      <c r="Y6" s="8"/>
    </row>
    <row r="7">
      <c r="A7" s="8" t="s">
        <v>5071</v>
      </c>
      <c r="B7" s="8" t="s">
        <v>5072</v>
      </c>
      <c r="C7" s="8"/>
      <c r="D7" s="8" t="s">
        <v>5067</v>
      </c>
      <c r="E7" s="85">
        <v>2022.0</v>
      </c>
      <c r="F7" s="8"/>
      <c r="G7" s="8"/>
      <c r="H7" s="8"/>
      <c r="I7" s="8"/>
      <c r="J7" s="8"/>
      <c r="K7" s="8"/>
      <c r="L7" s="8"/>
      <c r="M7" s="8"/>
      <c r="N7" s="8"/>
      <c r="O7" s="8"/>
      <c r="P7" s="8"/>
      <c r="Q7" s="8"/>
      <c r="R7" s="8"/>
      <c r="S7" s="8"/>
      <c r="T7" s="8"/>
      <c r="U7" s="8"/>
      <c r="V7" s="8"/>
      <c r="W7" s="8"/>
      <c r="X7" s="8"/>
      <c r="Y7" s="8"/>
    </row>
    <row r="8">
      <c r="A8" s="8" t="s">
        <v>269</v>
      </c>
      <c r="B8" s="8" t="s">
        <v>270</v>
      </c>
      <c r="C8" s="8"/>
      <c r="D8" s="8" t="s">
        <v>171</v>
      </c>
      <c r="E8" s="85">
        <v>2000.0</v>
      </c>
      <c r="F8" s="8"/>
      <c r="G8" s="8"/>
      <c r="H8" s="8"/>
      <c r="I8" s="8"/>
      <c r="J8" s="8"/>
      <c r="K8" s="8"/>
      <c r="L8" s="8"/>
      <c r="M8" s="8"/>
      <c r="N8" s="8"/>
      <c r="O8" s="8"/>
      <c r="P8" s="8"/>
      <c r="Q8" s="8"/>
      <c r="R8" s="8"/>
      <c r="S8" s="8"/>
      <c r="T8" s="8"/>
      <c r="U8" s="8"/>
      <c r="V8" s="8"/>
      <c r="W8" s="8"/>
      <c r="X8" s="8"/>
      <c r="Y8" s="8"/>
    </row>
    <row r="9">
      <c r="A9" s="8" t="s">
        <v>263</v>
      </c>
      <c r="B9" s="8" t="s">
        <v>264</v>
      </c>
      <c r="C9" s="8"/>
      <c r="D9" s="8" t="s">
        <v>171</v>
      </c>
      <c r="E9" s="85">
        <v>2002.0</v>
      </c>
      <c r="F9" s="8"/>
      <c r="G9" s="8"/>
      <c r="H9" s="8"/>
      <c r="I9" s="8"/>
      <c r="J9" s="8"/>
      <c r="K9" s="8"/>
      <c r="L9" s="8"/>
      <c r="M9" s="8"/>
      <c r="N9" s="8"/>
      <c r="O9" s="8"/>
      <c r="P9" s="8"/>
      <c r="Q9" s="8"/>
      <c r="R9" s="8"/>
      <c r="S9" s="8"/>
      <c r="T9" s="8"/>
      <c r="U9" s="8"/>
      <c r="V9" s="8"/>
      <c r="W9" s="8"/>
      <c r="X9" s="8"/>
      <c r="Y9" s="8"/>
    </row>
    <row r="10">
      <c r="A10" s="8" t="s">
        <v>265</v>
      </c>
      <c r="B10" s="8" t="s">
        <v>266</v>
      </c>
      <c r="C10" s="8"/>
      <c r="D10" s="8" t="s">
        <v>171</v>
      </c>
      <c r="E10" s="85">
        <v>2002.0</v>
      </c>
      <c r="F10" s="8"/>
      <c r="G10" s="8"/>
      <c r="H10" s="8"/>
      <c r="I10" s="8"/>
      <c r="J10" s="8"/>
      <c r="K10" s="8"/>
      <c r="L10" s="8"/>
      <c r="M10" s="8"/>
      <c r="N10" s="8"/>
      <c r="O10" s="8"/>
      <c r="P10" s="8"/>
      <c r="Q10" s="8"/>
      <c r="R10" s="8"/>
      <c r="S10" s="8"/>
      <c r="T10" s="8"/>
      <c r="U10" s="8"/>
      <c r="V10" s="8"/>
      <c r="W10" s="8"/>
      <c r="X10" s="8"/>
      <c r="Y10" s="8"/>
    </row>
    <row r="11">
      <c r="A11" s="8" t="s">
        <v>259</v>
      </c>
      <c r="B11" s="8" t="s">
        <v>260</v>
      </c>
      <c r="C11" s="8"/>
      <c r="D11" s="8" t="s">
        <v>171</v>
      </c>
      <c r="E11" s="85">
        <v>2004.0</v>
      </c>
      <c r="F11" s="8"/>
      <c r="G11" s="8"/>
      <c r="H11" s="8"/>
      <c r="I11" s="8"/>
      <c r="J11" s="8"/>
      <c r="K11" s="8"/>
      <c r="L11" s="8"/>
      <c r="M11" s="8"/>
      <c r="N11" s="8"/>
      <c r="O11" s="8"/>
      <c r="P11" s="8"/>
      <c r="Q11" s="8"/>
      <c r="R11" s="8"/>
      <c r="S11" s="8"/>
      <c r="T11" s="8"/>
      <c r="U11" s="8"/>
      <c r="V11" s="8"/>
      <c r="W11" s="8"/>
      <c r="X11" s="8"/>
      <c r="Y11" s="8"/>
    </row>
    <row r="12">
      <c r="A12" s="8" t="s">
        <v>261</v>
      </c>
      <c r="B12" s="8" t="s">
        <v>262</v>
      </c>
      <c r="C12" s="8"/>
      <c r="D12" s="8" t="s">
        <v>171</v>
      </c>
      <c r="E12" s="85">
        <v>2004.0</v>
      </c>
      <c r="F12" s="8"/>
      <c r="G12" s="8"/>
      <c r="H12" s="8"/>
      <c r="I12" s="8"/>
      <c r="J12" s="8"/>
      <c r="K12" s="8"/>
      <c r="L12" s="8"/>
      <c r="M12" s="8"/>
      <c r="N12" s="8"/>
      <c r="O12" s="8"/>
      <c r="P12" s="8"/>
      <c r="Q12" s="8"/>
      <c r="R12" s="8"/>
      <c r="S12" s="8"/>
      <c r="T12" s="8"/>
      <c r="U12" s="8"/>
      <c r="V12" s="8"/>
      <c r="W12" s="8"/>
      <c r="X12" s="8"/>
      <c r="Y12" s="8"/>
    </row>
    <row r="13">
      <c r="A13" s="8" t="s">
        <v>257</v>
      </c>
      <c r="B13" s="8" t="s">
        <v>258</v>
      </c>
      <c r="C13" s="8"/>
      <c r="D13" s="8" t="s">
        <v>171</v>
      </c>
      <c r="E13" s="85">
        <v>2005.0</v>
      </c>
      <c r="F13" s="8"/>
      <c r="G13" s="8"/>
      <c r="H13" s="8"/>
      <c r="I13" s="8"/>
      <c r="J13" s="8"/>
      <c r="K13" s="8"/>
      <c r="L13" s="8"/>
      <c r="M13" s="8"/>
      <c r="N13" s="8"/>
      <c r="O13" s="8"/>
      <c r="P13" s="8"/>
      <c r="Q13" s="8"/>
      <c r="R13" s="8"/>
      <c r="S13" s="8"/>
      <c r="T13" s="8"/>
      <c r="U13" s="8"/>
      <c r="V13" s="8"/>
      <c r="W13" s="8"/>
      <c r="X13" s="8"/>
      <c r="Y13" s="8"/>
    </row>
    <row r="14">
      <c r="A14" s="8" t="s">
        <v>253</v>
      </c>
      <c r="B14" s="8" t="s">
        <v>254</v>
      </c>
      <c r="C14" s="8"/>
      <c r="D14" s="8" t="s">
        <v>171</v>
      </c>
      <c r="E14" s="85">
        <v>2007.0</v>
      </c>
      <c r="F14" s="8"/>
      <c r="G14" s="8"/>
      <c r="H14" s="8"/>
      <c r="I14" s="8"/>
      <c r="J14" s="8"/>
      <c r="K14" s="8"/>
      <c r="L14" s="8"/>
      <c r="M14" s="8"/>
      <c r="N14" s="8"/>
      <c r="O14" s="8"/>
      <c r="P14" s="8"/>
      <c r="Q14" s="8"/>
      <c r="R14" s="8"/>
      <c r="S14" s="8"/>
      <c r="T14" s="8"/>
      <c r="U14" s="8"/>
      <c r="V14" s="8"/>
      <c r="W14" s="8"/>
      <c r="X14" s="8"/>
      <c r="Y14" s="8"/>
    </row>
    <row r="15">
      <c r="A15" s="8" t="s">
        <v>249</v>
      </c>
      <c r="B15" s="8" t="s">
        <v>250</v>
      </c>
      <c r="C15" s="8"/>
      <c r="D15" s="8" t="s">
        <v>171</v>
      </c>
      <c r="E15" s="85">
        <v>2008.0</v>
      </c>
      <c r="F15" s="8"/>
      <c r="G15" s="8"/>
      <c r="H15" s="8"/>
      <c r="I15" s="8"/>
      <c r="J15" s="8"/>
      <c r="K15" s="8"/>
      <c r="L15" s="8"/>
      <c r="M15" s="8"/>
      <c r="N15" s="8"/>
      <c r="O15" s="8"/>
      <c r="P15" s="8"/>
      <c r="Q15" s="8"/>
      <c r="R15" s="8"/>
      <c r="S15" s="8"/>
      <c r="T15" s="8"/>
      <c r="U15" s="8"/>
      <c r="V15" s="8"/>
      <c r="W15" s="8"/>
      <c r="X15" s="8"/>
      <c r="Y15" s="8"/>
    </row>
    <row r="16">
      <c r="A16" s="8" t="s">
        <v>251</v>
      </c>
      <c r="B16" s="8" t="s">
        <v>252</v>
      </c>
      <c r="C16" s="8"/>
      <c r="D16" s="8" t="s">
        <v>171</v>
      </c>
      <c r="E16" s="85">
        <v>2008.0</v>
      </c>
      <c r="F16" s="8"/>
      <c r="G16" s="8"/>
      <c r="H16" s="8"/>
      <c r="I16" s="8"/>
      <c r="J16" s="8"/>
      <c r="K16" s="8"/>
      <c r="L16" s="8"/>
      <c r="M16" s="8"/>
      <c r="N16" s="8"/>
      <c r="O16" s="8"/>
      <c r="P16" s="8"/>
      <c r="Q16" s="8"/>
      <c r="R16" s="8"/>
      <c r="S16" s="8"/>
      <c r="T16" s="8"/>
      <c r="U16" s="8"/>
      <c r="V16" s="8"/>
      <c r="W16" s="8"/>
      <c r="X16" s="8"/>
      <c r="Y16" s="8"/>
    </row>
    <row r="17">
      <c r="A17" s="8" t="s">
        <v>247</v>
      </c>
      <c r="B17" s="8" t="s">
        <v>248</v>
      </c>
      <c r="C17" s="8"/>
      <c r="D17" s="8" t="s">
        <v>171</v>
      </c>
      <c r="E17" s="85">
        <v>2009.0</v>
      </c>
      <c r="F17" s="8"/>
      <c r="G17" s="8"/>
      <c r="H17" s="8"/>
      <c r="I17" s="8"/>
      <c r="J17" s="8"/>
      <c r="K17" s="8"/>
      <c r="L17" s="8"/>
      <c r="M17" s="8"/>
      <c r="N17" s="8"/>
      <c r="O17" s="8"/>
      <c r="P17" s="8"/>
      <c r="Q17" s="8"/>
      <c r="R17" s="8"/>
      <c r="S17" s="8"/>
      <c r="T17" s="8"/>
      <c r="U17" s="8"/>
      <c r="V17" s="8"/>
      <c r="W17" s="8"/>
      <c r="X17" s="8"/>
      <c r="Y17" s="8"/>
    </row>
    <row r="18">
      <c r="A18" s="8" t="s">
        <v>239</v>
      </c>
      <c r="B18" s="8" t="s">
        <v>240</v>
      </c>
      <c r="C18" s="8"/>
      <c r="D18" s="8" t="s">
        <v>171</v>
      </c>
      <c r="E18" s="85">
        <v>2010.0</v>
      </c>
      <c r="F18" s="8"/>
      <c r="G18" s="8"/>
      <c r="H18" s="8"/>
      <c r="I18" s="8"/>
      <c r="J18" s="8"/>
      <c r="K18" s="8"/>
      <c r="L18" s="8"/>
      <c r="M18" s="8"/>
      <c r="N18" s="8"/>
      <c r="O18" s="8"/>
      <c r="P18" s="8"/>
      <c r="Q18" s="8"/>
      <c r="R18" s="8"/>
      <c r="S18" s="8"/>
      <c r="T18" s="8"/>
      <c r="U18" s="8"/>
      <c r="V18" s="8"/>
      <c r="W18" s="8"/>
      <c r="X18" s="8"/>
      <c r="Y18" s="8"/>
    </row>
    <row r="19">
      <c r="A19" s="8" t="s">
        <v>241</v>
      </c>
      <c r="B19" s="8" t="s">
        <v>242</v>
      </c>
      <c r="C19" s="8"/>
      <c r="D19" s="8" t="s">
        <v>171</v>
      </c>
      <c r="E19" s="85">
        <v>2010.0</v>
      </c>
      <c r="F19" s="8"/>
      <c r="G19" s="8"/>
      <c r="H19" s="8"/>
      <c r="I19" s="8"/>
      <c r="J19" s="8"/>
      <c r="K19" s="8"/>
      <c r="L19" s="8"/>
      <c r="M19" s="8"/>
      <c r="N19" s="8"/>
      <c r="O19" s="8"/>
      <c r="P19" s="8"/>
      <c r="Q19" s="8"/>
      <c r="R19" s="8"/>
      <c r="S19" s="8"/>
      <c r="T19" s="8"/>
      <c r="U19" s="8"/>
      <c r="V19" s="8"/>
      <c r="W19" s="8"/>
      <c r="X19" s="8"/>
      <c r="Y19" s="8"/>
    </row>
    <row r="20">
      <c r="A20" s="8" t="s">
        <v>243</v>
      </c>
      <c r="B20" s="8" t="s">
        <v>244</v>
      </c>
      <c r="C20" s="8"/>
      <c r="D20" s="8" t="s">
        <v>171</v>
      </c>
      <c r="E20" s="85">
        <v>2010.0</v>
      </c>
      <c r="F20" s="8"/>
      <c r="G20" s="8"/>
      <c r="H20" s="8"/>
      <c r="I20" s="8"/>
      <c r="J20" s="8"/>
      <c r="K20" s="8"/>
      <c r="L20" s="8"/>
      <c r="M20" s="8"/>
      <c r="N20" s="8"/>
      <c r="O20" s="8"/>
      <c r="P20" s="8"/>
      <c r="Q20" s="8"/>
      <c r="R20" s="8"/>
      <c r="S20" s="8"/>
      <c r="T20" s="8"/>
      <c r="U20" s="8"/>
      <c r="V20" s="8"/>
      <c r="W20" s="8"/>
      <c r="X20" s="8"/>
      <c r="Y20" s="8"/>
    </row>
    <row r="21">
      <c r="A21" s="8" t="s">
        <v>245</v>
      </c>
      <c r="B21" s="8" t="s">
        <v>246</v>
      </c>
      <c r="C21" s="8"/>
      <c r="D21" s="8" t="s">
        <v>171</v>
      </c>
      <c r="E21" s="85">
        <v>2010.0</v>
      </c>
      <c r="F21" s="8"/>
      <c r="G21" s="8"/>
      <c r="H21" s="8"/>
      <c r="I21" s="8"/>
      <c r="J21" s="8"/>
      <c r="K21" s="8"/>
      <c r="L21" s="8"/>
      <c r="M21" s="8"/>
      <c r="N21" s="8"/>
      <c r="O21" s="8"/>
      <c r="P21" s="8"/>
      <c r="Q21" s="8"/>
      <c r="R21" s="8"/>
      <c r="S21" s="8"/>
      <c r="T21" s="8"/>
      <c r="U21" s="8"/>
      <c r="V21" s="8"/>
      <c r="W21" s="8"/>
      <c r="X21" s="8"/>
      <c r="Y21" s="8"/>
    </row>
    <row r="22">
      <c r="A22" s="8" t="s">
        <v>227</v>
      </c>
      <c r="B22" s="8" t="s">
        <v>228</v>
      </c>
      <c r="C22" s="8"/>
      <c r="D22" s="8" t="s">
        <v>171</v>
      </c>
      <c r="E22" s="85">
        <v>2015.0</v>
      </c>
      <c r="F22" s="8"/>
      <c r="G22" s="8"/>
      <c r="H22" s="8"/>
      <c r="I22" s="8"/>
      <c r="J22" s="8"/>
      <c r="K22" s="8"/>
      <c r="L22" s="8"/>
      <c r="M22" s="8"/>
      <c r="N22" s="8"/>
      <c r="O22" s="8"/>
      <c r="P22" s="8"/>
      <c r="Q22" s="8"/>
      <c r="R22" s="8"/>
      <c r="S22" s="8"/>
      <c r="T22" s="8"/>
      <c r="U22" s="8"/>
      <c r="V22" s="8"/>
      <c r="W22" s="8"/>
      <c r="X22" s="8"/>
      <c r="Y22" s="8"/>
    </row>
    <row r="23">
      <c r="A23" s="8" t="s">
        <v>217</v>
      </c>
      <c r="B23" s="8" t="s">
        <v>218</v>
      </c>
      <c r="C23" s="8"/>
      <c r="D23" s="8" t="s">
        <v>171</v>
      </c>
      <c r="E23" s="85">
        <v>2016.0</v>
      </c>
      <c r="F23" s="8"/>
      <c r="G23" s="8"/>
      <c r="H23" s="8"/>
      <c r="I23" s="8"/>
      <c r="J23" s="8"/>
      <c r="K23" s="8"/>
      <c r="L23" s="8"/>
      <c r="M23" s="8"/>
      <c r="N23" s="8"/>
      <c r="O23" s="8"/>
      <c r="P23" s="8"/>
      <c r="Q23" s="8"/>
      <c r="R23" s="8"/>
      <c r="S23" s="8"/>
      <c r="T23" s="8"/>
      <c r="U23" s="8"/>
      <c r="V23" s="8"/>
      <c r="W23" s="8"/>
      <c r="X23" s="8"/>
      <c r="Y23" s="8"/>
    </row>
    <row r="24">
      <c r="A24" s="8" t="s">
        <v>219</v>
      </c>
      <c r="B24" s="8" t="s">
        <v>220</v>
      </c>
      <c r="C24" s="8"/>
      <c r="D24" s="8" t="s">
        <v>171</v>
      </c>
      <c r="E24" s="85">
        <v>2016.0</v>
      </c>
      <c r="F24" s="8"/>
      <c r="G24" s="8"/>
      <c r="H24" s="8"/>
      <c r="I24" s="8"/>
      <c r="J24" s="8"/>
      <c r="K24" s="8"/>
      <c r="L24" s="8"/>
      <c r="M24" s="8"/>
      <c r="N24" s="8"/>
      <c r="O24" s="8"/>
      <c r="P24" s="8"/>
      <c r="Q24" s="8"/>
      <c r="R24" s="8"/>
      <c r="S24" s="8"/>
      <c r="T24" s="8"/>
      <c r="U24" s="8"/>
      <c r="V24" s="8"/>
      <c r="W24" s="8"/>
      <c r="X24" s="8"/>
      <c r="Y24" s="8"/>
    </row>
    <row r="25">
      <c r="A25" s="8" t="s">
        <v>221</v>
      </c>
      <c r="B25" s="8" t="s">
        <v>222</v>
      </c>
      <c r="C25" s="8"/>
      <c r="D25" s="8" t="s">
        <v>171</v>
      </c>
      <c r="E25" s="85">
        <v>2016.0</v>
      </c>
      <c r="F25" s="8"/>
      <c r="G25" s="8"/>
      <c r="H25" s="8"/>
      <c r="I25" s="8"/>
      <c r="J25" s="8"/>
      <c r="K25" s="8"/>
      <c r="L25" s="8"/>
      <c r="M25" s="8"/>
      <c r="N25" s="8"/>
      <c r="O25" s="8"/>
      <c r="P25" s="8"/>
      <c r="Q25" s="8"/>
      <c r="R25" s="8"/>
      <c r="S25" s="8"/>
      <c r="T25" s="8"/>
      <c r="U25" s="8"/>
      <c r="V25" s="8"/>
      <c r="W25" s="8"/>
      <c r="X25" s="8"/>
      <c r="Y25" s="8"/>
    </row>
    <row r="26">
      <c r="A26" s="8" t="s">
        <v>223</v>
      </c>
      <c r="B26" s="8" t="s">
        <v>224</v>
      </c>
      <c r="C26" s="8"/>
      <c r="D26" s="8" t="s">
        <v>171</v>
      </c>
      <c r="E26" s="85">
        <v>2016.0</v>
      </c>
      <c r="F26" s="8"/>
      <c r="G26" s="8"/>
      <c r="H26" s="8"/>
      <c r="I26" s="8"/>
      <c r="J26" s="8"/>
      <c r="K26" s="8"/>
      <c r="L26" s="8"/>
      <c r="M26" s="8"/>
      <c r="N26" s="8"/>
      <c r="O26" s="8"/>
      <c r="P26" s="8"/>
      <c r="Q26" s="8"/>
      <c r="R26" s="8"/>
      <c r="S26" s="8"/>
      <c r="T26" s="8"/>
      <c r="U26" s="8"/>
      <c r="V26" s="8"/>
      <c r="W26" s="8"/>
      <c r="X26" s="8"/>
      <c r="Y26" s="8"/>
    </row>
    <row r="27">
      <c r="A27" s="8" t="s">
        <v>225</v>
      </c>
      <c r="B27" s="8" t="s">
        <v>226</v>
      </c>
      <c r="C27" s="8"/>
      <c r="D27" s="8" t="s">
        <v>171</v>
      </c>
      <c r="E27" s="85">
        <v>2016.0</v>
      </c>
      <c r="F27" s="8"/>
      <c r="G27" s="8"/>
      <c r="H27" s="8"/>
      <c r="I27" s="8"/>
      <c r="J27" s="8"/>
      <c r="K27" s="8"/>
      <c r="L27" s="8"/>
      <c r="M27" s="8"/>
      <c r="N27" s="8"/>
      <c r="O27" s="8"/>
      <c r="P27" s="8"/>
      <c r="Q27" s="8"/>
      <c r="R27" s="8"/>
      <c r="S27" s="8"/>
      <c r="T27" s="8"/>
      <c r="U27" s="8"/>
      <c r="V27" s="8"/>
      <c r="W27" s="8"/>
      <c r="X27" s="8"/>
      <c r="Y27" s="8"/>
    </row>
    <row r="28">
      <c r="A28" s="8" t="s">
        <v>213</v>
      </c>
      <c r="B28" s="8" t="s">
        <v>214</v>
      </c>
      <c r="C28" s="8"/>
      <c r="D28" s="8" t="s">
        <v>171</v>
      </c>
      <c r="E28" s="85">
        <v>2018.0</v>
      </c>
      <c r="F28" s="8"/>
      <c r="G28" s="8"/>
      <c r="H28" s="8"/>
      <c r="I28" s="8"/>
      <c r="J28" s="8"/>
      <c r="K28" s="8"/>
      <c r="L28" s="8"/>
      <c r="M28" s="8"/>
      <c r="N28" s="8"/>
      <c r="O28" s="8"/>
      <c r="P28" s="8"/>
      <c r="Q28" s="8"/>
      <c r="R28" s="8"/>
      <c r="S28" s="8"/>
      <c r="T28" s="8"/>
      <c r="U28" s="8"/>
      <c r="V28" s="8"/>
      <c r="W28" s="8"/>
      <c r="X28" s="8"/>
      <c r="Y28" s="8"/>
    </row>
    <row r="29">
      <c r="A29" s="8" t="s">
        <v>215</v>
      </c>
      <c r="B29" s="8" t="s">
        <v>216</v>
      </c>
      <c r="C29" s="8"/>
      <c r="D29" s="8" t="s">
        <v>171</v>
      </c>
      <c r="E29" s="85">
        <v>2018.0</v>
      </c>
      <c r="F29" s="8"/>
      <c r="G29" s="8"/>
      <c r="H29" s="8"/>
      <c r="I29" s="8"/>
      <c r="J29" s="8"/>
      <c r="K29" s="8"/>
      <c r="L29" s="8"/>
      <c r="M29" s="8"/>
      <c r="N29" s="8"/>
      <c r="O29" s="8"/>
      <c r="P29" s="8"/>
      <c r="Q29" s="8"/>
      <c r="R29" s="8"/>
      <c r="S29" s="8"/>
      <c r="T29" s="8"/>
      <c r="U29" s="8"/>
      <c r="V29" s="8"/>
      <c r="W29" s="8"/>
      <c r="X29" s="8"/>
      <c r="Y29" s="8"/>
    </row>
    <row r="30">
      <c r="A30" s="8" t="s">
        <v>205</v>
      </c>
      <c r="B30" s="8" t="s">
        <v>206</v>
      </c>
      <c r="C30" s="8"/>
      <c r="D30" s="8" t="s">
        <v>171</v>
      </c>
      <c r="E30" s="85">
        <v>2019.0</v>
      </c>
      <c r="F30" s="8"/>
      <c r="G30" s="8"/>
      <c r="H30" s="8"/>
      <c r="I30" s="8"/>
      <c r="J30" s="8"/>
      <c r="K30" s="8"/>
      <c r="L30" s="8"/>
      <c r="M30" s="8"/>
      <c r="N30" s="8"/>
      <c r="O30" s="8"/>
      <c r="P30" s="8"/>
      <c r="Q30" s="8"/>
      <c r="R30" s="8"/>
      <c r="S30" s="8"/>
      <c r="T30" s="8"/>
      <c r="U30" s="8"/>
      <c r="V30" s="8"/>
      <c r="W30" s="8"/>
      <c r="X30" s="8"/>
      <c r="Y30" s="8"/>
    </row>
    <row r="31">
      <c r="A31" s="8" t="s">
        <v>207</v>
      </c>
      <c r="B31" s="8" t="s">
        <v>208</v>
      </c>
      <c r="C31" s="8"/>
      <c r="D31" s="8" t="s">
        <v>171</v>
      </c>
      <c r="E31" s="85">
        <v>2019.0</v>
      </c>
      <c r="F31" s="8"/>
      <c r="G31" s="8"/>
      <c r="H31" s="8"/>
      <c r="I31" s="8"/>
      <c r="J31" s="8"/>
      <c r="K31" s="8"/>
      <c r="L31" s="8"/>
      <c r="M31" s="8"/>
      <c r="N31" s="8"/>
      <c r="O31" s="8"/>
      <c r="P31" s="8"/>
      <c r="Q31" s="8"/>
      <c r="R31" s="8"/>
      <c r="S31" s="8"/>
      <c r="T31" s="8"/>
      <c r="U31" s="8"/>
      <c r="V31" s="8"/>
      <c r="W31" s="8"/>
      <c r="X31" s="8"/>
      <c r="Y31" s="8"/>
    </row>
    <row r="32">
      <c r="A32" s="8" t="s">
        <v>125</v>
      </c>
      <c r="B32" s="8" t="s">
        <v>193</v>
      </c>
      <c r="C32" s="8"/>
      <c r="D32" s="8" t="s">
        <v>171</v>
      </c>
      <c r="E32" s="85">
        <v>2021.0</v>
      </c>
      <c r="F32" s="8"/>
      <c r="G32" s="8"/>
      <c r="H32" s="8"/>
      <c r="I32" s="8"/>
      <c r="J32" s="8"/>
      <c r="K32" s="8"/>
      <c r="L32" s="8"/>
      <c r="M32" s="8"/>
      <c r="N32" s="8"/>
      <c r="O32" s="8"/>
      <c r="P32" s="8"/>
      <c r="Q32" s="8"/>
      <c r="R32" s="8"/>
      <c r="S32" s="8"/>
      <c r="T32" s="8"/>
      <c r="U32" s="8"/>
      <c r="V32" s="8"/>
      <c r="W32" s="8"/>
      <c r="X32" s="8"/>
      <c r="Y32" s="8"/>
    </row>
    <row r="33">
      <c r="A33" s="8" t="s">
        <v>194</v>
      </c>
      <c r="B33" s="8" t="s">
        <v>17</v>
      </c>
      <c r="C33" s="8"/>
      <c r="D33" s="8" t="s">
        <v>171</v>
      </c>
      <c r="E33" s="85">
        <v>2021.0</v>
      </c>
      <c r="F33" s="8"/>
      <c r="G33" s="8"/>
      <c r="H33" s="8"/>
      <c r="I33" s="8"/>
      <c r="J33" s="8"/>
      <c r="K33" s="8"/>
      <c r="L33" s="8"/>
      <c r="M33" s="8"/>
      <c r="N33" s="8"/>
      <c r="O33" s="8"/>
      <c r="P33" s="8"/>
      <c r="Q33" s="8"/>
      <c r="R33" s="8"/>
      <c r="S33" s="8"/>
      <c r="T33" s="8"/>
      <c r="U33" s="8"/>
      <c r="V33" s="8"/>
      <c r="W33" s="8"/>
      <c r="X33" s="8"/>
      <c r="Y33" s="8"/>
    </row>
    <row r="34">
      <c r="A34" s="8" t="s">
        <v>195</v>
      </c>
      <c r="B34" s="8" t="s">
        <v>196</v>
      </c>
      <c r="C34" s="8"/>
      <c r="D34" s="8" t="s">
        <v>171</v>
      </c>
      <c r="E34" s="85">
        <v>2021.0</v>
      </c>
      <c r="F34" s="8"/>
      <c r="G34" s="8"/>
      <c r="H34" s="8"/>
      <c r="I34" s="8"/>
      <c r="J34" s="8"/>
      <c r="K34" s="8"/>
      <c r="L34" s="8"/>
      <c r="M34" s="8"/>
      <c r="N34" s="8"/>
      <c r="O34" s="8"/>
      <c r="P34" s="8"/>
      <c r="Q34" s="8"/>
      <c r="R34" s="8"/>
      <c r="S34" s="8"/>
      <c r="T34" s="8"/>
      <c r="U34" s="8"/>
      <c r="V34" s="8"/>
      <c r="W34" s="8"/>
      <c r="X34" s="8"/>
      <c r="Y34" s="8"/>
    </row>
    <row r="35">
      <c r="A35" s="8" t="s">
        <v>197</v>
      </c>
      <c r="B35" s="8" t="s">
        <v>198</v>
      </c>
      <c r="C35" s="8"/>
      <c r="D35" s="8" t="s">
        <v>171</v>
      </c>
      <c r="E35" s="85">
        <v>2021.0</v>
      </c>
      <c r="F35" s="8"/>
      <c r="G35" s="8"/>
      <c r="H35" s="8"/>
      <c r="I35" s="8"/>
      <c r="J35" s="8"/>
      <c r="K35" s="8"/>
      <c r="L35" s="8"/>
      <c r="M35" s="8"/>
      <c r="N35" s="8"/>
      <c r="O35" s="8"/>
      <c r="P35" s="8"/>
      <c r="Q35" s="8"/>
      <c r="R35" s="8"/>
      <c r="S35" s="8"/>
      <c r="T35" s="8"/>
      <c r="U35" s="8"/>
      <c r="V35" s="8"/>
      <c r="W35" s="8"/>
      <c r="X35" s="8"/>
      <c r="Y35" s="8"/>
    </row>
    <row r="36">
      <c r="A36" s="8" t="s">
        <v>175</v>
      </c>
      <c r="B36" s="8" t="s">
        <v>24</v>
      </c>
      <c r="C36" s="8"/>
      <c r="D36" s="8" t="s">
        <v>171</v>
      </c>
      <c r="E36" s="7">
        <v>2022.0</v>
      </c>
      <c r="F36" s="8"/>
      <c r="G36" s="8"/>
      <c r="H36" s="8"/>
      <c r="I36" s="8"/>
      <c r="J36" s="8"/>
      <c r="K36" s="8"/>
      <c r="L36" s="8"/>
      <c r="M36" s="8"/>
      <c r="N36" s="8"/>
      <c r="O36" s="8"/>
      <c r="P36" s="8"/>
      <c r="Q36" s="8"/>
      <c r="R36" s="8"/>
      <c r="S36" s="8"/>
      <c r="T36" s="8"/>
      <c r="U36" s="8"/>
      <c r="V36" s="8"/>
      <c r="W36" s="8"/>
      <c r="X36" s="8"/>
      <c r="Y36" s="8"/>
    </row>
    <row r="37">
      <c r="A37" s="8" t="s">
        <v>182</v>
      </c>
      <c r="B37" s="8" t="s">
        <v>183</v>
      </c>
      <c r="C37" s="8"/>
      <c r="D37" s="8" t="s">
        <v>171</v>
      </c>
      <c r="E37" s="7">
        <v>2023.0</v>
      </c>
      <c r="F37" s="8"/>
      <c r="G37" s="8"/>
      <c r="H37" s="8"/>
      <c r="I37" s="8"/>
      <c r="J37" s="8"/>
      <c r="K37" s="8"/>
      <c r="L37" s="8"/>
      <c r="M37" s="8"/>
      <c r="N37" s="8"/>
      <c r="O37" s="8"/>
      <c r="P37" s="8"/>
      <c r="Q37" s="8"/>
      <c r="R37" s="8"/>
      <c r="S37" s="8"/>
      <c r="T37" s="8"/>
      <c r="U37" s="8"/>
      <c r="V37" s="8"/>
      <c r="W37" s="8"/>
      <c r="X37" s="8"/>
      <c r="Y37" s="8"/>
    </row>
    <row r="38">
      <c r="A38" s="8" t="s">
        <v>181</v>
      </c>
      <c r="B38" s="8" t="s">
        <v>25</v>
      </c>
      <c r="C38" s="8"/>
      <c r="D38" s="8" t="s">
        <v>171</v>
      </c>
      <c r="E38" s="7">
        <v>2024.0</v>
      </c>
      <c r="F38" s="8"/>
      <c r="G38" s="8"/>
      <c r="H38" s="8"/>
      <c r="I38" s="8"/>
      <c r="J38" s="8"/>
      <c r="K38" s="8"/>
      <c r="L38" s="8"/>
      <c r="M38" s="8"/>
      <c r="N38" s="8"/>
      <c r="O38" s="8"/>
      <c r="P38" s="8"/>
      <c r="Q38" s="8"/>
      <c r="R38" s="8"/>
      <c r="S38" s="8"/>
      <c r="T38" s="8"/>
      <c r="U38" s="8"/>
      <c r="V38" s="8"/>
      <c r="W38" s="8"/>
      <c r="X38" s="8"/>
      <c r="Y38" s="8"/>
    </row>
    <row r="39">
      <c r="A39" s="7" t="s">
        <v>111</v>
      </c>
      <c r="B39" s="7" t="s">
        <v>10</v>
      </c>
      <c r="C39" s="7"/>
      <c r="D39" s="7" t="s">
        <v>171</v>
      </c>
      <c r="E39" s="7" t="s">
        <v>5246</v>
      </c>
      <c r="F39" s="8"/>
      <c r="G39" s="8"/>
      <c r="H39" s="8"/>
      <c r="I39" s="8"/>
      <c r="J39" s="8"/>
      <c r="K39" s="8"/>
      <c r="L39" s="8"/>
      <c r="M39" s="8"/>
      <c r="N39" s="8"/>
      <c r="O39" s="8"/>
      <c r="P39" s="8"/>
      <c r="Q39" s="8"/>
      <c r="R39" s="8"/>
      <c r="S39" s="8"/>
      <c r="T39" s="8"/>
      <c r="U39" s="8"/>
      <c r="V39" s="8"/>
      <c r="W39" s="8"/>
      <c r="X39" s="8"/>
      <c r="Y39" s="8"/>
    </row>
    <row r="40">
      <c r="A40" s="7" t="s">
        <v>170</v>
      </c>
      <c r="B40" s="7" t="s">
        <v>32</v>
      </c>
      <c r="C40" s="7"/>
      <c r="D40" s="7" t="s">
        <v>171</v>
      </c>
      <c r="E40" s="7" t="s">
        <v>5246</v>
      </c>
      <c r="F40" s="8"/>
      <c r="G40" s="8"/>
      <c r="H40" s="8"/>
      <c r="I40" s="8"/>
      <c r="J40" s="8"/>
      <c r="K40" s="8"/>
      <c r="L40" s="8"/>
      <c r="M40" s="8"/>
      <c r="N40" s="8"/>
      <c r="O40" s="8"/>
      <c r="P40" s="8"/>
      <c r="Q40" s="8"/>
      <c r="R40" s="8"/>
      <c r="S40" s="8"/>
      <c r="T40" s="8"/>
      <c r="U40" s="8"/>
      <c r="V40" s="8"/>
      <c r="W40" s="8"/>
      <c r="X40" s="8"/>
      <c r="Y40" s="8"/>
    </row>
    <row r="41">
      <c r="A41" s="8" t="s">
        <v>128</v>
      </c>
      <c r="B41" s="8" t="s">
        <v>7</v>
      </c>
      <c r="C41" s="8"/>
      <c r="D41" s="8" t="s">
        <v>171</v>
      </c>
      <c r="E41" s="8" t="s">
        <v>5246</v>
      </c>
      <c r="F41" s="8"/>
      <c r="G41" s="8"/>
      <c r="H41" s="8"/>
      <c r="I41" s="8"/>
      <c r="J41" s="8"/>
      <c r="K41" s="8"/>
      <c r="L41" s="8"/>
      <c r="M41" s="8"/>
      <c r="N41" s="8"/>
      <c r="O41" s="8"/>
      <c r="P41" s="8"/>
      <c r="Q41" s="8"/>
      <c r="R41" s="8"/>
      <c r="S41" s="8"/>
      <c r="T41" s="8"/>
      <c r="U41" s="8"/>
      <c r="V41" s="8"/>
      <c r="W41" s="8"/>
      <c r="X41" s="8"/>
      <c r="Y41" s="8"/>
    </row>
    <row r="42">
      <c r="A42" s="7" t="s">
        <v>119</v>
      </c>
      <c r="B42" s="7" t="s">
        <v>120</v>
      </c>
      <c r="C42" s="7"/>
      <c r="D42" s="7" t="s">
        <v>171</v>
      </c>
      <c r="E42" s="7" t="s">
        <v>5246</v>
      </c>
      <c r="F42" s="8"/>
      <c r="G42" s="8"/>
      <c r="H42" s="8"/>
      <c r="I42" s="8"/>
      <c r="J42" s="8"/>
      <c r="K42" s="8"/>
      <c r="L42" s="8"/>
      <c r="M42" s="8"/>
      <c r="N42" s="8"/>
      <c r="O42" s="8"/>
      <c r="P42" s="8"/>
      <c r="Q42" s="8"/>
      <c r="R42" s="8"/>
      <c r="S42" s="8"/>
      <c r="T42" s="8"/>
      <c r="U42" s="8"/>
      <c r="V42" s="8"/>
      <c r="W42" s="8"/>
      <c r="X42" s="8"/>
      <c r="Y42" s="8"/>
    </row>
    <row r="43">
      <c r="A43" s="8" t="s">
        <v>147</v>
      </c>
      <c r="B43" s="8" t="s">
        <v>148</v>
      </c>
      <c r="C43" s="8"/>
      <c r="D43" s="8" t="s">
        <v>171</v>
      </c>
      <c r="E43" s="8" t="s">
        <v>5246</v>
      </c>
      <c r="F43" s="8"/>
      <c r="G43" s="8"/>
      <c r="H43" s="8"/>
      <c r="I43" s="8"/>
      <c r="J43" s="8"/>
      <c r="K43" s="8"/>
      <c r="L43" s="8"/>
      <c r="M43" s="8"/>
      <c r="N43" s="8"/>
      <c r="O43" s="8"/>
      <c r="P43" s="8"/>
      <c r="Q43" s="8"/>
      <c r="R43" s="8"/>
      <c r="S43" s="8"/>
      <c r="T43" s="8"/>
      <c r="U43" s="8"/>
      <c r="V43" s="8"/>
      <c r="W43" s="8"/>
      <c r="X43" s="8"/>
      <c r="Y43" s="8"/>
    </row>
    <row r="44">
      <c r="A44" s="8" t="s">
        <v>123</v>
      </c>
      <c r="B44" s="8" t="s">
        <v>17</v>
      </c>
      <c r="C44" s="8"/>
      <c r="D44" s="8" t="s">
        <v>171</v>
      </c>
      <c r="E44" s="8" t="s">
        <v>5246</v>
      </c>
      <c r="F44" s="8"/>
      <c r="G44" s="8"/>
      <c r="H44" s="8"/>
      <c r="I44" s="8"/>
      <c r="J44" s="8"/>
      <c r="K44" s="8"/>
      <c r="L44" s="8"/>
      <c r="M44" s="8"/>
      <c r="N44" s="8"/>
      <c r="O44" s="8"/>
      <c r="P44" s="8"/>
      <c r="Q44" s="8"/>
      <c r="R44" s="8"/>
      <c r="S44" s="8"/>
      <c r="T44" s="8"/>
      <c r="U44" s="8"/>
      <c r="V44" s="8"/>
      <c r="W44" s="8"/>
      <c r="X44" s="8"/>
      <c r="Y44" s="8"/>
    </row>
    <row r="45">
      <c r="A45" s="8" t="s">
        <v>173</v>
      </c>
      <c r="B45" s="8" t="s">
        <v>22</v>
      </c>
      <c r="C45" s="8"/>
      <c r="D45" s="8" t="s">
        <v>171</v>
      </c>
      <c r="E45" s="8" t="s">
        <v>5246</v>
      </c>
      <c r="F45" s="8"/>
      <c r="G45" s="8"/>
      <c r="H45" s="8"/>
      <c r="I45" s="8"/>
      <c r="J45" s="8"/>
      <c r="K45" s="8"/>
      <c r="L45" s="8"/>
      <c r="M45" s="8"/>
      <c r="N45" s="8"/>
      <c r="O45" s="8"/>
      <c r="P45" s="8"/>
      <c r="Q45" s="8"/>
      <c r="R45" s="8"/>
      <c r="S45" s="8"/>
      <c r="T45" s="8"/>
      <c r="U45" s="8"/>
      <c r="V45" s="8"/>
      <c r="W45" s="8"/>
      <c r="X45" s="8"/>
      <c r="Y45" s="8"/>
    </row>
    <row r="46">
      <c r="A46" s="7" t="s">
        <v>125</v>
      </c>
      <c r="B46" s="7" t="s">
        <v>8</v>
      </c>
      <c r="C46" s="7"/>
      <c r="D46" s="7" t="s">
        <v>171</v>
      </c>
      <c r="E46" s="7" t="s">
        <v>5246</v>
      </c>
      <c r="F46" s="8"/>
      <c r="G46" s="8"/>
      <c r="H46" s="8"/>
      <c r="I46" s="8"/>
      <c r="J46" s="8"/>
      <c r="K46" s="8"/>
      <c r="L46" s="8"/>
      <c r="M46" s="8"/>
      <c r="N46" s="8"/>
      <c r="O46" s="8"/>
      <c r="P46" s="8"/>
      <c r="Q46" s="8"/>
      <c r="R46" s="8"/>
      <c r="S46" s="8"/>
      <c r="T46" s="8"/>
      <c r="U46" s="8"/>
      <c r="V46" s="8"/>
      <c r="W46" s="8"/>
      <c r="X46" s="8"/>
      <c r="Y46" s="8"/>
    </row>
    <row r="47">
      <c r="A47" s="8" t="s">
        <v>131</v>
      </c>
      <c r="B47" s="8" t="s">
        <v>14</v>
      </c>
      <c r="C47" s="8"/>
      <c r="D47" s="8" t="s">
        <v>171</v>
      </c>
      <c r="E47" s="8" t="s">
        <v>5246</v>
      </c>
      <c r="F47" s="8"/>
      <c r="G47" s="8"/>
      <c r="H47" s="8"/>
      <c r="I47" s="8"/>
      <c r="J47" s="8"/>
      <c r="K47" s="8"/>
      <c r="L47" s="8"/>
      <c r="M47" s="8"/>
      <c r="N47" s="8"/>
      <c r="O47" s="8"/>
      <c r="P47" s="8"/>
      <c r="Q47" s="8"/>
      <c r="R47" s="8"/>
      <c r="S47" s="8"/>
      <c r="T47" s="8"/>
      <c r="U47" s="8"/>
      <c r="V47" s="8"/>
      <c r="W47" s="8"/>
      <c r="X47" s="8"/>
      <c r="Y47" s="8"/>
    </row>
    <row r="48">
      <c r="A48" s="8" t="s">
        <v>152</v>
      </c>
      <c r="B48" s="8" t="s">
        <v>19</v>
      </c>
      <c r="C48" s="8"/>
      <c r="D48" s="8" t="s">
        <v>171</v>
      </c>
      <c r="E48" s="8" t="s">
        <v>5246</v>
      </c>
      <c r="F48" s="8"/>
      <c r="G48" s="8"/>
      <c r="H48" s="8"/>
      <c r="I48" s="8"/>
      <c r="J48" s="8"/>
      <c r="K48" s="8"/>
      <c r="L48" s="8"/>
      <c r="M48" s="8"/>
      <c r="N48" s="8"/>
      <c r="O48" s="8"/>
      <c r="P48" s="8"/>
      <c r="Q48" s="8"/>
      <c r="R48" s="8"/>
      <c r="S48" s="8"/>
      <c r="T48" s="8"/>
      <c r="U48" s="8"/>
      <c r="V48" s="8"/>
      <c r="W48" s="8"/>
      <c r="X48" s="8"/>
      <c r="Y48" s="8"/>
    </row>
    <row r="49">
      <c r="A49" s="7" t="s">
        <v>115</v>
      </c>
      <c r="B49" s="7" t="s">
        <v>116</v>
      </c>
      <c r="C49" s="7"/>
      <c r="D49" s="7" t="s">
        <v>171</v>
      </c>
      <c r="E49" s="8" t="s">
        <v>5246</v>
      </c>
      <c r="F49" s="8"/>
      <c r="G49" s="8"/>
      <c r="H49" s="8"/>
      <c r="I49" s="8"/>
      <c r="J49" s="8"/>
      <c r="K49" s="8"/>
      <c r="L49" s="8"/>
      <c r="M49" s="8"/>
      <c r="N49" s="8"/>
      <c r="O49" s="8"/>
      <c r="P49" s="8"/>
      <c r="Q49" s="8"/>
      <c r="R49" s="8"/>
      <c r="S49" s="8"/>
      <c r="T49" s="8"/>
      <c r="U49" s="8"/>
      <c r="V49" s="8"/>
      <c r="W49" s="8"/>
      <c r="X49" s="8"/>
      <c r="Y49" s="8"/>
    </row>
    <row r="50">
      <c r="A50" s="8" t="s">
        <v>271</v>
      </c>
      <c r="B50" s="8" t="s">
        <v>272</v>
      </c>
      <c r="C50" s="8"/>
      <c r="D50" s="8" t="s">
        <v>184</v>
      </c>
      <c r="E50" s="85">
        <v>1999.0</v>
      </c>
      <c r="F50" s="8"/>
      <c r="G50" s="8"/>
      <c r="H50" s="8"/>
      <c r="I50" s="8"/>
      <c r="J50" s="8"/>
      <c r="K50" s="8"/>
      <c r="L50" s="8"/>
      <c r="M50" s="8"/>
      <c r="N50" s="8"/>
      <c r="O50" s="8"/>
      <c r="P50" s="8"/>
      <c r="Q50" s="8"/>
      <c r="R50" s="8"/>
      <c r="S50" s="8"/>
      <c r="T50" s="8"/>
      <c r="U50" s="8"/>
      <c r="V50" s="8"/>
      <c r="W50" s="8"/>
      <c r="X50" s="8"/>
      <c r="Y50" s="8"/>
    </row>
    <row r="51">
      <c r="A51" s="8" t="s">
        <v>273</v>
      </c>
      <c r="B51" s="8" t="s">
        <v>274</v>
      </c>
      <c r="C51" s="8"/>
      <c r="D51" s="8" t="s">
        <v>184</v>
      </c>
      <c r="E51" s="85">
        <v>1999.0</v>
      </c>
      <c r="F51" s="8"/>
      <c r="G51" s="8"/>
      <c r="H51" s="8"/>
      <c r="I51" s="8"/>
      <c r="J51" s="8"/>
      <c r="K51" s="8"/>
      <c r="L51" s="8"/>
      <c r="M51" s="8"/>
      <c r="N51" s="8"/>
      <c r="O51" s="8"/>
      <c r="P51" s="8"/>
      <c r="Q51" s="8"/>
      <c r="R51" s="8"/>
      <c r="S51" s="8"/>
      <c r="T51" s="8"/>
      <c r="U51" s="8"/>
      <c r="V51" s="8"/>
      <c r="W51" s="8"/>
      <c r="X51" s="8"/>
      <c r="Y51" s="8"/>
    </row>
    <row r="52">
      <c r="A52" s="8" t="s">
        <v>267</v>
      </c>
      <c r="B52" s="8" t="s">
        <v>268</v>
      </c>
      <c r="C52" s="8"/>
      <c r="D52" s="8" t="s">
        <v>184</v>
      </c>
      <c r="E52" s="85">
        <v>2000.0</v>
      </c>
      <c r="F52" s="8"/>
      <c r="G52" s="8"/>
      <c r="H52" s="8"/>
      <c r="I52" s="8"/>
      <c r="J52" s="8"/>
      <c r="K52" s="8"/>
      <c r="L52" s="8"/>
      <c r="M52" s="8"/>
      <c r="N52" s="8"/>
      <c r="O52" s="8"/>
      <c r="P52" s="8"/>
      <c r="Q52" s="8"/>
      <c r="R52" s="8"/>
      <c r="S52" s="8"/>
      <c r="T52" s="8"/>
      <c r="U52" s="8"/>
      <c r="V52" s="8"/>
      <c r="W52" s="8"/>
      <c r="X52" s="8"/>
      <c r="Y52" s="8"/>
    </row>
    <row r="53">
      <c r="A53" s="8" t="s">
        <v>255</v>
      </c>
      <c r="B53" s="8" t="s">
        <v>256</v>
      </c>
      <c r="C53" s="8"/>
      <c r="D53" s="8" t="s">
        <v>184</v>
      </c>
      <c r="E53" s="85">
        <v>2005.0</v>
      </c>
      <c r="F53" s="8"/>
      <c r="G53" s="8"/>
      <c r="H53" s="8"/>
      <c r="I53" s="8"/>
      <c r="J53" s="8"/>
      <c r="K53" s="8"/>
      <c r="L53" s="8"/>
      <c r="M53" s="8"/>
      <c r="N53" s="8"/>
      <c r="O53" s="8"/>
      <c r="P53" s="8"/>
      <c r="Q53" s="8"/>
      <c r="R53" s="8"/>
      <c r="S53" s="8"/>
      <c r="T53" s="8"/>
      <c r="U53" s="8"/>
      <c r="V53" s="8"/>
      <c r="W53" s="8"/>
      <c r="X53" s="8"/>
      <c r="Y53" s="8"/>
    </row>
    <row r="54">
      <c r="A54" s="8" t="s">
        <v>236</v>
      </c>
      <c r="B54" s="8" t="s">
        <v>232</v>
      </c>
      <c r="C54" s="8"/>
      <c r="D54" s="8" t="s">
        <v>184</v>
      </c>
      <c r="E54" s="85">
        <v>2010.0</v>
      </c>
      <c r="F54" s="8"/>
      <c r="G54" s="8"/>
      <c r="H54" s="8"/>
      <c r="I54" s="8"/>
      <c r="J54" s="8"/>
      <c r="K54" s="8"/>
      <c r="L54" s="8"/>
      <c r="M54" s="8"/>
      <c r="N54" s="8"/>
      <c r="O54" s="8"/>
      <c r="P54" s="8"/>
      <c r="Q54" s="8"/>
      <c r="R54" s="8"/>
      <c r="S54" s="8"/>
      <c r="T54" s="8"/>
      <c r="U54" s="8"/>
      <c r="V54" s="8"/>
      <c r="W54" s="8"/>
      <c r="X54" s="8"/>
      <c r="Y54" s="8"/>
    </row>
    <row r="55">
      <c r="A55" s="8" t="s">
        <v>237</v>
      </c>
      <c r="B55" s="8" t="s">
        <v>238</v>
      </c>
      <c r="C55" s="8"/>
      <c r="D55" s="8" t="s">
        <v>184</v>
      </c>
      <c r="E55" s="85">
        <v>2010.0</v>
      </c>
      <c r="F55" s="8"/>
      <c r="G55" s="8"/>
      <c r="H55" s="8"/>
      <c r="I55" s="8"/>
      <c r="J55" s="8"/>
      <c r="K55" s="8"/>
      <c r="L55" s="8"/>
      <c r="M55" s="8"/>
      <c r="N55" s="8"/>
      <c r="O55" s="8"/>
      <c r="P55" s="8"/>
      <c r="Q55" s="8"/>
      <c r="R55" s="8"/>
      <c r="S55" s="8"/>
      <c r="T55" s="8"/>
      <c r="U55" s="8"/>
      <c r="V55" s="8"/>
      <c r="W55" s="8"/>
      <c r="X55" s="8"/>
      <c r="Y55" s="8"/>
    </row>
    <row r="56">
      <c r="A56" s="8" t="s">
        <v>235</v>
      </c>
      <c r="B56" s="8" t="s">
        <v>232</v>
      </c>
      <c r="C56" s="8"/>
      <c r="D56" s="8" t="s">
        <v>184</v>
      </c>
      <c r="E56" s="85">
        <v>2011.0</v>
      </c>
      <c r="F56" s="8"/>
      <c r="G56" s="8"/>
      <c r="H56" s="8"/>
      <c r="I56" s="8"/>
      <c r="J56" s="8"/>
      <c r="K56" s="8"/>
      <c r="L56" s="8"/>
      <c r="M56" s="8"/>
      <c r="N56" s="8"/>
      <c r="O56" s="8"/>
      <c r="P56" s="8"/>
      <c r="Q56" s="8"/>
      <c r="R56" s="8"/>
      <c r="S56" s="8"/>
      <c r="T56" s="8"/>
      <c r="U56" s="8"/>
      <c r="V56" s="8"/>
      <c r="W56" s="8"/>
      <c r="X56" s="8"/>
      <c r="Y56" s="8"/>
    </row>
    <row r="57">
      <c r="A57" s="8" t="s">
        <v>191</v>
      </c>
      <c r="B57" s="8" t="s">
        <v>232</v>
      </c>
      <c r="C57" s="8"/>
      <c r="D57" s="8" t="s">
        <v>184</v>
      </c>
      <c r="E57" s="85">
        <v>2011.0</v>
      </c>
      <c r="F57" s="8"/>
      <c r="G57" s="8"/>
      <c r="H57" s="8"/>
      <c r="I57" s="8"/>
      <c r="J57" s="8"/>
      <c r="K57" s="8"/>
      <c r="L57" s="8"/>
      <c r="M57" s="8"/>
      <c r="N57" s="8"/>
      <c r="O57" s="8"/>
      <c r="P57" s="8"/>
      <c r="Q57" s="8"/>
      <c r="R57" s="8"/>
      <c r="S57" s="8"/>
      <c r="T57" s="8"/>
      <c r="U57" s="8"/>
      <c r="V57" s="8"/>
      <c r="W57" s="8"/>
      <c r="X57" s="8"/>
      <c r="Y57" s="8"/>
    </row>
    <row r="58">
      <c r="A58" s="8" t="s">
        <v>231</v>
      </c>
      <c r="B58" s="8" t="s">
        <v>232</v>
      </c>
      <c r="C58" s="8"/>
      <c r="D58" s="8" t="s">
        <v>184</v>
      </c>
      <c r="E58" s="85">
        <v>2013.0</v>
      </c>
      <c r="F58" s="8"/>
      <c r="G58" s="8"/>
      <c r="H58" s="8"/>
      <c r="I58" s="8"/>
      <c r="J58" s="8"/>
      <c r="K58" s="8"/>
      <c r="L58" s="8"/>
      <c r="M58" s="8"/>
      <c r="N58" s="8"/>
      <c r="O58" s="8"/>
      <c r="P58" s="8"/>
      <c r="Q58" s="8"/>
      <c r="R58" s="8"/>
      <c r="S58" s="8"/>
      <c r="T58" s="8"/>
      <c r="U58" s="8"/>
      <c r="V58" s="8"/>
      <c r="W58" s="8"/>
      <c r="X58" s="8"/>
      <c r="Y58" s="8"/>
    </row>
    <row r="59">
      <c r="A59" s="8" t="s">
        <v>233</v>
      </c>
      <c r="B59" s="8" t="s">
        <v>234</v>
      </c>
      <c r="C59" s="8"/>
      <c r="D59" s="8" t="s">
        <v>184</v>
      </c>
      <c r="E59" s="85">
        <v>2013.0</v>
      </c>
      <c r="F59" s="8"/>
      <c r="G59" s="8"/>
      <c r="H59" s="8"/>
      <c r="I59" s="8"/>
      <c r="J59" s="8"/>
      <c r="K59" s="8"/>
      <c r="L59" s="8"/>
      <c r="M59" s="8"/>
      <c r="N59" s="8"/>
      <c r="O59" s="8"/>
      <c r="P59" s="8"/>
      <c r="Q59" s="8"/>
      <c r="R59" s="8"/>
      <c r="S59" s="8"/>
      <c r="T59" s="8"/>
      <c r="U59" s="8"/>
      <c r="V59" s="8"/>
      <c r="W59" s="8"/>
      <c r="X59" s="8"/>
      <c r="Y59" s="8"/>
    </row>
    <row r="60">
      <c r="A60" s="8" t="s">
        <v>229</v>
      </c>
      <c r="B60" s="8" t="s">
        <v>230</v>
      </c>
      <c r="C60" s="8"/>
      <c r="D60" s="8" t="s">
        <v>184</v>
      </c>
      <c r="E60" s="85">
        <v>2014.0</v>
      </c>
      <c r="F60" s="8"/>
      <c r="G60" s="8"/>
      <c r="H60" s="8"/>
      <c r="I60" s="8"/>
      <c r="J60" s="8"/>
      <c r="K60" s="8"/>
      <c r="L60" s="8"/>
      <c r="M60" s="8"/>
      <c r="N60" s="8"/>
      <c r="O60" s="8"/>
      <c r="P60" s="8"/>
      <c r="Q60" s="8"/>
      <c r="R60" s="8"/>
      <c r="S60" s="8"/>
      <c r="T60" s="8"/>
      <c r="U60" s="8"/>
      <c r="V60" s="8"/>
      <c r="W60" s="8"/>
      <c r="X60" s="8"/>
      <c r="Y60" s="8"/>
    </row>
    <row r="61">
      <c r="A61" s="8" t="s">
        <v>209</v>
      </c>
      <c r="B61" s="8" t="s">
        <v>210</v>
      </c>
      <c r="C61" s="8"/>
      <c r="D61" s="8" t="s">
        <v>184</v>
      </c>
      <c r="E61" s="85">
        <v>2018.0</v>
      </c>
      <c r="F61" s="8"/>
      <c r="G61" s="8"/>
      <c r="H61" s="8"/>
      <c r="I61" s="8"/>
      <c r="J61" s="8"/>
      <c r="K61" s="8"/>
      <c r="L61" s="8"/>
      <c r="M61" s="8"/>
      <c r="N61" s="8"/>
      <c r="O61" s="8"/>
      <c r="P61" s="8"/>
      <c r="Q61" s="8"/>
      <c r="R61" s="8"/>
      <c r="S61" s="8"/>
      <c r="T61" s="8"/>
      <c r="U61" s="8"/>
      <c r="V61" s="8"/>
      <c r="W61" s="8"/>
      <c r="X61" s="8"/>
      <c r="Y61" s="8"/>
    </row>
    <row r="62">
      <c r="A62" s="8" t="s">
        <v>211</v>
      </c>
      <c r="B62" s="8" t="s">
        <v>212</v>
      </c>
      <c r="C62" s="8"/>
      <c r="D62" s="8" t="s">
        <v>184</v>
      </c>
      <c r="E62" s="85">
        <v>2018.0</v>
      </c>
      <c r="F62" s="8"/>
      <c r="G62" s="8"/>
      <c r="H62" s="8"/>
      <c r="I62" s="8"/>
      <c r="J62" s="8"/>
      <c r="K62" s="8"/>
      <c r="L62" s="8"/>
      <c r="M62" s="8"/>
      <c r="N62" s="8"/>
      <c r="O62" s="8"/>
      <c r="P62" s="8"/>
      <c r="Q62" s="8"/>
      <c r="R62" s="8"/>
      <c r="S62" s="8"/>
      <c r="T62" s="8"/>
      <c r="U62" s="8"/>
      <c r="V62" s="8"/>
      <c r="W62" s="8"/>
      <c r="X62" s="8"/>
      <c r="Y62" s="8"/>
    </row>
    <row r="63">
      <c r="A63" s="8" t="s">
        <v>199</v>
      </c>
      <c r="B63" s="8" t="s">
        <v>200</v>
      </c>
      <c r="C63" s="8"/>
      <c r="D63" s="8" t="s">
        <v>184</v>
      </c>
      <c r="E63" s="85">
        <v>2019.0</v>
      </c>
      <c r="F63" s="8"/>
      <c r="G63" s="8"/>
      <c r="H63" s="8"/>
      <c r="I63" s="8"/>
      <c r="J63" s="8"/>
      <c r="K63" s="8"/>
      <c r="L63" s="8"/>
      <c r="M63" s="8"/>
      <c r="N63" s="8"/>
      <c r="O63" s="8"/>
      <c r="P63" s="8"/>
      <c r="Q63" s="8"/>
      <c r="R63" s="8"/>
      <c r="S63" s="8"/>
      <c r="T63" s="8"/>
      <c r="U63" s="8"/>
      <c r="V63" s="8"/>
      <c r="W63" s="8"/>
      <c r="X63" s="8"/>
      <c r="Y63" s="8"/>
    </row>
    <row r="64">
      <c r="A64" s="8" t="s">
        <v>201</v>
      </c>
      <c r="B64" s="8" t="s">
        <v>202</v>
      </c>
      <c r="C64" s="8"/>
      <c r="D64" s="8" t="s">
        <v>184</v>
      </c>
      <c r="E64" s="85">
        <v>2019.0</v>
      </c>
      <c r="F64" s="8"/>
      <c r="G64" s="8"/>
      <c r="H64" s="8"/>
      <c r="I64" s="8"/>
      <c r="J64" s="8"/>
      <c r="K64" s="8"/>
      <c r="L64" s="8"/>
      <c r="M64" s="8"/>
      <c r="N64" s="8"/>
      <c r="O64" s="8"/>
      <c r="P64" s="8"/>
      <c r="Q64" s="8"/>
      <c r="R64" s="8"/>
      <c r="S64" s="8"/>
      <c r="T64" s="8"/>
      <c r="U64" s="8"/>
      <c r="V64" s="8"/>
      <c r="W64" s="8"/>
      <c r="X64" s="8"/>
      <c r="Y64" s="8"/>
    </row>
    <row r="65">
      <c r="A65" s="8" t="s">
        <v>203</v>
      </c>
      <c r="B65" s="8" t="s">
        <v>204</v>
      </c>
      <c r="C65" s="8"/>
      <c r="D65" s="8" t="s">
        <v>184</v>
      </c>
      <c r="E65" s="85">
        <v>2019.0</v>
      </c>
      <c r="F65" s="8"/>
      <c r="G65" s="8"/>
      <c r="H65" s="8"/>
      <c r="I65" s="8"/>
      <c r="J65" s="8"/>
      <c r="K65" s="8"/>
      <c r="L65" s="8"/>
      <c r="M65" s="8"/>
      <c r="N65" s="8"/>
      <c r="O65" s="8"/>
      <c r="P65" s="8"/>
      <c r="Q65" s="8"/>
      <c r="R65" s="8"/>
      <c r="S65" s="8"/>
      <c r="T65" s="8"/>
      <c r="U65" s="8"/>
      <c r="V65" s="8"/>
      <c r="W65" s="8"/>
      <c r="X65" s="8"/>
      <c r="Y65" s="8"/>
    </row>
    <row r="66">
      <c r="A66" s="8" t="s">
        <v>189</v>
      </c>
      <c r="B66" s="8" t="s">
        <v>190</v>
      </c>
      <c r="C66" s="8"/>
      <c r="D66" s="8" t="s">
        <v>184</v>
      </c>
      <c r="E66" s="85">
        <v>2021.0</v>
      </c>
      <c r="F66" s="8"/>
      <c r="G66" s="8"/>
      <c r="H66" s="8"/>
      <c r="I66" s="8"/>
      <c r="J66" s="8"/>
      <c r="K66" s="8"/>
      <c r="L66" s="8"/>
      <c r="M66" s="8"/>
      <c r="N66" s="8"/>
      <c r="O66" s="8"/>
      <c r="P66" s="8"/>
      <c r="Q66" s="8"/>
      <c r="R66" s="8"/>
      <c r="S66" s="8"/>
      <c r="T66" s="8"/>
      <c r="U66" s="8"/>
      <c r="V66" s="8"/>
      <c r="W66" s="8"/>
      <c r="X66" s="8"/>
      <c r="Y66" s="8"/>
    </row>
    <row r="67">
      <c r="A67" s="8" t="s">
        <v>191</v>
      </c>
      <c r="B67" s="8" t="s">
        <v>192</v>
      </c>
      <c r="C67" s="8"/>
      <c r="D67" s="8" t="s">
        <v>184</v>
      </c>
      <c r="E67" s="85">
        <v>2021.0</v>
      </c>
      <c r="F67" s="8"/>
      <c r="G67" s="8"/>
      <c r="H67" s="8"/>
      <c r="I67" s="8"/>
      <c r="J67" s="8"/>
      <c r="K67" s="8"/>
      <c r="L67" s="8"/>
      <c r="M67" s="8"/>
      <c r="N67" s="8"/>
      <c r="O67" s="8"/>
      <c r="P67" s="8"/>
      <c r="Q67" s="8"/>
      <c r="R67" s="8"/>
      <c r="S67" s="8"/>
      <c r="T67" s="8"/>
      <c r="U67" s="8"/>
      <c r="V67" s="8"/>
      <c r="W67" s="8"/>
      <c r="X67" s="8"/>
      <c r="Y67" s="8"/>
    </row>
    <row r="68">
      <c r="A68" s="8" t="s">
        <v>185</v>
      </c>
      <c r="B68" s="8" t="s">
        <v>186</v>
      </c>
      <c r="C68" s="8"/>
      <c r="D68" s="8" t="s">
        <v>184</v>
      </c>
      <c r="E68" s="85">
        <v>2022.0</v>
      </c>
      <c r="F68" s="8"/>
      <c r="G68" s="8"/>
      <c r="H68" s="8"/>
      <c r="I68" s="8"/>
      <c r="J68" s="8"/>
      <c r="K68" s="8"/>
      <c r="L68" s="8"/>
      <c r="M68" s="8"/>
      <c r="N68" s="8"/>
      <c r="O68" s="8"/>
      <c r="P68" s="8"/>
      <c r="Q68" s="8"/>
      <c r="R68" s="8"/>
      <c r="S68" s="8"/>
      <c r="T68" s="8"/>
      <c r="U68" s="8"/>
      <c r="V68" s="8"/>
      <c r="W68" s="8"/>
      <c r="X68" s="8"/>
      <c r="Y68" s="8"/>
    </row>
    <row r="69">
      <c r="A69" s="8" t="s">
        <v>187</v>
      </c>
      <c r="B69" s="8" t="s">
        <v>188</v>
      </c>
      <c r="C69" s="8"/>
      <c r="D69" s="8" t="s">
        <v>184</v>
      </c>
      <c r="E69" s="85">
        <v>2022.0</v>
      </c>
      <c r="F69" s="8"/>
      <c r="G69" s="8"/>
      <c r="H69" s="8"/>
      <c r="I69" s="8"/>
      <c r="J69" s="8"/>
      <c r="K69" s="8"/>
      <c r="L69" s="8"/>
      <c r="M69" s="8"/>
      <c r="N69" s="8"/>
      <c r="O69" s="8"/>
      <c r="P69" s="8"/>
      <c r="Q69" s="8"/>
      <c r="R69" s="8"/>
      <c r="S69" s="8"/>
      <c r="T69" s="8"/>
      <c r="U69" s="8"/>
      <c r="V69" s="8"/>
      <c r="W69" s="8"/>
      <c r="X69" s="8"/>
      <c r="Y69" s="8"/>
    </row>
    <row r="70">
      <c r="A70" s="7" t="s">
        <v>175</v>
      </c>
      <c r="B70" s="7" t="s">
        <v>24</v>
      </c>
      <c r="C70" s="7"/>
      <c r="D70" s="7" t="s">
        <v>184</v>
      </c>
      <c r="E70" s="7">
        <v>2023.0</v>
      </c>
      <c r="F70" s="8"/>
      <c r="G70" s="8"/>
      <c r="H70" s="8"/>
      <c r="I70" s="8"/>
      <c r="J70" s="8"/>
      <c r="K70" s="8"/>
      <c r="L70" s="8"/>
      <c r="M70" s="8"/>
      <c r="N70" s="8"/>
      <c r="O70" s="8"/>
      <c r="P70" s="8"/>
      <c r="Q70" s="8"/>
      <c r="R70" s="8"/>
      <c r="S70" s="8"/>
      <c r="T70" s="8"/>
      <c r="U70" s="8"/>
      <c r="V70" s="8"/>
      <c r="W70" s="8"/>
      <c r="X70" s="8"/>
      <c r="Y70" s="8"/>
    </row>
    <row r="71">
      <c r="A71" s="7" t="s">
        <v>180</v>
      </c>
      <c r="B71" s="7" t="s">
        <v>27</v>
      </c>
      <c r="C71" s="7"/>
      <c r="D71" s="7" t="s">
        <v>184</v>
      </c>
      <c r="E71" s="7">
        <v>2024.0</v>
      </c>
      <c r="F71" s="8"/>
      <c r="G71" s="8"/>
      <c r="H71" s="8"/>
      <c r="I71" s="8"/>
      <c r="J71" s="8"/>
      <c r="K71" s="8"/>
      <c r="L71" s="8"/>
      <c r="M71" s="8"/>
      <c r="N71" s="8"/>
      <c r="O71" s="8"/>
      <c r="P71" s="8"/>
      <c r="Q71" s="8"/>
      <c r="R71" s="8"/>
      <c r="S71" s="8"/>
      <c r="T71" s="8"/>
      <c r="U71" s="8"/>
      <c r="V71" s="8"/>
      <c r="W71" s="8"/>
      <c r="X71" s="8"/>
      <c r="Y71" s="8"/>
    </row>
    <row r="72">
      <c r="A72" s="7" t="s">
        <v>178</v>
      </c>
      <c r="B72" s="7" t="s">
        <v>42</v>
      </c>
      <c r="C72" s="7"/>
      <c r="D72" s="7" t="s">
        <v>184</v>
      </c>
      <c r="E72" s="7">
        <v>2025.0</v>
      </c>
      <c r="F72" s="8"/>
      <c r="G72" s="8"/>
      <c r="H72" s="8"/>
      <c r="I72" s="8"/>
      <c r="J72" s="8"/>
      <c r="K72" s="8"/>
      <c r="L72" s="8"/>
      <c r="M72" s="8"/>
      <c r="N72" s="8"/>
      <c r="O72" s="8"/>
      <c r="P72" s="8"/>
      <c r="Q72" s="8"/>
      <c r="R72" s="8"/>
      <c r="S72" s="8"/>
      <c r="T72" s="8"/>
      <c r="U72" s="8"/>
      <c r="V72" s="8"/>
      <c r="W72" s="8"/>
      <c r="X72" s="8"/>
      <c r="Y72" s="8"/>
    </row>
    <row r="73">
      <c r="A73" s="7" t="s">
        <v>144</v>
      </c>
      <c r="B73" s="7" t="s">
        <v>19</v>
      </c>
      <c r="C73" s="7"/>
      <c r="D73" s="7" t="s">
        <v>184</v>
      </c>
      <c r="E73" s="7" t="s">
        <v>5246</v>
      </c>
      <c r="F73" s="8"/>
      <c r="G73" s="8"/>
      <c r="H73" s="8"/>
      <c r="I73" s="8"/>
      <c r="J73" s="8"/>
      <c r="K73" s="8"/>
      <c r="L73" s="8"/>
      <c r="M73" s="8"/>
      <c r="N73" s="8"/>
      <c r="O73" s="8"/>
      <c r="P73" s="8"/>
      <c r="Q73" s="8"/>
      <c r="R73" s="8"/>
      <c r="S73" s="8"/>
      <c r="T73" s="8"/>
      <c r="U73" s="8"/>
      <c r="V73" s="8"/>
      <c r="W73" s="8"/>
      <c r="X73" s="8"/>
      <c r="Y73" s="8"/>
    </row>
    <row r="74">
      <c r="A74" s="8" t="s">
        <v>5248</v>
      </c>
      <c r="B74" s="8" t="s">
        <v>5249</v>
      </c>
      <c r="D74" s="7" t="s">
        <v>5250</v>
      </c>
      <c r="E74" s="85">
        <v>2025.0</v>
      </c>
      <c r="F74" s="8"/>
      <c r="G74" s="8"/>
      <c r="H74" s="8"/>
      <c r="I74" s="8"/>
      <c r="J74" s="8"/>
      <c r="K74" s="8"/>
      <c r="L74" s="8"/>
      <c r="M74" s="8"/>
      <c r="N74" s="8"/>
      <c r="O74" s="8"/>
      <c r="P74" s="8"/>
      <c r="Q74" s="8"/>
      <c r="R74" s="8"/>
      <c r="S74" s="8"/>
      <c r="T74" s="8"/>
      <c r="U74" s="8"/>
      <c r="V74" s="8"/>
      <c r="W74" s="8"/>
      <c r="X74" s="8"/>
      <c r="Y74" s="8"/>
    </row>
    <row r="75">
      <c r="A75" s="8" t="s">
        <v>5224</v>
      </c>
      <c r="B75" s="8" t="s">
        <v>5251</v>
      </c>
      <c r="D75" s="7" t="s">
        <v>5250</v>
      </c>
      <c r="E75" s="85">
        <v>2025.0</v>
      </c>
      <c r="F75" s="8"/>
      <c r="G75" s="8"/>
      <c r="H75" s="8"/>
      <c r="I75" s="8"/>
      <c r="J75" s="8"/>
      <c r="K75" s="8"/>
      <c r="L75" s="8"/>
      <c r="M75" s="8"/>
      <c r="N75" s="8"/>
      <c r="O75" s="8"/>
      <c r="P75" s="8"/>
      <c r="Q75" s="8"/>
      <c r="R75" s="8"/>
      <c r="S75" s="8"/>
      <c r="T75" s="8"/>
      <c r="U75" s="8"/>
      <c r="V75" s="8"/>
      <c r="W75" s="8"/>
      <c r="X75" s="8"/>
      <c r="Y75" s="8"/>
    </row>
    <row r="76">
      <c r="A76" s="8" t="s">
        <v>111</v>
      </c>
      <c r="B76" s="8" t="s">
        <v>10</v>
      </c>
      <c r="D76" s="7" t="s">
        <v>5250</v>
      </c>
      <c r="E76" s="85">
        <v>2025.0</v>
      </c>
      <c r="F76" s="8"/>
      <c r="G76" s="8"/>
      <c r="H76" s="8"/>
      <c r="I76" s="8"/>
      <c r="J76" s="8"/>
      <c r="K76" s="8"/>
      <c r="L76" s="8"/>
      <c r="M76" s="8"/>
      <c r="N76" s="8"/>
      <c r="O76" s="8"/>
      <c r="P76" s="8"/>
      <c r="Q76" s="8"/>
      <c r="R76" s="8"/>
      <c r="S76" s="8"/>
      <c r="T76" s="8"/>
      <c r="U76" s="8"/>
      <c r="V76" s="8"/>
      <c r="W76" s="8"/>
      <c r="X76" s="8"/>
      <c r="Y76" s="8"/>
    </row>
    <row r="77">
      <c r="A77" s="8" t="s">
        <v>5192</v>
      </c>
      <c r="B77" s="7" t="s">
        <v>232</v>
      </c>
      <c r="D77" s="7" t="s">
        <v>5250</v>
      </c>
      <c r="E77" s="85">
        <v>2025.0</v>
      </c>
      <c r="F77" s="8"/>
      <c r="G77" s="8"/>
      <c r="H77" s="8"/>
      <c r="I77" s="8"/>
      <c r="J77" s="8"/>
      <c r="K77" s="8"/>
      <c r="L77" s="8"/>
      <c r="M77" s="8"/>
      <c r="N77" s="8"/>
      <c r="O77" s="8"/>
      <c r="P77" s="8"/>
      <c r="Q77" s="8"/>
      <c r="R77" s="8"/>
      <c r="S77" s="8"/>
      <c r="T77" s="8"/>
      <c r="U77" s="8"/>
      <c r="V77" s="8"/>
      <c r="W77" s="8"/>
      <c r="X77" s="8"/>
      <c r="Y77" s="8"/>
    </row>
    <row r="78">
      <c r="A78" s="8" t="s">
        <v>170</v>
      </c>
      <c r="B78" s="8" t="s">
        <v>32</v>
      </c>
      <c r="D78" s="7" t="s">
        <v>5250</v>
      </c>
      <c r="E78" s="85">
        <v>2025.0</v>
      </c>
      <c r="F78" s="8"/>
      <c r="G78" s="8"/>
      <c r="H78" s="8"/>
      <c r="I78" s="8"/>
      <c r="J78" s="8"/>
      <c r="K78" s="8"/>
      <c r="L78" s="8"/>
      <c r="M78" s="8"/>
      <c r="N78" s="8"/>
      <c r="O78" s="8"/>
      <c r="P78" s="8"/>
      <c r="Q78" s="8"/>
      <c r="R78" s="8"/>
      <c r="S78" s="8"/>
      <c r="T78" s="8"/>
      <c r="U78" s="8"/>
      <c r="V78" s="8"/>
      <c r="W78" s="8"/>
      <c r="X78" s="8"/>
      <c r="Y78" s="8"/>
    </row>
    <row r="79">
      <c r="A79" s="8" t="s">
        <v>5193</v>
      </c>
      <c r="B79" s="7" t="s">
        <v>5252</v>
      </c>
      <c r="D79" s="7" t="s">
        <v>5250</v>
      </c>
      <c r="E79" s="85">
        <v>2022.0</v>
      </c>
      <c r="F79" s="8"/>
      <c r="G79" s="8"/>
      <c r="H79" s="8"/>
      <c r="I79" s="8"/>
      <c r="J79" s="8"/>
      <c r="K79" s="8"/>
      <c r="L79" s="8"/>
      <c r="M79" s="8"/>
      <c r="N79" s="8"/>
      <c r="O79" s="8"/>
      <c r="P79" s="8"/>
      <c r="Q79" s="8"/>
      <c r="R79" s="8"/>
      <c r="S79" s="8"/>
      <c r="T79" s="8"/>
      <c r="U79" s="8"/>
      <c r="V79" s="8"/>
      <c r="W79" s="8"/>
      <c r="X79" s="8"/>
      <c r="Y79" s="8"/>
    </row>
    <row r="80">
      <c r="A80" s="8" t="s">
        <v>5253</v>
      </c>
      <c r="B80" s="8" t="s">
        <v>5254</v>
      </c>
      <c r="D80" s="7" t="s">
        <v>5250</v>
      </c>
      <c r="E80" s="85">
        <v>2024.0</v>
      </c>
      <c r="F80" s="8"/>
      <c r="G80" s="8"/>
      <c r="H80" s="8"/>
      <c r="I80" s="8"/>
      <c r="J80" s="8"/>
      <c r="K80" s="8"/>
      <c r="L80" s="8"/>
      <c r="M80" s="8"/>
      <c r="N80" s="8"/>
      <c r="O80" s="8"/>
      <c r="P80" s="8"/>
      <c r="Q80" s="8"/>
      <c r="R80" s="8"/>
      <c r="S80" s="8"/>
      <c r="T80" s="8"/>
      <c r="U80" s="8"/>
      <c r="V80" s="8"/>
      <c r="W80" s="8"/>
      <c r="X80" s="8"/>
      <c r="Y80" s="8"/>
    </row>
    <row r="81">
      <c r="A81" s="8" t="s">
        <v>5255</v>
      </c>
      <c r="B81" s="8" t="s">
        <v>5256</v>
      </c>
      <c r="D81" s="7" t="s">
        <v>5250</v>
      </c>
      <c r="E81" s="85">
        <v>2025.0</v>
      </c>
      <c r="F81" s="8"/>
      <c r="G81" s="8"/>
      <c r="H81" s="8"/>
      <c r="I81" s="8"/>
      <c r="J81" s="8"/>
      <c r="K81" s="8"/>
      <c r="L81" s="8"/>
      <c r="M81" s="8"/>
      <c r="N81" s="8"/>
      <c r="O81" s="8"/>
      <c r="P81" s="8"/>
      <c r="Q81" s="8"/>
      <c r="R81" s="8"/>
      <c r="S81" s="8"/>
      <c r="T81" s="8"/>
      <c r="U81" s="8"/>
      <c r="V81" s="8"/>
      <c r="W81" s="8"/>
      <c r="X81" s="8"/>
      <c r="Y81" s="8"/>
    </row>
    <row r="82">
      <c r="A82" s="8" t="s">
        <v>5195</v>
      </c>
      <c r="B82" s="7" t="s">
        <v>19</v>
      </c>
      <c r="D82" s="7" t="s">
        <v>5250</v>
      </c>
      <c r="E82" s="85">
        <v>2022.0</v>
      </c>
      <c r="F82" s="8"/>
      <c r="G82" s="8"/>
      <c r="H82" s="8"/>
      <c r="I82" s="8"/>
      <c r="J82" s="8"/>
      <c r="K82" s="8"/>
      <c r="L82" s="8"/>
      <c r="M82" s="8"/>
      <c r="N82" s="8"/>
      <c r="O82" s="8"/>
      <c r="P82" s="8"/>
      <c r="Q82" s="8"/>
      <c r="R82" s="8"/>
      <c r="S82" s="8"/>
      <c r="T82" s="8"/>
      <c r="U82" s="8"/>
      <c r="V82" s="8"/>
      <c r="W82" s="8"/>
      <c r="X82" s="8"/>
      <c r="Y82" s="8"/>
    </row>
    <row r="83">
      <c r="A83" s="8" t="s">
        <v>5257</v>
      </c>
      <c r="B83" s="8" t="s">
        <v>5258</v>
      </c>
      <c r="D83" s="7" t="s">
        <v>5250</v>
      </c>
      <c r="E83" s="85">
        <v>2025.0</v>
      </c>
      <c r="F83" s="8"/>
      <c r="G83" s="8"/>
      <c r="H83" s="8"/>
      <c r="I83" s="8"/>
      <c r="J83" s="8"/>
      <c r="K83" s="8"/>
      <c r="L83" s="8"/>
      <c r="M83" s="8"/>
      <c r="N83" s="8"/>
      <c r="O83" s="8"/>
      <c r="P83" s="8"/>
      <c r="Q83" s="8"/>
      <c r="R83" s="8"/>
      <c r="S83" s="8"/>
      <c r="T83" s="8"/>
      <c r="U83" s="8"/>
      <c r="V83" s="8"/>
      <c r="W83" s="8"/>
      <c r="X83" s="8"/>
      <c r="Y83" s="8"/>
    </row>
    <row r="84">
      <c r="A84" s="8" t="s">
        <v>5196</v>
      </c>
      <c r="B84" s="7" t="s">
        <v>5197</v>
      </c>
      <c r="D84" s="7" t="s">
        <v>5250</v>
      </c>
      <c r="E84" s="85">
        <v>2025.0</v>
      </c>
      <c r="F84" s="8"/>
      <c r="G84" s="8"/>
      <c r="H84" s="8"/>
      <c r="I84" s="8"/>
      <c r="J84" s="8"/>
      <c r="K84" s="8"/>
      <c r="L84" s="8"/>
      <c r="M84" s="8"/>
      <c r="N84" s="8"/>
      <c r="O84" s="8"/>
      <c r="P84" s="8"/>
      <c r="Q84" s="8"/>
      <c r="R84" s="8"/>
      <c r="S84" s="8"/>
      <c r="T84" s="8"/>
      <c r="U84" s="8"/>
      <c r="V84" s="8"/>
      <c r="W84" s="8"/>
      <c r="X84" s="8"/>
      <c r="Y84" s="8"/>
    </row>
    <row r="85">
      <c r="A85" s="8" t="s">
        <v>5259</v>
      </c>
      <c r="B85" s="8" t="s">
        <v>5260</v>
      </c>
      <c r="D85" s="7" t="s">
        <v>5250</v>
      </c>
      <c r="E85" s="85">
        <v>2025.0</v>
      </c>
      <c r="F85" s="8"/>
      <c r="G85" s="8"/>
      <c r="H85" s="8"/>
      <c r="I85" s="8"/>
      <c r="J85" s="8"/>
      <c r="K85" s="8"/>
      <c r="L85" s="8"/>
      <c r="M85" s="8"/>
      <c r="N85" s="8"/>
      <c r="O85" s="8"/>
      <c r="P85" s="8"/>
      <c r="Q85" s="8"/>
      <c r="R85" s="8"/>
      <c r="S85" s="8"/>
      <c r="T85" s="8"/>
      <c r="U85" s="8"/>
      <c r="V85" s="8"/>
      <c r="W85" s="8"/>
      <c r="X85" s="8"/>
      <c r="Y85" s="8"/>
    </row>
    <row r="86">
      <c r="A86" s="8" t="s">
        <v>5205</v>
      </c>
      <c r="B86" s="7" t="s">
        <v>5261</v>
      </c>
      <c r="D86" s="7" t="s">
        <v>5250</v>
      </c>
      <c r="E86" s="85">
        <v>2025.0</v>
      </c>
      <c r="F86" s="8"/>
      <c r="G86" s="8"/>
      <c r="H86" s="8"/>
      <c r="I86" s="8"/>
      <c r="J86" s="8"/>
      <c r="K86" s="8"/>
      <c r="L86" s="8"/>
      <c r="M86" s="8"/>
      <c r="N86" s="8"/>
      <c r="O86" s="8"/>
      <c r="P86" s="8"/>
      <c r="Q86" s="8"/>
      <c r="R86" s="8"/>
      <c r="S86" s="8"/>
      <c r="T86" s="8"/>
      <c r="U86" s="8"/>
      <c r="V86" s="8"/>
      <c r="W86" s="8"/>
      <c r="X86" s="8"/>
      <c r="Y86" s="8"/>
    </row>
    <row r="87">
      <c r="A87" s="8" t="s">
        <v>5262</v>
      </c>
      <c r="B87" s="8" t="s">
        <v>5263</v>
      </c>
      <c r="D87" s="7" t="s">
        <v>5250</v>
      </c>
      <c r="E87" s="85">
        <v>2024.0</v>
      </c>
      <c r="F87" s="8"/>
      <c r="G87" s="8"/>
      <c r="H87" s="8"/>
      <c r="I87" s="8"/>
      <c r="J87" s="8"/>
      <c r="K87" s="8"/>
      <c r="L87" s="8"/>
      <c r="M87" s="8"/>
      <c r="N87" s="8"/>
      <c r="O87" s="8"/>
      <c r="P87" s="8"/>
      <c r="Q87" s="8"/>
      <c r="R87" s="8"/>
      <c r="S87" s="8"/>
      <c r="T87" s="8"/>
      <c r="U87" s="8"/>
      <c r="V87" s="8"/>
      <c r="W87" s="8"/>
      <c r="X87" s="8"/>
      <c r="Y87" s="8"/>
    </row>
    <row r="88">
      <c r="A88" s="8" t="s">
        <v>880</v>
      </c>
      <c r="B88" s="8" t="s">
        <v>5264</v>
      </c>
      <c r="D88" s="7" t="s">
        <v>5250</v>
      </c>
      <c r="E88" s="85">
        <v>2025.0</v>
      </c>
      <c r="F88" s="8"/>
      <c r="G88" s="8"/>
      <c r="H88" s="8"/>
      <c r="I88" s="8"/>
      <c r="J88" s="8"/>
      <c r="K88" s="8"/>
      <c r="L88" s="8"/>
      <c r="M88" s="8"/>
      <c r="N88" s="8"/>
      <c r="O88" s="8"/>
      <c r="P88" s="8"/>
      <c r="Q88" s="8"/>
      <c r="R88" s="8"/>
      <c r="S88" s="8"/>
      <c r="T88" s="8"/>
      <c r="U88" s="8"/>
      <c r="V88" s="8"/>
      <c r="W88" s="8"/>
      <c r="X88" s="8"/>
      <c r="Y88" s="8"/>
    </row>
    <row r="89">
      <c r="A89" s="8" t="s">
        <v>189</v>
      </c>
      <c r="B89" s="8" t="s">
        <v>5265</v>
      </c>
      <c r="D89" s="7" t="s">
        <v>5250</v>
      </c>
      <c r="E89" s="85">
        <v>2025.0</v>
      </c>
      <c r="F89" s="8"/>
      <c r="G89" s="8"/>
      <c r="H89" s="8"/>
      <c r="I89" s="8"/>
      <c r="J89" s="8"/>
      <c r="K89" s="8"/>
      <c r="L89" s="8"/>
      <c r="M89" s="8"/>
      <c r="N89" s="8"/>
      <c r="O89" s="8"/>
      <c r="P89" s="8"/>
      <c r="Q89" s="8"/>
      <c r="R89" s="8"/>
      <c r="S89" s="8"/>
      <c r="T89" s="8"/>
      <c r="U89" s="8"/>
      <c r="V89" s="8"/>
      <c r="W89" s="8"/>
      <c r="X89" s="8"/>
      <c r="Y89" s="8"/>
    </row>
    <row r="90">
      <c r="A90" s="8" t="s">
        <v>5266</v>
      </c>
      <c r="B90" s="8" t="s">
        <v>5267</v>
      </c>
      <c r="D90" s="7" t="s">
        <v>5250</v>
      </c>
      <c r="E90" s="85">
        <v>2025.0</v>
      </c>
      <c r="F90" s="8"/>
      <c r="G90" s="8"/>
      <c r="H90" s="8"/>
      <c r="I90" s="8"/>
      <c r="J90" s="8"/>
      <c r="K90" s="8"/>
      <c r="L90" s="8"/>
      <c r="M90" s="8"/>
      <c r="N90" s="8"/>
      <c r="O90" s="8"/>
      <c r="P90" s="8"/>
      <c r="Q90" s="8"/>
      <c r="R90" s="8"/>
      <c r="S90" s="8"/>
      <c r="T90" s="8"/>
      <c r="U90" s="8"/>
      <c r="V90" s="8"/>
      <c r="W90" s="8"/>
      <c r="X90" s="8"/>
      <c r="Y90" s="8"/>
    </row>
    <row r="91">
      <c r="A91" s="8" t="s">
        <v>5268</v>
      </c>
      <c r="B91" s="7" t="s">
        <v>5269</v>
      </c>
      <c r="D91" s="7" t="s">
        <v>5250</v>
      </c>
      <c r="E91" s="85">
        <v>2022.0</v>
      </c>
      <c r="F91" s="8"/>
      <c r="G91" s="8"/>
      <c r="H91" s="8"/>
      <c r="I91" s="8"/>
      <c r="J91" s="8"/>
      <c r="K91" s="8"/>
      <c r="L91" s="8"/>
      <c r="M91" s="8"/>
      <c r="N91" s="8"/>
      <c r="O91" s="8"/>
      <c r="P91" s="8"/>
      <c r="Q91" s="8"/>
      <c r="R91" s="8"/>
      <c r="S91" s="8"/>
      <c r="T91" s="8"/>
      <c r="U91" s="8"/>
      <c r="V91" s="8"/>
      <c r="W91" s="8"/>
      <c r="X91" s="8"/>
      <c r="Y91" s="8"/>
    </row>
    <row r="92">
      <c r="A92" s="7" t="s">
        <v>5071</v>
      </c>
      <c r="B92" s="7" t="s">
        <v>5270</v>
      </c>
      <c r="D92" s="7" t="s">
        <v>5250</v>
      </c>
      <c r="E92" s="85">
        <v>2022.0</v>
      </c>
      <c r="F92" s="8"/>
      <c r="G92" s="8"/>
      <c r="H92" s="8"/>
      <c r="I92" s="8"/>
      <c r="J92" s="8"/>
      <c r="K92" s="8"/>
      <c r="L92" s="8"/>
      <c r="M92" s="8"/>
      <c r="N92" s="8"/>
      <c r="O92" s="8"/>
      <c r="P92" s="8"/>
      <c r="Q92" s="8"/>
      <c r="R92" s="8"/>
      <c r="S92" s="8"/>
      <c r="T92" s="8"/>
      <c r="U92" s="8"/>
      <c r="V92" s="8"/>
      <c r="W92" s="8"/>
      <c r="X92" s="8"/>
      <c r="Y92" s="8"/>
    </row>
    <row r="93">
      <c r="A93" s="8" t="s">
        <v>5200</v>
      </c>
      <c r="B93" s="7" t="s">
        <v>5201</v>
      </c>
      <c r="D93" s="7" t="s">
        <v>5250</v>
      </c>
      <c r="E93" s="85">
        <v>2025.0</v>
      </c>
      <c r="F93" s="8"/>
      <c r="G93" s="8"/>
      <c r="H93" s="8"/>
      <c r="I93" s="8"/>
      <c r="J93" s="8"/>
      <c r="K93" s="8"/>
      <c r="L93" s="8"/>
      <c r="M93" s="8"/>
      <c r="N93" s="8"/>
      <c r="O93" s="8"/>
      <c r="P93" s="8"/>
      <c r="Q93" s="8"/>
      <c r="R93" s="8"/>
      <c r="S93" s="8"/>
      <c r="T93" s="8"/>
      <c r="U93" s="8"/>
      <c r="V93" s="8"/>
      <c r="W93" s="8"/>
      <c r="X93" s="8"/>
      <c r="Y93" s="8"/>
    </row>
    <row r="94">
      <c r="A94" s="8" t="s">
        <v>185</v>
      </c>
      <c r="B94" s="7" t="s">
        <v>186</v>
      </c>
      <c r="D94" s="7" t="s">
        <v>5250</v>
      </c>
      <c r="E94" s="85">
        <v>2022.0</v>
      </c>
      <c r="F94" s="8"/>
      <c r="G94" s="8"/>
      <c r="H94" s="8"/>
      <c r="I94" s="8"/>
      <c r="J94" s="8"/>
      <c r="K94" s="8"/>
      <c r="L94" s="8"/>
      <c r="M94" s="8"/>
      <c r="N94" s="8"/>
      <c r="O94" s="8"/>
      <c r="P94" s="8"/>
      <c r="Q94" s="8"/>
      <c r="R94" s="8"/>
      <c r="S94" s="8"/>
      <c r="T94" s="8"/>
      <c r="U94" s="8"/>
      <c r="V94" s="8"/>
      <c r="W94" s="8"/>
      <c r="X94" s="8"/>
      <c r="Y94" s="8"/>
    </row>
    <row r="95">
      <c r="A95" s="8" t="s">
        <v>128</v>
      </c>
      <c r="B95" s="8" t="s">
        <v>7</v>
      </c>
      <c r="D95" s="7" t="s">
        <v>5250</v>
      </c>
      <c r="E95" s="85">
        <v>2025.0</v>
      </c>
      <c r="F95" s="8"/>
      <c r="G95" s="8"/>
      <c r="H95" s="8"/>
      <c r="I95" s="8"/>
      <c r="J95" s="8"/>
      <c r="K95" s="8"/>
      <c r="L95" s="8"/>
      <c r="M95" s="8"/>
      <c r="N95" s="8"/>
      <c r="O95" s="8"/>
      <c r="P95" s="8"/>
      <c r="Q95" s="8"/>
      <c r="R95" s="8"/>
      <c r="S95" s="8"/>
      <c r="T95" s="8"/>
      <c r="U95" s="8"/>
      <c r="V95" s="8"/>
      <c r="W95" s="8"/>
      <c r="X95" s="8"/>
      <c r="Y95" s="8"/>
    </row>
    <row r="96">
      <c r="A96" s="8" t="s">
        <v>5155</v>
      </c>
      <c r="B96" s="8" t="s">
        <v>5271</v>
      </c>
      <c r="D96" s="7" t="s">
        <v>5250</v>
      </c>
      <c r="E96" s="85">
        <v>2024.0</v>
      </c>
      <c r="F96" s="8"/>
      <c r="G96" s="8"/>
      <c r="H96" s="8"/>
      <c r="I96" s="8"/>
      <c r="J96" s="8"/>
      <c r="K96" s="8"/>
      <c r="L96" s="8"/>
      <c r="M96" s="8"/>
      <c r="N96" s="8"/>
      <c r="O96" s="8"/>
      <c r="P96" s="8"/>
      <c r="Q96" s="8"/>
      <c r="R96" s="8"/>
      <c r="S96" s="8"/>
      <c r="T96" s="8"/>
      <c r="U96" s="8"/>
      <c r="V96" s="8"/>
      <c r="W96" s="8"/>
      <c r="X96" s="8"/>
      <c r="Y96" s="8"/>
    </row>
    <row r="97">
      <c r="A97" s="8" t="s">
        <v>5202</v>
      </c>
      <c r="B97" s="7" t="s">
        <v>5203</v>
      </c>
      <c r="D97" s="7" t="s">
        <v>5250</v>
      </c>
      <c r="E97" s="85">
        <v>2022.0</v>
      </c>
      <c r="F97" s="8"/>
      <c r="G97" s="8"/>
      <c r="H97" s="8"/>
      <c r="I97" s="8"/>
      <c r="J97" s="8"/>
      <c r="K97" s="8"/>
      <c r="L97" s="8"/>
      <c r="M97" s="8"/>
      <c r="N97" s="8"/>
      <c r="O97" s="8"/>
      <c r="P97" s="8"/>
      <c r="Q97" s="8"/>
      <c r="R97" s="8"/>
      <c r="S97" s="8"/>
      <c r="T97" s="8"/>
      <c r="U97" s="8"/>
      <c r="V97" s="8"/>
      <c r="W97" s="8"/>
      <c r="X97" s="8"/>
      <c r="Y97" s="8"/>
    </row>
    <row r="98">
      <c r="A98" s="8" t="s">
        <v>147</v>
      </c>
      <c r="B98" s="8" t="s">
        <v>148</v>
      </c>
      <c r="D98" s="7" t="s">
        <v>5250</v>
      </c>
      <c r="E98" s="85">
        <v>2025.0</v>
      </c>
      <c r="F98" s="8"/>
      <c r="G98" s="8"/>
      <c r="H98" s="8"/>
      <c r="I98" s="8"/>
      <c r="J98" s="8"/>
      <c r="K98" s="8"/>
      <c r="L98" s="8"/>
      <c r="M98" s="8"/>
      <c r="N98" s="8"/>
      <c r="O98" s="8"/>
      <c r="P98" s="8"/>
      <c r="Q98" s="8"/>
      <c r="R98" s="8"/>
      <c r="S98" s="8"/>
      <c r="T98" s="8"/>
      <c r="U98" s="8"/>
      <c r="V98" s="8"/>
      <c r="W98" s="8"/>
      <c r="X98" s="8"/>
      <c r="Y98" s="8"/>
    </row>
    <row r="99">
      <c r="A99" s="8" t="s">
        <v>5272</v>
      </c>
      <c r="B99" s="8" t="s">
        <v>5273</v>
      </c>
      <c r="D99" s="7" t="s">
        <v>5250</v>
      </c>
      <c r="E99" s="85">
        <v>2025.0</v>
      </c>
      <c r="F99" s="8"/>
      <c r="G99" s="8"/>
      <c r="H99" s="8"/>
      <c r="I99" s="8"/>
      <c r="J99" s="8"/>
      <c r="K99" s="8"/>
      <c r="L99" s="8"/>
      <c r="M99" s="8"/>
      <c r="N99" s="8"/>
      <c r="O99" s="8"/>
      <c r="P99" s="8"/>
      <c r="Q99" s="8"/>
      <c r="R99" s="8"/>
      <c r="S99" s="8"/>
      <c r="T99" s="8"/>
      <c r="U99" s="8"/>
      <c r="V99" s="8"/>
      <c r="W99" s="8"/>
      <c r="X99" s="8"/>
      <c r="Y99" s="8"/>
    </row>
    <row r="100">
      <c r="A100" s="8" t="s">
        <v>5274</v>
      </c>
      <c r="B100" s="8" t="s">
        <v>5275</v>
      </c>
      <c r="D100" s="7" t="s">
        <v>5250</v>
      </c>
      <c r="E100" s="85">
        <v>2025.0</v>
      </c>
      <c r="F100" s="8"/>
      <c r="G100" s="8"/>
      <c r="H100" s="8"/>
      <c r="I100" s="8"/>
      <c r="J100" s="8"/>
      <c r="K100" s="8"/>
      <c r="L100" s="8"/>
      <c r="M100" s="8"/>
      <c r="N100" s="8"/>
      <c r="O100" s="8"/>
      <c r="P100" s="8"/>
      <c r="Q100" s="8"/>
      <c r="R100" s="8"/>
      <c r="S100" s="8"/>
      <c r="T100" s="8"/>
      <c r="U100" s="8"/>
      <c r="V100" s="8"/>
      <c r="W100" s="8"/>
      <c r="X100" s="8"/>
      <c r="Y100" s="8"/>
    </row>
    <row r="101">
      <c r="A101" s="8" t="s">
        <v>199</v>
      </c>
      <c r="B101" s="7" t="s">
        <v>200</v>
      </c>
      <c r="D101" s="7" t="s">
        <v>5250</v>
      </c>
      <c r="E101" s="85">
        <v>2022.0</v>
      </c>
      <c r="F101" s="8"/>
      <c r="G101" s="8"/>
      <c r="H101" s="8"/>
      <c r="I101" s="8"/>
      <c r="J101" s="8"/>
      <c r="K101" s="8"/>
      <c r="L101" s="8"/>
      <c r="M101" s="8"/>
      <c r="N101" s="8"/>
      <c r="O101" s="8"/>
      <c r="P101" s="8"/>
      <c r="Q101" s="8"/>
      <c r="R101" s="8"/>
      <c r="S101" s="8"/>
      <c r="T101" s="8"/>
      <c r="U101" s="8"/>
      <c r="V101" s="8"/>
      <c r="W101" s="8"/>
      <c r="X101" s="8"/>
      <c r="Y101" s="8"/>
    </row>
    <row r="102">
      <c r="A102" s="8" t="s">
        <v>5276</v>
      </c>
      <c r="B102" s="7" t="s">
        <v>5277</v>
      </c>
      <c r="D102" s="7" t="s">
        <v>5250</v>
      </c>
      <c r="E102" s="85">
        <v>2022.0</v>
      </c>
      <c r="F102" s="8"/>
      <c r="G102" s="8"/>
      <c r="H102" s="8"/>
      <c r="I102" s="8"/>
      <c r="J102" s="8"/>
      <c r="K102" s="8"/>
      <c r="L102" s="8"/>
      <c r="M102" s="8"/>
      <c r="N102" s="8"/>
      <c r="O102" s="8"/>
      <c r="P102" s="8"/>
      <c r="Q102" s="8"/>
      <c r="R102" s="8"/>
      <c r="S102" s="8"/>
      <c r="T102" s="8"/>
      <c r="U102" s="8"/>
      <c r="V102" s="8"/>
      <c r="W102" s="8"/>
      <c r="X102" s="8"/>
      <c r="Y102" s="8"/>
    </row>
    <row r="103">
      <c r="A103" s="8" t="s">
        <v>123</v>
      </c>
      <c r="B103" s="8" t="s">
        <v>5278</v>
      </c>
      <c r="D103" s="7" t="s">
        <v>5250</v>
      </c>
      <c r="E103" s="85">
        <v>2024.0</v>
      </c>
      <c r="F103" s="8"/>
      <c r="G103" s="8"/>
      <c r="H103" s="8"/>
      <c r="I103" s="8"/>
      <c r="J103" s="8"/>
      <c r="K103" s="8"/>
      <c r="L103" s="8"/>
      <c r="M103" s="8"/>
      <c r="N103" s="8"/>
      <c r="O103" s="8"/>
      <c r="P103" s="8"/>
      <c r="Q103" s="8"/>
      <c r="R103" s="8"/>
      <c r="S103" s="8"/>
      <c r="T103" s="8"/>
      <c r="U103" s="8"/>
      <c r="V103" s="8"/>
      <c r="W103" s="8"/>
      <c r="X103" s="8"/>
      <c r="Y103" s="8"/>
    </row>
    <row r="104">
      <c r="A104" s="8" t="s">
        <v>5279</v>
      </c>
      <c r="B104" s="8" t="s">
        <v>5280</v>
      </c>
      <c r="D104" s="7" t="s">
        <v>5250</v>
      </c>
      <c r="E104" s="85">
        <v>2024.0</v>
      </c>
      <c r="F104" s="8"/>
      <c r="G104" s="8"/>
      <c r="H104" s="8"/>
      <c r="I104" s="8"/>
      <c r="J104" s="8"/>
      <c r="K104" s="8"/>
      <c r="L104" s="8"/>
      <c r="M104" s="8"/>
      <c r="N104" s="8"/>
      <c r="O104" s="8"/>
      <c r="P104" s="8"/>
      <c r="Q104" s="8"/>
      <c r="R104" s="8"/>
      <c r="S104" s="8"/>
      <c r="T104" s="8"/>
      <c r="U104" s="8"/>
      <c r="V104" s="8"/>
      <c r="W104" s="8"/>
      <c r="X104" s="8"/>
      <c r="Y104" s="8"/>
    </row>
    <row r="105">
      <c r="A105" s="8" t="s">
        <v>5133</v>
      </c>
      <c r="B105" s="8" t="s">
        <v>5281</v>
      </c>
      <c r="D105" s="7" t="s">
        <v>5250</v>
      </c>
      <c r="E105" s="85">
        <v>2023.0</v>
      </c>
      <c r="F105" s="8"/>
      <c r="G105" s="8"/>
      <c r="H105" s="8"/>
      <c r="I105" s="8"/>
      <c r="J105" s="8"/>
      <c r="K105" s="8"/>
      <c r="L105" s="8"/>
      <c r="M105" s="8"/>
      <c r="N105" s="8"/>
      <c r="O105" s="8"/>
      <c r="P105" s="8"/>
      <c r="Q105" s="8"/>
      <c r="R105" s="8"/>
      <c r="S105" s="8"/>
      <c r="T105" s="8"/>
      <c r="U105" s="8"/>
      <c r="V105" s="8"/>
      <c r="W105" s="8"/>
      <c r="X105" s="8"/>
      <c r="Y105" s="8"/>
    </row>
    <row r="106">
      <c r="A106" s="8" t="s">
        <v>247</v>
      </c>
      <c r="B106" s="7" t="s">
        <v>5156</v>
      </c>
      <c r="D106" s="7" t="s">
        <v>5250</v>
      </c>
      <c r="E106" s="85">
        <v>2022.0</v>
      </c>
      <c r="F106" s="8"/>
      <c r="G106" s="8"/>
      <c r="H106" s="8"/>
      <c r="I106" s="8"/>
      <c r="J106" s="8"/>
      <c r="K106" s="8"/>
      <c r="L106" s="8"/>
      <c r="M106" s="8"/>
      <c r="N106" s="8"/>
      <c r="O106" s="8"/>
      <c r="P106" s="8"/>
      <c r="Q106" s="8"/>
      <c r="R106" s="8"/>
      <c r="S106" s="8"/>
      <c r="T106" s="8"/>
      <c r="U106" s="8"/>
      <c r="V106" s="8"/>
      <c r="W106" s="8"/>
      <c r="X106" s="8"/>
      <c r="Y106" s="8"/>
    </row>
    <row r="107">
      <c r="A107" s="8" t="s">
        <v>5282</v>
      </c>
      <c r="B107" s="8" t="s">
        <v>5283</v>
      </c>
      <c r="D107" s="7" t="s">
        <v>5250</v>
      </c>
      <c r="E107" s="85">
        <v>2025.0</v>
      </c>
      <c r="F107" s="8"/>
      <c r="G107" s="8"/>
      <c r="H107" s="8"/>
      <c r="I107" s="8"/>
      <c r="J107" s="8"/>
      <c r="K107" s="8"/>
      <c r="L107" s="8"/>
      <c r="M107" s="8"/>
      <c r="N107" s="8"/>
      <c r="O107" s="8"/>
      <c r="P107" s="8"/>
      <c r="Q107" s="8"/>
      <c r="R107" s="8"/>
      <c r="S107" s="8"/>
      <c r="T107" s="8"/>
      <c r="U107" s="8"/>
      <c r="V107" s="8"/>
      <c r="W107" s="8"/>
      <c r="X107" s="8"/>
      <c r="Y107" s="8"/>
    </row>
    <row r="108">
      <c r="A108" s="8" t="s">
        <v>5208</v>
      </c>
      <c r="B108" s="8" t="s">
        <v>5284</v>
      </c>
      <c r="D108" s="7" t="s">
        <v>5250</v>
      </c>
      <c r="E108" s="85">
        <v>2022.0</v>
      </c>
      <c r="F108" s="8"/>
      <c r="G108" s="8"/>
      <c r="H108" s="8"/>
      <c r="I108" s="8"/>
      <c r="J108" s="8"/>
      <c r="K108" s="8"/>
      <c r="L108" s="8"/>
      <c r="M108" s="8"/>
      <c r="N108" s="8"/>
      <c r="O108" s="8"/>
      <c r="P108" s="8"/>
      <c r="Q108" s="8"/>
      <c r="R108" s="8"/>
      <c r="S108" s="8"/>
      <c r="T108" s="8"/>
      <c r="U108" s="8"/>
      <c r="V108" s="8"/>
      <c r="W108" s="8"/>
      <c r="X108" s="8"/>
      <c r="Y108" s="8"/>
    </row>
    <row r="109">
      <c r="A109" s="8" t="s">
        <v>5285</v>
      </c>
      <c r="B109" s="8" t="s">
        <v>5286</v>
      </c>
      <c r="D109" s="7" t="s">
        <v>5250</v>
      </c>
      <c r="E109" s="85">
        <v>2025.0</v>
      </c>
      <c r="F109" s="8"/>
      <c r="G109" s="8"/>
      <c r="H109" s="8"/>
      <c r="I109" s="8"/>
      <c r="J109" s="8"/>
      <c r="K109" s="8"/>
      <c r="L109" s="8"/>
      <c r="M109" s="8"/>
      <c r="N109" s="8"/>
      <c r="O109" s="8"/>
      <c r="P109" s="8"/>
      <c r="Q109" s="8"/>
      <c r="R109" s="8"/>
      <c r="S109" s="8"/>
      <c r="T109" s="8"/>
      <c r="U109" s="8"/>
      <c r="V109" s="8"/>
      <c r="W109" s="8"/>
      <c r="X109" s="8"/>
      <c r="Y109" s="8"/>
    </row>
    <row r="110">
      <c r="A110" s="8" t="s">
        <v>5287</v>
      </c>
      <c r="B110" s="8" t="s">
        <v>5288</v>
      </c>
      <c r="D110" s="7" t="s">
        <v>5250</v>
      </c>
      <c r="E110" s="85">
        <v>2026.0</v>
      </c>
      <c r="F110" s="8"/>
      <c r="G110" s="8"/>
      <c r="H110" s="8"/>
      <c r="I110" s="8"/>
      <c r="J110" s="8"/>
      <c r="K110" s="8"/>
      <c r="L110" s="8"/>
      <c r="M110" s="8"/>
      <c r="N110" s="8"/>
      <c r="O110" s="8"/>
      <c r="P110" s="8"/>
      <c r="Q110" s="8"/>
      <c r="R110" s="8"/>
      <c r="S110" s="8"/>
      <c r="T110" s="8"/>
      <c r="U110" s="8"/>
      <c r="V110" s="8"/>
      <c r="W110" s="8"/>
      <c r="X110" s="8"/>
      <c r="Y110" s="8"/>
    </row>
    <row r="111">
      <c r="A111" s="8" t="s">
        <v>5289</v>
      </c>
      <c r="B111" s="8" t="s">
        <v>5277</v>
      </c>
      <c r="D111" s="7" t="s">
        <v>5250</v>
      </c>
      <c r="E111" s="85">
        <v>2023.0</v>
      </c>
      <c r="F111" s="8"/>
      <c r="G111" s="8"/>
      <c r="H111" s="8"/>
      <c r="I111" s="8"/>
      <c r="J111" s="8"/>
      <c r="K111" s="8"/>
      <c r="L111" s="8"/>
      <c r="M111" s="8"/>
      <c r="N111" s="8"/>
      <c r="O111" s="8"/>
      <c r="P111" s="8"/>
      <c r="Q111" s="8"/>
      <c r="R111" s="8"/>
      <c r="S111" s="8"/>
      <c r="T111" s="8"/>
      <c r="U111" s="8"/>
      <c r="V111" s="8"/>
      <c r="W111" s="8"/>
      <c r="X111" s="8"/>
      <c r="Y111" s="8"/>
    </row>
    <row r="112">
      <c r="A112" s="8" t="s">
        <v>5290</v>
      </c>
      <c r="B112" s="8" t="s">
        <v>5291</v>
      </c>
      <c r="D112" s="7" t="s">
        <v>5250</v>
      </c>
      <c r="E112" s="85">
        <v>2025.0</v>
      </c>
      <c r="F112" s="8"/>
      <c r="G112" s="8"/>
      <c r="H112" s="8"/>
      <c r="I112" s="8"/>
      <c r="J112" s="8"/>
      <c r="K112" s="8"/>
      <c r="L112" s="8"/>
      <c r="M112" s="8"/>
      <c r="N112" s="8"/>
      <c r="O112" s="8"/>
      <c r="P112" s="8"/>
      <c r="Q112" s="8"/>
      <c r="R112" s="8"/>
      <c r="S112" s="8"/>
      <c r="T112" s="8"/>
      <c r="U112" s="8"/>
      <c r="V112" s="8"/>
      <c r="W112" s="8"/>
      <c r="X112" s="8"/>
      <c r="Y112" s="8"/>
    </row>
    <row r="113">
      <c r="A113" s="8" t="s">
        <v>5292</v>
      </c>
      <c r="B113" s="8" t="s">
        <v>5277</v>
      </c>
      <c r="D113" s="7" t="s">
        <v>5250</v>
      </c>
      <c r="E113" s="85">
        <v>2024.0</v>
      </c>
      <c r="F113" s="8"/>
      <c r="G113" s="8"/>
      <c r="H113" s="8"/>
      <c r="I113" s="8"/>
      <c r="J113" s="8"/>
      <c r="K113" s="8"/>
      <c r="L113" s="8"/>
      <c r="M113" s="8"/>
      <c r="N113" s="8"/>
      <c r="O113" s="8"/>
      <c r="P113" s="8"/>
      <c r="Q113" s="8"/>
      <c r="R113" s="8"/>
      <c r="S113" s="8"/>
      <c r="T113" s="8"/>
      <c r="U113" s="8"/>
      <c r="V113" s="8"/>
      <c r="W113" s="8"/>
      <c r="X113" s="8"/>
      <c r="Y113" s="8"/>
    </row>
    <row r="114">
      <c r="A114" s="8" t="s">
        <v>181</v>
      </c>
      <c r="B114" s="8" t="s">
        <v>25</v>
      </c>
      <c r="D114" s="7" t="s">
        <v>5250</v>
      </c>
      <c r="E114" s="85">
        <v>2024.0</v>
      </c>
      <c r="F114" s="8"/>
      <c r="G114" s="8"/>
      <c r="H114" s="8"/>
      <c r="I114" s="8"/>
      <c r="J114" s="8"/>
      <c r="K114" s="8"/>
      <c r="L114" s="8"/>
      <c r="M114" s="8"/>
      <c r="N114" s="8"/>
      <c r="O114" s="8"/>
      <c r="P114" s="8"/>
      <c r="Q114" s="8"/>
      <c r="R114" s="8"/>
      <c r="S114" s="8"/>
      <c r="T114" s="8"/>
      <c r="U114" s="8"/>
      <c r="V114" s="8"/>
      <c r="W114" s="8"/>
      <c r="X114" s="8"/>
      <c r="Y114" s="8"/>
    </row>
    <row r="115">
      <c r="A115" s="8" t="s">
        <v>5107</v>
      </c>
      <c r="B115" s="7" t="s">
        <v>5072</v>
      </c>
      <c r="D115" s="7" t="s">
        <v>5250</v>
      </c>
      <c r="E115" s="85">
        <v>2022.0</v>
      </c>
      <c r="F115" s="8"/>
      <c r="G115" s="8"/>
      <c r="H115" s="8"/>
      <c r="I115" s="8"/>
      <c r="J115" s="8"/>
      <c r="K115" s="8"/>
      <c r="L115" s="8"/>
      <c r="M115" s="8"/>
      <c r="N115" s="8"/>
      <c r="O115" s="8"/>
      <c r="P115" s="8"/>
      <c r="Q115" s="8"/>
      <c r="R115" s="8"/>
      <c r="S115" s="8"/>
      <c r="T115" s="8"/>
      <c r="U115" s="8"/>
      <c r="V115" s="8"/>
      <c r="W115" s="8"/>
      <c r="X115" s="8"/>
      <c r="Y115" s="8"/>
    </row>
    <row r="116">
      <c r="A116" s="8" t="s">
        <v>5293</v>
      </c>
      <c r="B116" s="7" t="s">
        <v>5294</v>
      </c>
      <c r="D116" s="7" t="s">
        <v>5250</v>
      </c>
      <c r="E116" s="85">
        <v>2024.0</v>
      </c>
      <c r="F116" s="8"/>
      <c r="G116" s="8"/>
      <c r="H116" s="8"/>
      <c r="I116" s="8"/>
      <c r="J116" s="8"/>
      <c r="K116" s="8"/>
      <c r="L116" s="8"/>
      <c r="M116" s="8"/>
      <c r="N116" s="8"/>
      <c r="O116" s="8"/>
      <c r="P116" s="8"/>
      <c r="Q116" s="8"/>
      <c r="R116" s="8"/>
      <c r="S116" s="8"/>
      <c r="T116" s="8"/>
      <c r="U116" s="8"/>
      <c r="V116" s="8"/>
      <c r="W116" s="8"/>
      <c r="X116" s="8"/>
      <c r="Y116" s="8"/>
    </row>
    <row r="117">
      <c r="A117" s="8" t="s">
        <v>173</v>
      </c>
      <c r="B117" s="8" t="s">
        <v>22</v>
      </c>
      <c r="D117" s="7" t="s">
        <v>5250</v>
      </c>
      <c r="E117" s="85">
        <v>2025.0</v>
      </c>
      <c r="F117" s="8"/>
      <c r="G117" s="8"/>
      <c r="H117" s="8"/>
      <c r="I117" s="8"/>
      <c r="J117" s="8"/>
      <c r="K117" s="8"/>
      <c r="L117" s="8"/>
      <c r="M117" s="8"/>
      <c r="N117" s="8"/>
      <c r="O117" s="8"/>
      <c r="P117" s="8"/>
      <c r="Q117" s="8"/>
      <c r="R117" s="8"/>
      <c r="S117" s="8"/>
      <c r="T117" s="8"/>
      <c r="U117" s="8"/>
      <c r="V117" s="8"/>
      <c r="W117" s="8"/>
      <c r="X117" s="8"/>
      <c r="Y117" s="8"/>
    </row>
    <row r="118">
      <c r="A118" s="8" t="s">
        <v>5211</v>
      </c>
      <c r="B118" s="8" t="s">
        <v>5295</v>
      </c>
      <c r="D118" s="7" t="s">
        <v>5250</v>
      </c>
      <c r="E118" s="85">
        <v>2025.0</v>
      </c>
      <c r="F118" s="8"/>
      <c r="G118" s="8"/>
      <c r="H118" s="8"/>
      <c r="I118" s="8"/>
      <c r="J118" s="8"/>
      <c r="K118" s="8"/>
      <c r="L118" s="8"/>
      <c r="M118" s="8"/>
      <c r="N118" s="8"/>
      <c r="O118" s="8"/>
      <c r="P118" s="8"/>
      <c r="Q118" s="8"/>
      <c r="R118" s="8"/>
      <c r="S118" s="8"/>
      <c r="T118" s="8"/>
      <c r="U118" s="8"/>
      <c r="V118" s="8"/>
      <c r="W118" s="8"/>
      <c r="X118" s="8"/>
      <c r="Y118" s="8"/>
    </row>
    <row r="119">
      <c r="A119" s="8" t="s">
        <v>5211</v>
      </c>
      <c r="B119" s="8" t="s">
        <v>5296</v>
      </c>
      <c r="D119" s="7" t="s">
        <v>5250</v>
      </c>
      <c r="E119" s="85">
        <v>2025.0</v>
      </c>
      <c r="F119" s="8"/>
      <c r="G119" s="8"/>
      <c r="H119" s="8"/>
      <c r="I119" s="8"/>
      <c r="J119" s="8"/>
      <c r="K119" s="8"/>
      <c r="L119" s="8"/>
      <c r="M119" s="8"/>
      <c r="N119" s="8"/>
      <c r="O119" s="8"/>
      <c r="P119" s="8"/>
      <c r="Q119" s="8"/>
      <c r="R119" s="8"/>
      <c r="S119" s="8"/>
      <c r="T119" s="8"/>
      <c r="U119" s="8"/>
      <c r="V119" s="8"/>
      <c r="W119" s="8"/>
      <c r="X119" s="8"/>
      <c r="Y119" s="8"/>
    </row>
    <row r="120">
      <c r="A120" s="8" t="s">
        <v>5165</v>
      </c>
      <c r="B120" s="8" t="s">
        <v>5166</v>
      </c>
      <c r="D120" s="7" t="s">
        <v>5250</v>
      </c>
      <c r="E120" s="85">
        <v>2024.0</v>
      </c>
      <c r="F120" s="8"/>
      <c r="G120" s="8"/>
      <c r="H120" s="8"/>
      <c r="I120" s="8"/>
      <c r="J120" s="8"/>
      <c r="K120" s="8"/>
      <c r="L120" s="8"/>
      <c r="M120" s="8"/>
      <c r="N120" s="8"/>
      <c r="O120" s="8"/>
      <c r="P120" s="8"/>
      <c r="Q120" s="8"/>
      <c r="R120" s="8"/>
      <c r="S120" s="8"/>
      <c r="T120" s="8"/>
      <c r="U120" s="8"/>
      <c r="V120" s="8"/>
      <c r="W120" s="8"/>
      <c r="X120" s="8"/>
      <c r="Y120" s="8"/>
    </row>
    <row r="121">
      <c r="A121" s="8" t="s">
        <v>175</v>
      </c>
      <c r="B121" s="8" t="s">
        <v>5297</v>
      </c>
      <c r="D121" s="7" t="s">
        <v>5250</v>
      </c>
      <c r="E121" s="85">
        <v>2025.0</v>
      </c>
      <c r="F121" s="8"/>
      <c r="G121" s="8"/>
      <c r="H121" s="8"/>
      <c r="I121" s="8"/>
      <c r="J121" s="8"/>
      <c r="K121" s="8"/>
      <c r="L121" s="8"/>
      <c r="M121" s="8"/>
      <c r="N121" s="8"/>
      <c r="O121" s="8"/>
      <c r="P121" s="8"/>
      <c r="Q121" s="8"/>
      <c r="R121" s="8"/>
      <c r="S121" s="8"/>
      <c r="T121" s="8"/>
      <c r="U121" s="8"/>
      <c r="V121" s="8"/>
      <c r="W121" s="8"/>
      <c r="X121" s="8"/>
      <c r="Y121" s="8"/>
    </row>
    <row r="122">
      <c r="A122" s="8" t="s">
        <v>175</v>
      </c>
      <c r="B122" s="8" t="s">
        <v>24</v>
      </c>
      <c r="D122" s="7" t="s">
        <v>5250</v>
      </c>
      <c r="E122" s="85">
        <v>2025.0</v>
      </c>
      <c r="F122" s="8"/>
      <c r="G122" s="8"/>
      <c r="H122" s="8"/>
      <c r="I122" s="8"/>
      <c r="J122" s="8"/>
      <c r="K122" s="8"/>
      <c r="L122" s="8"/>
      <c r="M122" s="8"/>
      <c r="N122" s="8"/>
      <c r="O122" s="8"/>
      <c r="P122" s="8"/>
      <c r="Q122" s="8"/>
      <c r="R122" s="8"/>
      <c r="S122" s="8"/>
      <c r="T122" s="8"/>
      <c r="U122" s="8"/>
      <c r="V122" s="8"/>
      <c r="W122" s="8"/>
      <c r="X122" s="8"/>
      <c r="Y122" s="8"/>
    </row>
    <row r="123">
      <c r="A123" s="8" t="s">
        <v>5191</v>
      </c>
      <c r="B123" s="8" t="s">
        <v>5298</v>
      </c>
      <c r="D123" s="7" t="s">
        <v>5250</v>
      </c>
      <c r="E123" s="85">
        <v>2025.0</v>
      </c>
      <c r="F123" s="8"/>
      <c r="G123" s="8"/>
      <c r="H123" s="8"/>
      <c r="I123" s="8"/>
      <c r="J123" s="8"/>
      <c r="K123" s="8"/>
      <c r="L123" s="8"/>
      <c r="M123" s="8"/>
      <c r="N123" s="8"/>
      <c r="O123" s="8"/>
      <c r="P123" s="8"/>
      <c r="Q123" s="8"/>
      <c r="R123" s="8"/>
      <c r="S123" s="8"/>
      <c r="T123" s="8"/>
      <c r="U123" s="8"/>
      <c r="V123" s="8"/>
      <c r="W123" s="8"/>
      <c r="X123" s="8"/>
      <c r="Y123" s="8"/>
    </row>
    <row r="124">
      <c r="A124" s="8" t="s">
        <v>5212</v>
      </c>
      <c r="B124" s="7" t="s">
        <v>5213</v>
      </c>
      <c r="D124" s="7" t="s">
        <v>5250</v>
      </c>
      <c r="E124" s="85">
        <v>2022.0</v>
      </c>
      <c r="F124" s="8"/>
      <c r="G124" s="8"/>
      <c r="H124" s="8"/>
      <c r="I124" s="8"/>
      <c r="J124" s="8"/>
      <c r="K124" s="8"/>
      <c r="L124" s="8"/>
      <c r="M124" s="8"/>
      <c r="N124" s="8"/>
      <c r="O124" s="8"/>
      <c r="P124" s="8"/>
      <c r="Q124" s="8"/>
      <c r="R124" s="8"/>
      <c r="S124" s="8"/>
      <c r="T124" s="8"/>
      <c r="U124" s="8"/>
      <c r="V124" s="8"/>
      <c r="W124" s="8"/>
      <c r="X124" s="8"/>
      <c r="Y124" s="8"/>
    </row>
    <row r="125">
      <c r="A125" s="8" t="s">
        <v>5214</v>
      </c>
      <c r="B125" s="8" t="s">
        <v>5299</v>
      </c>
      <c r="D125" s="7" t="s">
        <v>5250</v>
      </c>
      <c r="E125" s="85">
        <v>2022.0</v>
      </c>
      <c r="F125" s="8"/>
      <c r="G125" s="8"/>
      <c r="H125" s="8"/>
      <c r="I125" s="8"/>
      <c r="J125" s="8"/>
      <c r="K125" s="8"/>
      <c r="L125" s="8"/>
      <c r="M125" s="8"/>
      <c r="N125" s="8"/>
      <c r="O125" s="8"/>
      <c r="P125" s="8"/>
      <c r="Q125" s="8"/>
      <c r="R125" s="8"/>
      <c r="S125" s="8"/>
      <c r="T125" s="8"/>
      <c r="U125" s="8"/>
      <c r="V125" s="8"/>
      <c r="W125" s="8"/>
      <c r="X125" s="8"/>
      <c r="Y125" s="8"/>
    </row>
    <row r="126">
      <c r="A126" s="8" t="s">
        <v>5216</v>
      </c>
      <c r="B126" s="8" t="s">
        <v>5300</v>
      </c>
      <c r="D126" s="7" t="s">
        <v>5250</v>
      </c>
      <c r="E126" s="85">
        <v>2025.0</v>
      </c>
      <c r="F126" s="8"/>
      <c r="G126" s="8"/>
      <c r="H126" s="8"/>
      <c r="I126" s="8"/>
      <c r="J126" s="8"/>
      <c r="K126" s="8"/>
      <c r="L126" s="8"/>
      <c r="M126" s="8"/>
      <c r="N126" s="8"/>
      <c r="O126" s="8"/>
      <c r="P126" s="8"/>
      <c r="Q126" s="8"/>
      <c r="R126" s="8"/>
      <c r="S126" s="8"/>
      <c r="T126" s="8"/>
      <c r="U126" s="8"/>
      <c r="V126" s="8"/>
      <c r="W126" s="8"/>
      <c r="X126" s="8"/>
      <c r="Y126" s="8"/>
    </row>
    <row r="127">
      <c r="A127" s="8" t="s">
        <v>5301</v>
      </c>
      <c r="B127" s="8" t="s">
        <v>5302</v>
      </c>
      <c r="D127" s="7" t="s">
        <v>5250</v>
      </c>
      <c r="E127" s="85">
        <v>2025.0</v>
      </c>
      <c r="F127" s="8"/>
      <c r="G127" s="8"/>
      <c r="H127" s="8"/>
      <c r="I127" s="8"/>
      <c r="J127" s="8"/>
      <c r="K127" s="8"/>
      <c r="L127" s="8"/>
      <c r="M127" s="8"/>
      <c r="N127" s="8"/>
      <c r="O127" s="8"/>
      <c r="P127" s="8"/>
      <c r="Q127" s="8"/>
      <c r="R127" s="8"/>
      <c r="S127" s="8"/>
      <c r="T127" s="8"/>
      <c r="U127" s="8"/>
      <c r="V127" s="8"/>
      <c r="W127" s="8"/>
      <c r="X127" s="8"/>
      <c r="Y127" s="8"/>
    </row>
    <row r="128">
      <c r="A128" s="8" t="s">
        <v>5303</v>
      </c>
      <c r="B128" s="8" t="s">
        <v>5304</v>
      </c>
      <c r="D128" s="7" t="s">
        <v>5250</v>
      </c>
      <c r="E128" s="85">
        <v>2023.0</v>
      </c>
      <c r="F128" s="8"/>
      <c r="G128" s="8"/>
      <c r="H128" s="8"/>
      <c r="I128" s="8"/>
      <c r="J128" s="8"/>
      <c r="K128" s="8"/>
      <c r="L128" s="8"/>
      <c r="M128" s="8"/>
      <c r="N128" s="8"/>
      <c r="O128" s="8"/>
      <c r="P128" s="8"/>
      <c r="Q128" s="8"/>
      <c r="R128" s="8"/>
      <c r="S128" s="8"/>
      <c r="T128" s="8"/>
      <c r="U128" s="8"/>
      <c r="V128" s="8"/>
      <c r="W128" s="8"/>
      <c r="X128" s="8"/>
      <c r="Y128" s="8"/>
    </row>
    <row r="129">
      <c r="A129" s="8" t="s">
        <v>125</v>
      </c>
      <c r="B129" s="8" t="s">
        <v>5305</v>
      </c>
      <c r="D129" s="7" t="s">
        <v>5250</v>
      </c>
      <c r="E129" s="85">
        <v>2024.0</v>
      </c>
      <c r="F129" s="8"/>
      <c r="G129" s="8"/>
      <c r="H129" s="8"/>
      <c r="I129" s="8"/>
      <c r="J129" s="8"/>
      <c r="K129" s="8"/>
      <c r="L129" s="8"/>
      <c r="M129" s="8"/>
      <c r="N129" s="8"/>
      <c r="O129" s="8"/>
      <c r="P129" s="8"/>
      <c r="Q129" s="8"/>
      <c r="R129" s="8"/>
      <c r="S129" s="8"/>
      <c r="T129" s="8"/>
      <c r="U129" s="8"/>
      <c r="V129" s="8"/>
      <c r="W129" s="8"/>
      <c r="X129" s="8"/>
      <c r="Y129" s="8"/>
    </row>
    <row r="130">
      <c r="A130" s="8" t="s">
        <v>125</v>
      </c>
      <c r="B130" s="8" t="s">
        <v>8</v>
      </c>
      <c r="D130" s="7" t="s">
        <v>5250</v>
      </c>
      <c r="E130" s="85">
        <v>2025.0</v>
      </c>
      <c r="F130" s="8"/>
      <c r="G130" s="8"/>
      <c r="H130" s="8"/>
      <c r="I130" s="8"/>
      <c r="J130" s="8"/>
      <c r="K130" s="8"/>
      <c r="L130" s="8"/>
      <c r="M130" s="8"/>
      <c r="N130" s="8"/>
      <c r="O130" s="8"/>
      <c r="P130" s="8"/>
      <c r="Q130" s="8"/>
      <c r="R130" s="8"/>
      <c r="S130" s="8"/>
      <c r="T130" s="8"/>
      <c r="U130" s="8"/>
      <c r="V130" s="8"/>
      <c r="W130" s="8"/>
      <c r="X130" s="8"/>
      <c r="Y130" s="8"/>
    </row>
    <row r="131">
      <c r="A131" s="8" t="s">
        <v>5306</v>
      </c>
      <c r="B131" s="8" t="s">
        <v>5190</v>
      </c>
      <c r="D131" s="7" t="s">
        <v>5250</v>
      </c>
      <c r="E131" s="85">
        <v>2024.0</v>
      </c>
      <c r="F131" s="8"/>
      <c r="G131" s="8"/>
      <c r="H131" s="8"/>
      <c r="I131" s="8"/>
      <c r="J131" s="8"/>
      <c r="K131" s="8"/>
      <c r="L131" s="8"/>
      <c r="M131" s="8"/>
      <c r="N131" s="8"/>
      <c r="O131" s="8"/>
      <c r="P131" s="8"/>
      <c r="Q131" s="8"/>
      <c r="R131" s="8"/>
      <c r="S131" s="8"/>
      <c r="T131" s="8"/>
      <c r="U131" s="8"/>
      <c r="V131" s="8"/>
      <c r="W131" s="8"/>
      <c r="X131" s="8"/>
      <c r="Y131" s="8"/>
    </row>
    <row r="132">
      <c r="A132" s="8" t="s">
        <v>5141</v>
      </c>
      <c r="B132" s="8" t="s">
        <v>5142</v>
      </c>
      <c r="D132" s="7" t="s">
        <v>5250</v>
      </c>
      <c r="E132" s="85">
        <v>2024.0</v>
      </c>
      <c r="F132" s="8"/>
      <c r="G132" s="8"/>
      <c r="H132" s="8"/>
      <c r="I132" s="8"/>
      <c r="J132" s="8"/>
      <c r="K132" s="8"/>
      <c r="L132" s="8"/>
      <c r="M132" s="8"/>
      <c r="N132" s="8"/>
      <c r="O132" s="8"/>
      <c r="P132" s="8"/>
      <c r="Q132" s="8"/>
      <c r="R132" s="8"/>
      <c r="S132" s="8"/>
      <c r="T132" s="8"/>
      <c r="U132" s="8"/>
      <c r="V132" s="8"/>
      <c r="W132" s="8"/>
      <c r="X132" s="8"/>
      <c r="Y132" s="8"/>
    </row>
    <row r="133">
      <c r="A133" s="8" t="s">
        <v>5218</v>
      </c>
      <c r="B133" s="7" t="s">
        <v>5219</v>
      </c>
      <c r="D133" s="7" t="s">
        <v>5250</v>
      </c>
      <c r="E133" s="85">
        <v>2022.0</v>
      </c>
      <c r="F133" s="8"/>
      <c r="G133" s="8"/>
      <c r="H133" s="8"/>
      <c r="I133" s="8"/>
      <c r="J133" s="8"/>
      <c r="K133" s="8"/>
      <c r="L133" s="8"/>
      <c r="M133" s="8"/>
      <c r="N133" s="8"/>
      <c r="O133" s="8"/>
      <c r="P133" s="8"/>
      <c r="Q133" s="8"/>
      <c r="R133" s="8"/>
      <c r="S133" s="8"/>
      <c r="T133" s="8"/>
      <c r="U133" s="8"/>
      <c r="V133" s="8"/>
      <c r="W133" s="8"/>
      <c r="X133" s="8"/>
      <c r="Y133" s="8"/>
    </row>
    <row r="134">
      <c r="A134" s="8" t="s">
        <v>934</v>
      </c>
      <c r="B134" s="8" t="s">
        <v>5307</v>
      </c>
      <c r="D134" s="7" t="s">
        <v>5250</v>
      </c>
      <c r="E134" s="85">
        <v>2022.0</v>
      </c>
      <c r="F134" s="8"/>
      <c r="G134" s="8"/>
      <c r="H134" s="8"/>
      <c r="I134" s="8"/>
      <c r="J134" s="8"/>
      <c r="K134" s="8"/>
      <c r="L134" s="8"/>
      <c r="M134" s="8"/>
      <c r="N134" s="8"/>
      <c r="O134" s="8"/>
      <c r="P134" s="8"/>
      <c r="Q134" s="8"/>
      <c r="R134" s="8"/>
      <c r="S134" s="8"/>
      <c r="T134" s="8"/>
      <c r="U134" s="8"/>
      <c r="V134" s="8"/>
      <c r="W134" s="8"/>
      <c r="X134" s="8"/>
      <c r="Y134" s="8"/>
    </row>
    <row r="135">
      <c r="A135" s="8" t="s">
        <v>5221</v>
      </c>
      <c r="B135" s="8" t="s">
        <v>5308</v>
      </c>
      <c r="D135" s="7" t="s">
        <v>5250</v>
      </c>
      <c r="E135" s="85">
        <v>2022.0</v>
      </c>
      <c r="F135" s="8"/>
      <c r="G135" s="8"/>
      <c r="H135" s="8"/>
      <c r="I135" s="8"/>
      <c r="J135" s="8"/>
      <c r="K135" s="8"/>
      <c r="L135" s="8"/>
      <c r="M135" s="8"/>
      <c r="N135" s="8"/>
      <c r="O135" s="8"/>
      <c r="P135" s="8"/>
      <c r="Q135" s="8"/>
      <c r="R135" s="8"/>
      <c r="S135" s="8"/>
      <c r="T135" s="8"/>
      <c r="U135" s="8"/>
      <c r="V135" s="8"/>
      <c r="W135" s="8"/>
      <c r="X135" s="8"/>
      <c r="Y135" s="8"/>
    </row>
    <row r="136">
      <c r="A136" s="8" t="s">
        <v>5309</v>
      </c>
      <c r="B136" s="8" t="s">
        <v>5310</v>
      </c>
      <c r="D136" s="7" t="s">
        <v>5250</v>
      </c>
      <c r="E136" s="85">
        <v>2025.0</v>
      </c>
      <c r="F136" s="8"/>
      <c r="G136" s="8"/>
      <c r="H136" s="8"/>
      <c r="I136" s="8"/>
      <c r="J136" s="8"/>
      <c r="K136" s="8"/>
      <c r="L136" s="8"/>
      <c r="M136" s="8"/>
      <c r="N136" s="8"/>
      <c r="O136" s="8"/>
      <c r="P136" s="8"/>
      <c r="Q136" s="8"/>
      <c r="R136" s="8"/>
      <c r="S136" s="8"/>
      <c r="T136" s="8"/>
      <c r="U136" s="8"/>
      <c r="V136" s="8"/>
      <c r="W136" s="8"/>
      <c r="X136" s="8"/>
      <c r="Y136" s="8"/>
    </row>
    <row r="137">
      <c r="A137" s="8" t="s">
        <v>5171</v>
      </c>
      <c r="B137" s="8" t="s">
        <v>5311</v>
      </c>
      <c r="D137" s="7" t="s">
        <v>5250</v>
      </c>
      <c r="E137" s="85">
        <v>2024.0</v>
      </c>
      <c r="F137" s="8"/>
      <c r="G137" s="8"/>
      <c r="H137" s="8"/>
      <c r="I137" s="8"/>
      <c r="J137" s="8"/>
      <c r="K137" s="8"/>
      <c r="L137" s="8"/>
      <c r="M137" s="8"/>
      <c r="N137" s="8"/>
      <c r="O137" s="8"/>
      <c r="P137" s="8"/>
      <c r="Q137" s="8"/>
      <c r="R137" s="8"/>
      <c r="S137" s="8"/>
      <c r="T137" s="8"/>
      <c r="U137" s="8"/>
      <c r="V137" s="8"/>
      <c r="W137" s="8"/>
      <c r="X137" s="8"/>
      <c r="Y137" s="8"/>
    </row>
    <row r="138">
      <c r="A138" s="8" t="s">
        <v>5312</v>
      </c>
      <c r="B138" s="8" t="s">
        <v>5313</v>
      </c>
      <c r="D138" s="7" t="s">
        <v>5250</v>
      </c>
      <c r="E138" s="85">
        <v>2025.0</v>
      </c>
      <c r="F138" s="8"/>
      <c r="G138" s="8"/>
      <c r="H138" s="8"/>
      <c r="I138" s="8"/>
      <c r="J138" s="8"/>
      <c r="K138" s="8"/>
      <c r="L138" s="8"/>
      <c r="M138" s="8"/>
      <c r="N138" s="8"/>
      <c r="O138" s="8"/>
      <c r="P138" s="8"/>
      <c r="Q138" s="8"/>
      <c r="R138" s="8"/>
      <c r="S138" s="8"/>
      <c r="T138" s="8"/>
      <c r="U138" s="8"/>
      <c r="V138" s="8"/>
      <c r="W138" s="8"/>
      <c r="X138" s="8"/>
      <c r="Y138" s="8"/>
    </row>
    <row r="139">
      <c r="A139" s="8" t="s">
        <v>5314</v>
      </c>
      <c r="B139" s="8" t="s">
        <v>5315</v>
      </c>
      <c r="D139" s="7" t="s">
        <v>5250</v>
      </c>
      <c r="E139" s="85">
        <v>2025.0</v>
      </c>
      <c r="F139" s="8"/>
      <c r="G139" s="8"/>
      <c r="H139" s="8"/>
      <c r="I139" s="8"/>
      <c r="J139" s="8"/>
      <c r="K139" s="8"/>
      <c r="L139" s="8"/>
      <c r="M139" s="8"/>
      <c r="N139" s="8"/>
      <c r="O139" s="8"/>
      <c r="P139" s="8"/>
      <c r="Q139" s="8"/>
      <c r="R139" s="8"/>
      <c r="S139" s="8"/>
      <c r="T139" s="8"/>
      <c r="U139" s="8"/>
      <c r="V139" s="8"/>
      <c r="W139" s="8"/>
      <c r="X139" s="8"/>
      <c r="Y139" s="8"/>
    </row>
    <row r="140">
      <c r="A140" s="8" t="s">
        <v>5316</v>
      </c>
      <c r="B140" s="8" t="s">
        <v>5317</v>
      </c>
      <c r="D140" s="7" t="s">
        <v>5250</v>
      </c>
      <c r="E140" s="85">
        <v>2025.0</v>
      </c>
      <c r="F140" s="8"/>
      <c r="G140" s="8"/>
      <c r="H140" s="8"/>
      <c r="I140" s="8"/>
      <c r="J140" s="8"/>
      <c r="K140" s="8"/>
      <c r="L140" s="8"/>
      <c r="M140" s="8"/>
      <c r="N140" s="8"/>
      <c r="O140" s="8"/>
      <c r="P140" s="8"/>
      <c r="Q140" s="8"/>
      <c r="R140" s="8"/>
      <c r="S140" s="8"/>
      <c r="T140" s="8"/>
      <c r="U140" s="8"/>
      <c r="V140" s="8"/>
      <c r="W140" s="8"/>
      <c r="X140" s="8"/>
      <c r="Y140" s="8"/>
    </row>
    <row r="141">
      <c r="A141" s="8" t="s">
        <v>5223</v>
      </c>
      <c r="B141" s="7" t="s">
        <v>5224</v>
      </c>
      <c r="D141" s="7" t="s">
        <v>5250</v>
      </c>
      <c r="E141" s="85">
        <v>2022.0</v>
      </c>
      <c r="F141" s="8"/>
      <c r="G141" s="8"/>
      <c r="H141" s="8"/>
      <c r="I141" s="8"/>
      <c r="J141" s="8"/>
      <c r="K141" s="8"/>
      <c r="L141" s="8"/>
      <c r="M141" s="8"/>
      <c r="N141" s="8"/>
      <c r="O141" s="8"/>
      <c r="P141" s="8"/>
      <c r="Q141" s="8"/>
      <c r="R141" s="8"/>
      <c r="S141" s="8"/>
      <c r="T141" s="8"/>
      <c r="U141" s="8"/>
      <c r="V141" s="8"/>
      <c r="W141" s="8"/>
      <c r="X141" s="8"/>
      <c r="Y141" s="8"/>
    </row>
    <row r="142">
      <c r="A142" s="8" t="s">
        <v>5318</v>
      </c>
      <c r="B142" s="8" t="s">
        <v>5319</v>
      </c>
      <c r="D142" s="7" t="s">
        <v>5250</v>
      </c>
      <c r="E142" s="85">
        <v>2025.0</v>
      </c>
      <c r="F142" s="8"/>
      <c r="G142" s="8"/>
      <c r="H142" s="8"/>
      <c r="I142" s="8"/>
      <c r="J142" s="8"/>
      <c r="K142" s="8"/>
      <c r="L142" s="8"/>
      <c r="M142" s="8"/>
      <c r="N142" s="8"/>
      <c r="O142" s="8"/>
      <c r="P142" s="8"/>
      <c r="Q142" s="8"/>
      <c r="R142" s="8"/>
      <c r="S142" s="8"/>
      <c r="T142" s="8"/>
      <c r="U142" s="8"/>
      <c r="V142" s="8"/>
      <c r="W142" s="8"/>
      <c r="X142" s="8"/>
      <c r="Y142" s="8"/>
    </row>
    <row r="143">
      <c r="A143" s="8" t="s">
        <v>5225</v>
      </c>
      <c r="B143" s="8" t="s">
        <v>5320</v>
      </c>
      <c r="D143" s="7" t="s">
        <v>5250</v>
      </c>
      <c r="E143" s="85">
        <v>2022.0</v>
      </c>
      <c r="F143" s="8"/>
      <c r="G143" s="8"/>
      <c r="H143" s="8"/>
      <c r="I143" s="8"/>
      <c r="J143" s="8"/>
      <c r="K143" s="8"/>
      <c r="L143" s="8"/>
      <c r="M143" s="8"/>
      <c r="N143" s="8"/>
      <c r="O143" s="8"/>
      <c r="P143" s="8"/>
      <c r="Q143" s="8"/>
      <c r="R143" s="8"/>
      <c r="S143" s="8"/>
      <c r="T143" s="8"/>
      <c r="U143" s="8"/>
      <c r="V143" s="8"/>
      <c r="W143" s="8"/>
      <c r="X143" s="8"/>
      <c r="Y143" s="8"/>
    </row>
    <row r="144">
      <c r="A144" s="8" t="s">
        <v>5227</v>
      </c>
      <c r="B144" s="8" t="s">
        <v>5228</v>
      </c>
      <c r="D144" s="7" t="s">
        <v>5250</v>
      </c>
      <c r="E144" s="85">
        <v>2024.0</v>
      </c>
      <c r="F144" s="8"/>
      <c r="G144" s="8"/>
      <c r="H144" s="8"/>
      <c r="I144" s="8"/>
      <c r="J144" s="8"/>
      <c r="K144" s="8"/>
      <c r="L144" s="8"/>
      <c r="M144" s="8"/>
      <c r="N144" s="8"/>
      <c r="O144" s="8"/>
      <c r="P144" s="8"/>
      <c r="Q144" s="8"/>
      <c r="R144" s="8"/>
      <c r="S144" s="8"/>
      <c r="T144" s="8"/>
      <c r="U144" s="8"/>
      <c r="V144" s="8"/>
      <c r="W144" s="8"/>
      <c r="X144" s="8"/>
      <c r="Y144" s="8"/>
    </row>
    <row r="145">
      <c r="A145" s="8" t="s">
        <v>5321</v>
      </c>
      <c r="B145" s="8" t="s">
        <v>42</v>
      </c>
      <c r="D145" s="7" t="s">
        <v>5250</v>
      </c>
      <c r="E145" s="85">
        <v>2025.0</v>
      </c>
      <c r="F145" s="8"/>
      <c r="G145" s="8"/>
      <c r="H145" s="8"/>
      <c r="I145" s="8"/>
      <c r="J145" s="8"/>
      <c r="K145" s="8"/>
      <c r="L145" s="8"/>
      <c r="M145" s="8"/>
      <c r="N145" s="8"/>
      <c r="O145" s="8"/>
      <c r="P145" s="8"/>
      <c r="Q145" s="8"/>
      <c r="R145" s="8"/>
      <c r="S145" s="8"/>
      <c r="T145" s="8"/>
      <c r="U145" s="8"/>
      <c r="V145" s="8"/>
      <c r="W145" s="8"/>
      <c r="X145" s="8"/>
      <c r="Y145" s="8"/>
    </row>
    <row r="146">
      <c r="A146" s="8" t="s">
        <v>178</v>
      </c>
      <c r="B146" s="8" t="s">
        <v>42</v>
      </c>
      <c r="D146" s="7" t="s">
        <v>5250</v>
      </c>
      <c r="E146" s="85">
        <v>2025.0</v>
      </c>
      <c r="F146" s="8"/>
      <c r="G146" s="8"/>
      <c r="H146" s="8"/>
      <c r="I146" s="8"/>
      <c r="J146" s="8"/>
      <c r="K146" s="8"/>
      <c r="L146" s="8"/>
      <c r="M146" s="8"/>
      <c r="N146" s="8"/>
      <c r="O146" s="8"/>
      <c r="P146" s="8"/>
      <c r="Q146" s="8"/>
      <c r="R146" s="8"/>
      <c r="S146" s="8"/>
      <c r="T146" s="8"/>
      <c r="U146" s="8"/>
      <c r="V146" s="8"/>
      <c r="W146" s="8"/>
      <c r="X146" s="8"/>
      <c r="Y146" s="8"/>
    </row>
    <row r="147">
      <c r="A147" s="8" t="s">
        <v>5229</v>
      </c>
      <c r="B147" s="7" t="s">
        <v>5095</v>
      </c>
      <c r="D147" s="7" t="s">
        <v>5250</v>
      </c>
      <c r="E147" s="85">
        <v>2025.0</v>
      </c>
      <c r="F147" s="8"/>
      <c r="G147" s="8"/>
      <c r="H147" s="8"/>
      <c r="I147" s="8"/>
      <c r="J147" s="8"/>
      <c r="K147" s="8"/>
      <c r="L147" s="8"/>
      <c r="M147" s="8"/>
      <c r="N147" s="8"/>
      <c r="O147" s="8"/>
      <c r="P147" s="8"/>
      <c r="Q147" s="8"/>
      <c r="R147" s="8"/>
      <c r="S147" s="8"/>
      <c r="T147" s="8"/>
      <c r="U147" s="8"/>
      <c r="V147" s="8"/>
      <c r="W147" s="8"/>
      <c r="X147" s="8"/>
      <c r="Y147" s="8"/>
    </row>
    <row r="148">
      <c r="A148" s="8" t="s">
        <v>5230</v>
      </c>
      <c r="B148" s="8" t="s">
        <v>5295</v>
      </c>
      <c r="D148" s="7" t="s">
        <v>5250</v>
      </c>
      <c r="E148" s="85">
        <v>2022.0</v>
      </c>
      <c r="F148" s="8"/>
      <c r="G148" s="8"/>
      <c r="H148" s="8"/>
      <c r="I148" s="8"/>
      <c r="J148" s="8"/>
      <c r="K148" s="8"/>
      <c r="L148" s="8"/>
      <c r="M148" s="8"/>
      <c r="N148" s="8"/>
      <c r="O148" s="8"/>
      <c r="P148" s="8"/>
      <c r="Q148" s="8"/>
      <c r="R148" s="8"/>
      <c r="S148" s="8"/>
      <c r="T148" s="8"/>
      <c r="U148" s="8"/>
      <c r="V148" s="8"/>
      <c r="W148" s="8"/>
      <c r="X148" s="8"/>
      <c r="Y148" s="8"/>
    </row>
    <row r="149">
      <c r="A149" s="8" t="s">
        <v>876</v>
      </c>
      <c r="B149" s="8" t="s">
        <v>877</v>
      </c>
      <c r="D149" s="7" t="s">
        <v>5250</v>
      </c>
      <c r="E149" s="85">
        <v>2024.0</v>
      </c>
      <c r="F149" s="8"/>
      <c r="G149" s="8"/>
      <c r="H149" s="8"/>
      <c r="I149" s="8"/>
      <c r="J149" s="8"/>
      <c r="K149" s="8"/>
      <c r="L149" s="8"/>
      <c r="M149" s="8"/>
      <c r="N149" s="8"/>
      <c r="O149" s="8"/>
      <c r="P149" s="8"/>
      <c r="Q149" s="8"/>
      <c r="R149" s="8"/>
      <c r="S149" s="8"/>
      <c r="T149" s="8"/>
      <c r="U149" s="8"/>
      <c r="V149" s="8"/>
      <c r="W149" s="8"/>
      <c r="X149" s="8"/>
      <c r="Y149" s="8"/>
    </row>
    <row r="150">
      <c r="A150" s="8" t="s">
        <v>5232</v>
      </c>
      <c r="B150" s="8" t="s">
        <v>5233</v>
      </c>
      <c r="D150" s="7" t="s">
        <v>5250</v>
      </c>
      <c r="E150" s="85">
        <v>2024.0</v>
      </c>
      <c r="F150" s="8"/>
      <c r="G150" s="8"/>
      <c r="H150" s="8"/>
      <c r="I150" s="8"/>
      <c r="J150" s="8"/>
      <c r="K150" s="8"/>
      <c r="L150" s="8"/>
      <c r="M150" s="8"/>
      <c r="N150" s="8"/>
      <c r="O150" s="8"/>
      <c r="P150" s="8"/>
      <c r="Q150" s="8"/>
      <c r="R150" s="8"/>
      <c r="S150" s="8"/>
      <c r="T150" s="8"/>
      <c r="U150" s="8"/>
      <c r="V150" s="8"/>
      <c r="W150" s="8"/>
      <c r="X150" s="8"/>
      <c r="Y150" s="8"/>
    </row>
    <row r="151">
      <c r="A151" s="8" t="s">
        <v>5322</v>
      </c>
      <c r="B151" s="8" t="s">
        <v>5323</v>
      </c>
      <c r="D151" s="7" t="s">
        <v>5250</v>
      </c>
      <c r="E151" s="85">
        <v>2025.0</v>
      </c>
      <c r="F151" s="8"/>
      <c r="G151" s="8"/>
      <c r="H151" s="8"/>
      <c r="I151" s="8"/>
      <c r="J151" s="8"/>
      <c r="K151" s="8"/>
      <c r="L151" s="8"/>
      <c r="M151" s="8"/>
      <c r="N151" s="8"/>
      <c r="O151" s="8"/>
      <c r="P151" s="8"/>
      <c r="Q151" s="8"/>
      <c r="R151" s="8"/>
      <c r="S151" s="8"/>
      <c r="T151" s="8"/>
      <c r="U151" s="8"/>
      <c r="V151" s="8"/>
      <c r="W151" s="8"/>
      <c r="X151" s="8"/>
      <c r="Y151" s="8"/>
    </row>
    <row r="152">
      <c r="A152" s="8" t="s">
        <v>5324</v>
      </c>
      <c r="B152" s="8" t="s">
        <v>5325</v>
      </c>
      <c r="D152" s="7" t="s">
        <v>5250</v>
      </c>
      <c r="E152" s="85">
        <v>2025.0</v>
      </c>
      <c r="F152" s="8"/>
      <c r="G152" s="8"/>
      <c r="H152" s="8"/>
      <c r="I152" s="8"/>
      <c r="J152" s="8"/>
      <c r="K152" s="8"/>
      <c r="L152" s="8"/>
      <c r="M152" s="8"/>
      <c r="N152" s="8"/>
      <c r="O152" s="8"/>
      <c r="P152" s="8"/>
      <c r="Q152" s="8"/>
      <c r="R152" s="8"/>
      <c r="S152" s="8"/>
      <c r="T152" s="8"/>
      <c r="U152" s="8"/>
      <c r="V152" s="8"/>
      <c r="W152" s="8"/>
      <c r="X152" s="8"/>
      <c r="Y152" s="8"/>
    </row>
    <row r="153">
      <c r="A153" s="8" t="s">
        <v>194</v>
      </c>
      <c r="B153" s="8" t="s">
        <v>17</v>
      </c>
      <c r="D153" s="7" t="s">
        <v>5250</v>
      </c>
      <c r="E153" s="85">
        <v>2025.0</v>
      </c>
      <c r="F153" s="8"/>
      <c r="G153" s="8"/>
      <c r="H153" s="8"/>
      <c r="I153" s="8"/>
      <c r="J153" s="8"/>
      <c r="K153" s="8"/>
      <c r="L153" s="8"/>
      <c r="M153" s="8"/>
      <c r="N153" s="8"/>
      <c r="O153" s="8"/>
      <c r="P153" s="8"/>
      <c r="Q153" s="8"/>
      <c r="R153" s="8"/>
      <c r="S153" s="8"/>
      <c r="T153" s="8"/>
      <c r="U153" s="8"/>
      <c r="V153" s="8"/>
      <c r="W153" s="8"/>
      <c r="X153" s="8"/>
      <c r="Y153" s="8"/>
    </row>
    <row r="154">
      <c r="A154" s="8" t="s">
        <v>5175</v>
      </c>
      <c r="B154" s="8" t="s">
        <v>5326</v>
      </c>
      <c r="D154" s="7" t="s">
        <v>5250</v>
      </c>
      <c r="E154" s="85">
        <v>2024.0</v>
      </c>
      <c r="F154" s="8"/>
      <c r="G154" s="8"/>
      <c r="H154" s="8"/>
      <c r="I154" s="8"/>
      <c r="J154" s="8"/>
      <c r="K154" s="8"/>
      <c r="L154" s="8"/>
      <c r="M154" s="8"/>
      <c r="N154" s="8"/>
      <c r="O154" s="8"/>
      <c r="P154" s="8"/>
      <c r="Q154" s="8"/>
      <c r="R154" s="8"/>
      <c r="S154" s="8"/>
      <c r="T154" s="8"/>
      <c r="U154" s="8"/>
      <c r="V154" s="8"/>
      <c r="W154" s="8"/>
      <c r="X154" s="8"/>
      <c r="Y154" s="8"/>
    </row>
    <row r="155">
      <c r="A155" s="8" t="s">
        <v>5327</v>
      </c>
      <c r="B155" s="8" t="s">
        <v>5328</v>
      </c>
      <c r="D155" s="7" t="s">
        <v>5250</v>
      </c>
      <c r="E155" s="85">
        <v>2025.0</v>
      </c>
      <c r="F155" s="8"/>
      <c r="G155" s="8"/>
      <c r="H155" s="8"/>
      <c r="I155" s="8"/>
      <c r="J155" s="8"/>
      <c r="K155" s="8"/>
      <c r="L155" s="8"/>
      <c r="M155" s="8"/>
      <c r="N155" s="8"/>
      <c r="O155" s="8"/>
      <c r="P155" s="8"/>
      <c r="Q155" s="8"/>
      <c r="R155" s="8"/>
      <c r="S155" s="8"/>
      <c r="T155" s="8"/>
      <c r="U155" s="8"/>
      <c r="V155" s="8"/>
      <c r="W155" s="8"/>
      <c r="X155" s="8"/>
      <c r="Y155" s="8"/>
    </row>
    <row r="156">
      <c r="A156" s="8" t="s">
        <v>5234</v>
      </c>
      <c r="B156" s="8" t="s">
        <v>5329</v>
      </c>
      <c r="D156" s="7" t="s">
        <v>5250</v>
      </c>
      <c r="E156" s="85">
        <v>2022.0</v>
      </c>
      <c r="F156" s="8"/>
      <c r="G156" s="8"/>
      <c r="H156" s="8"/>
      <c r="I156" s="8"/>
      <c r="J156" s="8"/>
      <c r="K156" s="8"/>
      <c r="L156" s="8"/>
      <c r="M156" s="8"/>
      <c r="N156" s="8"/>
      <c r="O156" s="8"/>
      <c r="P156" s="8"/>
      <c r="Q156" s="8"/>
      <c r="R156" s="8"/>
      <c r="S156" s="8"/>
      <c r="T156" s="8"/>
      <c r="U156" s="8"/>
      <c r="V156" s="8"/>
      <c r="W156" s="8"/>
      <c r="X156" s="8"/>
      <c r="Y156" s="8"/>
    </row>
    <row r="157">
      <c r="A157" s="8" t="s">
        <v>5330</v>
      </c>
      <c r="B157" s="8" t="s">
        <v>5331</v>
      </c>
      <c r="D157" s="7" t="s">
        <v>5250</v>
      </c>
      <c r="E157" s="85">
        <v>2026.0</v>
      </c>
      <c r="F157" s="8"/>
      <c r="G157" s="8"/>
      <c r="H157" s="8"/>
      <c r="I157" s="8"/>
      <c r="J157" s="8"/>
      <c r="K157" s="8"/>
      <c r="L157" s="8"/>
      <c r="M157" s="8"/>
      <c r="N157" s="8"/>
      <c r="O157" s="8"/>
      <c r="P157" s="8"/>
      <c r="Q157" s="8"/>
      <c r="R157" s="8"/>
      <c r="S157" s="8"/>
      <c r="T157" s="8"/>
      <c r="U157" s="8"/>
      <c r="V157" s="8"/>
      <c r="W157" s="8"/>
      <c r="X157" s="8"/>
      <c r="Y157" s="8"/>
    </row>
    <row r="158">
      <c r="A158" s="8" t="s">
        <v>201</v>
      </c>
      <c r="B158" s="8" t="s">
        <v>202</v>
      </c>
      <c r="D158" s="7" t="s">
        <v>5250</v>
      </c>
      <c r="E158" s="85">
        <v>2022.0</v>
      </c>
      <c r="F158" s="8"/>
      <c r="G158" s="8"/>
      <c r="H158" s="8"/>
      <c r="I158" s="8"/>
      <c r="J158" s="8"/>
      <c r="K158" s="8"/>
      <c r="L158" s="8"/>
      <c r="M158" s="8"/>
      <c r="N158" s="8"/>
      <c r="O158" s="8"/>
      <c r="P158" s="8"/>
      <c r="Q158" s="8"/>
      <c r="R158" s="8"/>
      <c r="S158" s="8"/>
      <c r="T158" s="8"/>
      <c r="U158" s="8"/>
      <c r="V158" s="8"/>
      <c r="W158" s="8"/>
      <c r="X158" s="8"/>
      <c r="Y158" s="8"/>
    </row>
    <row r="159">
      <c r="A159" s="8" t="s">
        <v>191</v>
      </c>
      <c r="B159" s="8" t="s">
        <v>5332</v>
      </c>
      <c r="D159" s="7" t="s">
        <v>5250</v>
      </c>
      <c r="E159" s="85">
        <v>2025.0</v>
      </c>
      <c r="F159" s="8"/>
      <c r="G159" s="8"/>
      <c r="H159" s="8"/>
      <c r="I159" s="8"/>
      <c r="J159" s="8"/>
      <c r="K159" s="8"/>
      <c r="L159" s="8"/>
      <c r="M159" s="8"/>
      <c r="N159" s="8"/>
      <c r="O159" s="8"/>
      <c r="P159" s="8"/>
      <c r="Q159" s="8"/>
      <c r="R159" s="8"/>
      <c r="S159" s="8"/>
      <c r="T159" s="8"/>
      <c r="U159" s="8"/>
      <c r="V159" s="8"/>
      <c r="W159" s="8"/>
      <c r="X159" s="8"/>
      <c r="Y159" s="8"/>
    </row>
    <row r="160">
      <c r="A160" s="8" t="s">
        <v>265</v>
      </c>
      <c r="B160" s="8" t="s">
        <v>5333</v>
      </c>
      <c r="D160" s="7" t="s">
        <v>5250</v>
      </c>
      <c r="E160" s="85">
        <v>2025.0</v>
      </c>
      <c r="F160" s="8"/>
      <c r="G160" s="8"/>
      <c r="H160" s="8"/>
      <c r="I160" s="8"/>
      <c r="J160" s="8"/>
      <c r="K160" s="8"/>
      <c r="L160" s="8"/>
      <c r="M160" s="8"/>
      <c r="N160" s="8"/>
      <c r="O160" s="8"/>
      <c r="P160" s="8"/>
      <c r="Q160" s="8"/>
      <c r="R160" s="8"/>
      <c r="S160" s="8"/>
      <c r="T160" s="8"/>
      <c r="U160" s="8"/>
      <c r="V160" s="8"/>
      <c r="W160" s="8"/>
      <c r="X160" s="8"/>
      <c r="Y160" s="8"/>
    </row>
    <row r="161">
      <c r="A161" s="8" t="s">
        <v>5243</v>
      </c>
      <c r="B161" s="8" t="s">
        <v>5334</v>
      </c>
      <c r="D161" s="7" t="s">
        <v>5250</v>
      </c>
      <c r="E161" s="85">
        <v>2025.0</v>
      </c>
      <c r="F161" s="8"/>
      <c r="G161" s="8"/>
      <c r="H161" s="8"/>
      <c r="I161" s="8"/>
      <c r="J161" s="8"/>
      <c r="K161" s="8"/>
      <c r="L161" s="8"/>
      <c r="M161" s="8"/>
      <c r="N161" s="8"/>
      <c r="O161" s="8"/>
      <c r="P161" s="8"/>
      <c r="Q161" s="8"/>
      <c r="R161" s="8"/>
      <c r="S161" s="8"/>
      <c r="T161" s="8"/>
      <c r="U161" s="8"/>
      <c r="V161" s="8"/>
      <c r="W161" s="8"/>
      <c r="X161" s="8"/>
      <c r="Y161" s="8"/>
    </row>
    <row r="162">
      <c r="A162" s="8" t="s">
        <v>158</v>
      </c>
      <c r="B162" s="8" t="s">
        <v>5335</v>
      </c>
      <c r="D162" s="7" t="s">
        <v>5250</v>
      </c>
      <c r="E162" s="85">
        <v>2024.0</v>
      </c>
      <c r="F162" s="8"/>
      <c r="G162" s="8"/>
      <c r="H162" s="8"/>
      <c r="I162" s="8"/>
      <c r="J162" s="8"/>
      <c r="K162" s="8"/>
      <c r="L162" s="8"/>
      <c r="M162" s="8"/>
      <c r="N162" s="8"/>
      <c r="O162" s="8"/>
      <c r="P162" s="8"/>
      <c r="Q162" s="8"/>
      <c r="R162" s="8"/>
      <c r="S162" s="8"/>
      <c r="T162" s="8"/>
      <c r="U162" s="8"/>
      <c r="V162" s="8"/>
      <c r="W162" s="8"/>
      <c r="X162" s="8"/>
      <c r="Y162" s="8"/>
    </row>
    <row r="163">
      <c r="A163" s="8" t="s">
        <v>5236</v>
      </c>
      <c r="B163" s="8" t="s">
        <v>5336</v>
      </c>
      <c r="D163" s="7" t="s">
        <v>5250</v>
      </c>
      <c r="E163" s="85">
        <v>2022.0</v>
      </c>
      <c r="F163" s="8"/>
      <c r="G163" s="8"/>
      <c r="H163" s="8"/>
      <c r="I163" s="8"/>
      <c r="J163" s="8"/>
      <c r="K163" s="8"/>
      <c r="L163" s="8"/>
      <c r="M163" s="8"/>
      <c r="N163" s="8"/>
      <c r="O163" s="8"/>
      <c r="P163" s="8"/>
      <c r="Q163" s="8"/>
      <c r="R163" s="8"/>
      <c r="S163" s="8"/>
      <c r="T163" s="8"/>
      <c r="U163" s="8"/>
      <c r="V163" s="8"/>
      <c r="W163" s="8"/>
      <c r="X163" s="8"/>
      <c r="Y163" s="8"/>
    </row>
    <row r="164">
      <c r="A164" s="8" t="s">
        <v>5238</v>
      </c>
      <c r="B164" s="8" t="s">
        <v>5337</v>
      </c>
      <c r="D164" s="7" t="s">
        <v>5250</v>
      </c>
      <c r="E164" s="85">
        <v>2022.0</v>
      </c>
      <c r="F164" s="8"/>
      <c r="G164" s="8"/>
      <c r="H164" s="8"/>
      <c r="I164" s="8"/>
      <c r="J164" s="8"/>
      <c r="K164" s="8"/>
      <c r="L164" s="8"/>
      <c r="M164" s="8"/>
      <c r="N164" s="8"/>
      <c r="O164" s="8"/>
      <c r="P164" s="8"/>
      <c r="Q164" s="8"/>
      <c r="R164" s="8"/>
      <c r="S164" s="8"/>
      <c r="T164" s="8"/>
      <c r="U164" s="8"/>
      <c r="V164" s="8"/>
      <c r="W164" s="8"/>
      <c r="X164" s="8"/>
      <c r="Y164" s="8"/>
    </row>
    <row r="165">
      <c r="A165" s="8" t="s">
        <v>884</v>
      </c>
      <c r="B165" s="8" t="s">
        <v>5338</v>
      </c>
      <c r="D165" s="7" t="s">
        <v>5250</v>
      </c>
      <c r="E165" s="85">
        <v>2022.0</v>
      </c>
      <c r="F165" s="8"/>
      <c r="G165" s="8"/>
      <c r="H165" s="8"/>
      <c r="I165" s="8"/>
      <c r="J165" s="8"/>
      <c r="K165" s="8"/>
      <c r="L165" s="8"/>
      <c r="M165" s="8"/>
      <c r="N165" s="8"/>
      <c r="O165" s="8"/>
      <c r="P165" s="8"/>
      <c r="Q165" s="8"/>
      <c r="R165" s="8"/>
      <c r="S165" s="8"/>
      <c r="T165" s="8"/>
      <c r="U165" s="8"/>
      <c r="V165" s="8"/>
      <c r="W165" s="8"/>
      <c r="X165" s="8"/>
      <c r="Y165" s="8"/>
    </row>
    <row r="166">
      <c r="A166" s="8" t="s">
        <v>180</v>
      </c>
      <c r="B166" s="8" t="s">
        <v>27</v>
      </c>
      <c r="D166" s="7" t="s">
        <v>5250</v>
      </c>
      <c r="E166" s="85">
        <v>2024.0</v>
      </c>
      <c r="F166" s="8"/>
      <c r="G166" s="8"/>
      <c r="H166" s="8"/>
      <c r="I166" s="8"/>
      <c r="J166" s="8"/>
      <c r="K166" s="8"/>
      <c r="L166" s="8"/>
      <c r="M166" s="8"/>
      <c r="N166" s="8"/>
      <c r="O166" s="8"/>
      <c r="P166" s="8"/>
      <c r="Q166" s="8"/>
      <c r="R166" s="8"/>
      <c r="S166" s="8"/>
      <c r="T166" s="8"/>
      <c r="U166" s="8"/>
      <c r="V166" s="8"/>
      <c r="W166" s="8"/>
      <c r="X166" s="8"/>
      <c r="Y166" s="8"/>
    </row>
    <row r="167">
      <c r="A167" s="8" t="s">
        <v>211</v>
      </c>
      <c r="B167" s="8" t="s">
        <v>5339</v>
      </c>
      <c r="D167" s="7" t="s">
        <v>5250</v>
      </c>
      <c r="E167" s="85">
        <v>2026.0</v>
      </c>
      <c r="F167" s="8"/>
      <c r="G167" s="8"/>
      <c r="H167" s="8"/>
      <c r="I167" s="8"/>
      <c r="J167" s="8"/>
      <c r="K167" s="8"/>
      <c r="L167" s="8"/>
      <c r="M167" s="8"/>
      <c r="N167" s="8"/>
      <c r="O167" s="8"/>
      <c r="P167" s="8"/>
      <c r="Q167" s="8"/>
      <c r="R167" s="8"/>
      <c r="S167" s="8"/>
      <c r="T167" s="8"/>
      <c r="U167" s="8"/>
      <c r="V167" s="8"/>
      <c r="W167" s="8"/>
      <c r="X167" s="8"/>
      <c r="Y167" s="8"/>
    </row>
    <row r="168">
      <c r="A168" s="8" t="s">
        <v>152</v>
      </c>
      <c r="B168" s="8" t="s">
        <v>5340</v>
      </c>
      <c r="D168" s="7" t="s">
        <v>5250</v>
      </c>
      <c r="E168" s="85">
        <v>2025.0</v>
      </c>
      <c r="F168" s="8"/>
      <c r="G168" s="8"/>
      <c r="H168" s="8"/>
      <c r="I168" s="8"/>
      <c r="J168" s="8"/>
      <c r="K168" s="8"/>
      <c r="L168" s="8"/>
      <c r="M168" s="8"/>
      <c r="N168" s="8"/>
      <c r="O168" s="8"/>
      <c r="P168" s="8"/>
      <c r="Q168" s="8"/>
      <c r="R168" s="8"/>
      <c r="S168" s="8"/>
      <c r="T168" s="8"/>
      <c r="U168" s="8"/>
      <c r="V168" s="8"/>
      <c r="W168" s="8"/>
      <c r="X168" s="8"/>
      <c r="Y168" s="8"/>
    </row>
    <row r="169">
      <c r="A169" s="8" t="s">
        <v>5240</v>
      </c>
      <c r="B169" s="8" t="s">
        <v>5341</v>
      </c>
      <c r="D169" s="7" t="s">
        <v>5250</v>
      </c>
      <c r="E169" s="85">
        <v>2022.0</v>
      </c>
      <c r="F169" s="8"/>
      <c r="G169" s="8"/>
      <c r="H169" s="8"/>
      <c r="I169" s="8"/>
      <c r="J169" s="8"/>
      <c r="K169" s="8"/>
      <c r="L169" s="8"/>
      <c r="M169" s="8"/>
      <c r="N169" s="8"/>
      <c r="O169" s="8"/>
      <c r="P169" s="8"/>
      <c r="Q169" s="8"/>
      <c r="R169" s="8"/>
      <c r="S169" s="8"/>
      <c r="T169" s="8"/>
      <c r="U169" s="8"/>
      <c r="V169" s="8"/>
      <c r="W169" s="8"/>
      <c r="X169" s="8"/>
      <c r="Y169" s="8"/>
    </row>
    <row r="170">
      <c r="A170" s="8" t="s">
        <v>182</v>
      </c>
      <c r="B170" s="8" t="s">
        <v>5342</v>
      </c>
      <c r="D170" s="7" t="s">
        <v>5250</v>
      </c>
      <c r="E170" s="85">
        <v>2024.0</v>
      </c>
      <c r="F170" s="8"/>
      <c r="G170" s="8"/>
      <c r="H170" s="8"/>
      <c r="I170" s="8"/>
      <c r="J170" s="8"/>
      <c r="K170" s="8"/>
      <c r="L170" s="8"/>
      <c r="M170" s="8"/>
      <c r="N170" s="8"/>
      <c r="O170" s="8"/>
      <c r="P170" s="8"/>
      <c r="Q170" s="8"/>
      <c r="R170" s="8"/>
      <c r="S170" s="8"/>
      <c r="T170" s="8"/>
      <c r="U170" s="8"/>
      <c r="V170" s="8"/>
      <c r="W170" s="8"/>
      <c r="X170" s="8"/>
      <c r="Y170" s="8"/>
    </row>
    <row r="171">
      <c r="A171" s="8" t="s">
        <v>5343</v>
      </c>
      <c r="B171" s="8" t="s">
        <v>5344</v>
      </c>
      <c r="D171" s="7" t="s">
        <v>5250</v>
      </c>
      <c r="E171" s="85">
        <v>2024.0</v>
      </c>
      <c r="F171" s="8"/>
      <c r="G171" s="8"/>
      <c r="H171" s="8"/>
      <c r="I171" s="8"/>
      <c r="J171" s="8"/>
      <c r="K171" s="8"/>
      <c r="L171" s="8"/>
      <c r="M171" s="8"/>
      <c r="N171" s="8"/>
      <c r="O171" s="8"/>
      <c r="P171" s="8"/>
      <c r="Q171" s="8"/>
      <c r="R171" s="8"/>
      <c r="S171" s="8"/>
      <c r="T171" s="8"/>
      <c r="U171" s="8"/>
      <c r="V171" s="8"/>
      <c r="W171" s="8"/>
      <c r="X171" s="8"/>
      <c r="Y171" s="8"/>
    </row>
    <row r="172">
      <c r="A172" s="8" t="s">
        <v>5345</v>
      </c>
      <c r="B172" s="8" t="s">
        <v>5346</v>
      </c>
      <c r="D172" s="7" t="s">
        <v>5250</v>
      </c>
      <c r="E172" s="85">
        <v>2022.0</v>
      </c>
      <c r="F172" s="8"/>
      <c r="G172" s="8"/>
      <c r="H172" s="8"/>
      <c r="I172" s="8"/>
      <c r="J172" s="8"/>
      <c r="K172" s="8"/>
      <c r="L172" s="8"/>
      <c r="M172" s="8"/>
      <c r="N172" s="8"/>
      <c r="O172" s="8"/>
      <c r="P172" s="8"/>
      <c r="Q172" s="8"/>
      <c r="R172" s="8"/>
      <c r="S172" s="8"/>
      <c r="T172" s="8"/>
      <c r="U172" s="8"/>
      <c r="V172" s="8"/>
      <c r="W172" s="8"/>
      <c r="X172" s="8"/>
      <c r="Y172" s="8"/>
    </row>
    <row r="173">
      <c r="A173" s="8" t="s">
        <v>5347</v>
      </c>
      <c r="B173" s="8" t="s">
        <v>5348</v>
      </c>
      <c r="D173" s="7" t="s">
        <v>5250</v>
      </c>
      <c r="E173" s="85">
        <v>2024.0</v>
      </c>
      <c r="F173" s="8"/>
      <c r="G173" s="8"/>
      <c r="H173" s="8"/>
      <c r="I173" s="8"/>
      <c r="J173" s="8"/>
      <c r="K173" s="8"/>
      <c r="L173" s="8"/>
      <c r="M173" s="8"/>
      <c r="N173" s="8"/>
      <c r="O173" s="8"/>
      <c r="P173" s="8"/>
      <c r="Q173" s="8"/>
      <c r="R173" s="8"/>
      <c r="S173" s="8"/>
      <c r="T173" s="8"/>
      <c r="U173" s="8"/>
      <c r="V173" s="8"/>
      <c r="W173" s="8"/>
      <c r="X173" s="8"/>
      <c r="Y173" s="8"/>
    </row>
    <row r="174">
      <c r="A174" s="8" t="s">
        <v>207</v>
      </c>
      <c r="B174" s="8" t="s">
        <v>5349</v>
      </c>
      <c r="D174" s="7" t="s">
        <v>5250</v>
      </c>
      <c r="E174" s="85">
        <v>2022.0</v>
      </c>
      <c r="F174" s="8"/>
      <c r="G174" s="8"/>
      <c r="H174" s="8"/>
      <c r="I174" s="8"/>
      <c r="J174" s="8"/>
      <c r="K174" s="8"/>
      <c r="L174" s="8"/>
      <c r="M174" s="8"/>
      <c r="N174" s="8"/>
      <c r="O174" s="8"/>
      <c r="P174" s="8"/>
      <c r="Q174" s="8"/>
      <c r="R174" s="8"/>
      <c r="S174" s="8"/>
      <c r="T174" s="8"/>
      <c r="U174" s="8"/>
      <c r="V174" s="8"/>
      <c r="W174" s="8"/>
      <c r="X174" s="8"/>
      <c r="Y174" s="8"/>
    </row>
    <row r="175">
      <c r="A175" s="8" t="s">
        <v>223</v>
      </c>
      <c r="B175" s="8" t="s">
        <v>224</v>
      </c>
      <c r="D175" s="7" t="s">
        <v>5250</v>
      </c>
      <c r="E175" s="85">
        <v>2025.0</v>
      </c>
      <c r="F175" s="8"/>
      <c r="G175" s="8"/>
      <c r="H175" s="8"/>
      <c r="I175" s="8"/>
      <c r="J175" s="8"/>
      <c r="K175" s="8"/>
      <c r="L175" s="8"/>
      <c r="M175" s="8"/>
      <c r="N175" s="8"/>
      <c r="O175" s="8"/>
      <c r="P175" s="8"/>
      <c r="Q175" s="8"/>
      <c r="R175" s="8"/>
      <c r="S175" s="8"/>
      <c r="T175" s="8"/>
      <c r="U175" s="8"/>
      <c r="V175" s="8"/>
      <c r="W175" s="8"/>
      <c r="X175" s="8"/>
      <c r="Y175" s="8"/>
    </row>
    <row r="176">
      <c r="A176" s="8" t="s">
        <v>5350</v>
      </c>
      <c r="B176" s="8" t="s">
        <v>5351</v>
      </c>
      <c r="D176" s="7" t="s">
        <v>5250</v>
      </c>
      <c r="E176" s="85">
        <v>2025.0</v>
      </c>
      <c r="F176" s="8"/>
      <c r="G176" s="8"/>
      <c r="H176" s="8"/>
      <c r="I176" s="8"/>
      <c r="J176" s="8"/>
      <c r="K176" s="8"/>
      <c r="L176" s="8"/>
      <c r="M176" s="8"/>
      <c r="N176" s="8"/>
      <c r="O176" s="8"/>
      <c r="P176" s="8"/>
      <c r="Q176" s="8"/>
      <c r="R176" s="8"/>
      <c r="S176" s="8"/>
      <c r="T176" s="8"/>
      <c r="U176" s="8"/>
      <c r="V176" s="8"/>
      <c r="W176" s="8"/>
      <c r="X176" s="8"/>
      <c r="Y176" s="8"/>
    </row>
    <row r="177">
      <c r="A177" s="8" t="s">
        <v>5352</v>
      </c>
      <c r="B177" s="8" t="s">
        <v>5353</v>
      </c>
      <c r="D177" s="7" t="s">
        <v>5250</v>
      </c>
      <c r="E177" s="85">
        <v>2025.0</v>
      </c>
      <c r="F177" s="8"/>
      <c r="G177" s="8"/>
      <c r="H177" s="8"/>
      <c r="I177" s="8"/>
      <c r="J177" s="8"/>
      <c r="K177" s="8"/>
      <c r="L177" s="8"/>
      <c r="M177" s="8"/>
      <c r="N177" s="8"/>
      <c r="O177" s="8"/>
      <c r="P177" s="8"/>
      <c r="Q177" s="8"/>
      <c r="R177" s="8"/>
      <c r="S177" s="8"/>
      <c r="T177" s="8"/>
      <c r="U177" s="8"/>
      <c r="V177" s="8"/>
      <c r="W177" s="8"/>
      <c r="X177" s="8"/>
      <c r="Y177" s="8"/>
    </row>
    <row r="178">
      <c r="A178" s="8" t="s">
        <v>134</v>
      </c>
      <c r="B178" s="8" t="s">
        <v>5354</v>
      </c>
      <c r="D178" s="7" t="s">
        <v>5250</v>
      </c>
      <c r="E178" s="85">
        <v>2026.0</v>
      </c>
      <c r="F178" s="8"/>
      <c r="G178" s="8"/>
      <c r="H178" s="8"/>
      <c r="I178" s="8"/>
      <c r="J178" s="8"/>
      <c r="K178" s="8"/>
      <c r="L178" s="8"/>
      <c r="M178" s="8"/>
      <c r="N178" s="8"/>
      <c r="O178" s="8"/>
      <c r="P178" s="8"/>
      <c r="Q178" s="8"/>
      <c r="R178" s="8"/>
      <c r="S178" s="8"/>
      <c r="T178" s="8"/>
      <c r="U178" s="8"/>
      <c r="V178" s="8"/>
      <c r="W178" s="8"/>
      <c r="X178" s="8"/>
      <c r="Y178" s="8"/>
    </row>
    <row r="179">
      <c r="A179" s="8" t="s">
        <v>144</v>
      </c>
      <c r="B179" s="8" t="s">
        <v>19</v>
      </c>
      <c r="D179" s="7" t="s">
        <v>5250</v>
      </c>
      <c r="E179" s="85">
        <v>2025.0</v>
      </c>
      <c r="F179" s="8"/>
      <c r="G179" s="8"/>
      <c r="H179" s="8"/>
      <c r="I179" s="8"/>
      <c r="J179" s="8"/>
      <c r="K179" s="8"/>
      <c r="L179" s="8"/>
      <c r="M179" s="8"/>
      <c r="N179" s="8"/>
      <c r="O179" s="8"/>
      <c r="P179" s="8"/>
      <c r="Q179" s="8"/>
      <c r="R179" s="8"/>
      <c r="S179" s="8"/>
      <c r="T179" s="8"/>
      <c r="U179" s="8"/>
      <c r="V179" s="8"/>
      <c r="W179" s="8"/>
      <c r="X179" s="8"/>
      <c r="Y179" s="8"/>
    </row>
    <row r="180">
      <c r="A180" s="8" t="s">
        <v>5244</v>
      </c>
      <c r="B180" s="8" t="s">
        <v>5355</v>
      </c>
      <c r="D180" s="7" t="s">
        <v>5250</v>
      </c>
      <c r="E180" s="85">
        <v>2022.0</v>
      </c>
      <c r="F180" s="8"/>
      <c r="G180" s="8"/>
      <c r="H180" s="8"/>
      <c r="I180" s="8"/>
      <c r="J180" s="8"/>
      <c r="K180" s="8"/>
      <c r="L180" s="8"/>
      <c r="M180" s="8"/>
      <c r="N180" s="8"/>
      <c r="O180" s="8"/>
      <c r="P180" s="8"/>
      <c r="Q180" s="8"/>
      <c r="R180" s="8"/>
      <c r="S180" s="8"/>
      <c r="T180" s="8"/>
      <c r="U180" s="8"/>
      <c r="V180" s="8"/>
      <c r="W180" s="8"/>
      <c r="X180" s="8"/>
      <c r="Y180" s="8"/>
    </row>
    <row r="181">
      <c r="A181" s="8" t="s">
        <v>5199</v>
      </c>
      <c r="B181" s="8" t="s">
        <v>5356</v>
      </c>
      <c r="D181" s="7" t="s">
        <v>5250</v>
      </c>
      <c r="E181" s="85">
        <v>2025.0</v>
      </c>
      <c r="F181" s="8"/>
      <c r="G181" s="8"/>
      <c r="H181" s="8"/>
      <c r="I181" s="8"/>
      <c r="J181" s="8"/>
      <c r="K181" s="8"/>
      <c r="L181" s="8"/>
      <c r="M181" s="8"/>
      <c r="N181" s="8"/>
      <c r="O181" s="8"/>
      <c r="P181" s="8"/>
      <c r="Q181" s="8"/>
      <c r="R181" s="8"/>
      <c r="S181" s="8"/>
      <c r="T181" s="8"/>
      <c r="U181" s="8"/>
      <c r="V181" s="8"/>
      <c r="W181" s="8"/>
      <c r="X181" s="8"/>
      <c r="Y181" s="8"/>
    </row>
    <row r="182">
      <c r="A182" s="8" t="s">
        <v>5357</v>
      </c>
      <c r="B182" s="8" t="s">
        <v>5358</v>
      </c>
      <c r="D182" s="7" t="s">
        <v>5250</v>
      </c>
      <c r="E182" s="85">
        <v>2025.0</v>
      </c>
      <c r="F182" s="8"/>
      <c r="G182" s="8"/>
      <c r="H182" s="8"/>
      <c r="I182" s="8"/>
      <c r="J182" s="8"/>
      <c r="K182" s="8"/>
      <c r="L182" s="8"/>
      <c r="M182" s="8"/>
      <c r="N182" s="8"/>
      <c r="O182" s="8"/>
      <c r="P182" s="8"/>
      <c r="Q182" s="8"/>
      <c r="R182" s="8"/>
      <c r="S182" s="8"/>
      <c r="T182" s="8"/>
      <c r="U182" s="8"/>
      <c r="V182" s="8"/>
      <c r="W182" s="8"/>
      <c r="X182" s="8"/>
      <c r="Y182" s="8"/>
    </row>
    <row r="183">
      <c r="A183" s="8" t="s">
        <v>197</v>
      </c>
      <c r="B183" s="8" t="s">
        <v>5359</v>
      </c>
      <c r="D183" s="7" t="s">
        <v>5250</v>
      </c>
      <c r="E183" s="85">
        <v>2025.0</v>
      </c>
      <c r="F183" s="8"/>
      <c r="G183" s="8"/>
      <c r="H183" s="8"/>
      <c r="I183" s="8"/>
      <c r="J183" s="8"/>
      <c r="K183" s="8"/>
      <c r="L183" s="8"/>
      <c r="M183" s="8"/>
      <c r="N183" s="8"/>
      <c r="O183" s="8"/>
      <c r="P183" s="8"/>
      <c r="Q183" s="8"/>
      <c r="R183" s="8"/>
      <c r="S183" s="8"/>
      <c r="T183" s="8"/>
      <c r="U183" s="8"/>
      <c r="V183" s="8"/>
      <c r="W183" s="8"/>
      <c r="X183" s="8"/>
      <c r="Y183" s="8"/>
    </row>
    <row r="184">
      <c r="A184" s="8" t="s">
        <v>5360</v>
      </c>
      <c r="B184" s="8" t="s">
        <v>5361</v>
      </c>
      <c r="D184" s="7" t="s">
        <v>5250</v>
      </c>
      <c r="E184" s="85">
        <v>2025.0</v>
      </c>
      <c r="F184" s="8"/>
      <c r="G184" s="8"/>
      <c r="H184" s="8"/>
      <c r="I184" s="8"/>
      <c r="J184" s="8"/>
      <c r="K184" s="8"/>
      <c r="L184" s="8"/>
      <c r="M184" s="8"/>
      <c r="N184" s="8"/>
      <c r="O184" s="8"/>
      <c r="P184" s="8"/>
      <c r="Q184" s="8"/>
      <c r="R184" s="8"/>
      <c r="S184" s="8"/>
      <c r="T184" s="8"/>
      <c r="U184" s="8"/>
      <c r="V184" s="8"/>
      <c r="W184" s="8"/>
      <c r="X184" s="8"/>
      <c r="Y184" s="8"/>
    </row>
    <row r="185">
      <c r="A185" s="8" t="s">
        <v>115</v>
      </c>
      <c r="B185" s="8" t="s">
        <v>5362</v>
      </c>
      <c r="D185" s="7" t="s">
        <v>5250</v>
      </c>
      <c r="E185" s="85">
        <v>2025.0</v>
      </c>
      <c r="F185" s="8"/>
      <c r="G185" s="8"/>
      <c r="H185" s="8"/>
      <c r="I185" s="8"/>
      <c r="J185" s="8"/>
      <c r="K185" s="8"/>
      <c r="L185" s="8"/>
      <c r="M185" s="8"/>
      <c r="N185" s="8"/>
      <c r="O185" s="8"/>
      <c r="P185" s="8"/>
      <c r="Q185" s="8"/>
      <c r="R185" s="8"/>
      <c r="S185" s="8"/>
      <c r="T185" s="8"/>
      <c r="U185" s="8"/>
      <c r="V185" s="8"/>
      <c r="W185" s="8"/>
      <c r="X185" s="8"/>
      <c r="Y185" s="8"/>
    </row>
    <row r="186">
      <c r="A186" s="8" t="s">
        <v>5363</v>
      </c>
      <c r="B186" s="8" t="s">
        <v>5364</v>
      </c>
      <c r="D186" s="7" t="s">
        <v>5250</v>
      </c>
      <c r="E186" s="85">
        <v>2025.0</v>
      </c>
      <c r="F186" s="8"/>
      <c r="G186" s="8"/>
      <c r="H186" s="8"/>
      <c r="I186" s="8"/>
      <c r="J186" s="8"/>
      <c r="K186" s="8"/>
      <c r="L186" s="8"/>
      <c r="M186" s="8"/>
      <c r="N186" s="8"/>
      <c r="O186" s="8"/>
      <c r="P186" s="8"/>
      <c r="Q186" s="8"/>
      <c r="R186" s="8"/>
      <c r="S186" s="8"/>
      <c r="T186" s="8"/>
      <c r="U186" s="8"/>
      <c r="V186" s="8"/>
      <c r="W186" s="8"/>
      <c r="X186" s="8"/>
      <c r="Y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row>
    <row r="100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row>
    <row r="1007">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row>
    <row r="1008">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row>
    <row r="1009">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row>
    <row r="1010">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row>
    <row r="101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row>
    <row r="1012">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row>
    <row r="1013">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row>
    <row r="1014">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row>
    <row r="1015">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row>
    <row r="1016">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row>
    <row r="1017">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row>
    <row r="1018">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row>
    <row r="1019">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row>
    <row r="1020">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row>
    <row r="1021">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row>
    <row r="1022">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row>
    <row r="1023">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row>
    <row r="1024">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row>
    <row r="1025">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row>
    <row r="1026">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row>
    <row r="1027">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row>
    <row r="1028">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row>
    <row r="1029">
      <c r="A1029" s="8"/>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row>
    <row r="1030">
      <c r="A1030" s="8"/>
      <c r="B1030" s="8"/>
      <c r="C1030" s="8"/>
      <c r="D1030" s="8"/>
      <c r="E1030" s="8"/>
      <c r="F1030" s="8"/>
      <c r="G1030" s="8"/>
      <c r="H1030" s="8"/>
      <c r="I1030" s="8"/>
      <c r="J1030" s="8"/>
      <c r="K1030" s="8"/>
      <c r="L1030" s="8"/>
      <c r="M1030" s="8"/>
      <c r="N1030" s="8"/>
      <c r="O1030" s="8"/>
      <c r="P1030" s="8"/>
      <c r="Q1030" s="8"/>
      <c r="R1030" s="8"/>
      <c r="S1030" s="8"/>
      <c r="T1030" s="8"/>
      <c r="U1030" s="8"/>
      <c r="V1030" s="8"/>
      <c r="W1030" s="8"/>
      <c r="X1030" s="8"/>
      <c r="Y1030" s="8"/>
    </row>
    <row r="1031">
      <c r="A1031" s="8"/>
      <c r="B1031" s="8"/>
      <c r="C1031" s="8"/>
      <c r="D1031" s="8"/>
      <c r="E1031" s="8"/>
      <c r="F1031" s="8"/>
      <c r="G1031" s="8"/>
      <c r="H1031" s="8"/>
      <c r="I1031" s="8"/>
      <c r="J1031" s="8"/>
      <c r="K1031" s="8"/>
      <c r="L1031" s="8"/>
      <c r="M1031" s="8"/>
      <c r="N1031" s="8"/>
      <c r="O1031" s="8"/>
      <c r="P1031" s="8"/>
      <c r="Q1031" s="8"/>
      <c r="R1031" s="8"/>
      <c r="S1031" s="8"/>
      <c r="T1031" s="8"/>
      <c r="U1031" s="8"/>
      <c r="V1031" s="8"/>
      <c r="W1031" s="8"/>
      <c r="X1031" s="8"/>
      <c r="Y1031" s="8"/>
    </row>
    <row r="1032">
      <c r="A1032" s="8"/>
      <c r="B1032" s="8"/>
      <c r="C1032" s="8"/>
      <c r="D1032" s="8"/>
      <c r="E1032" s="8"/>
      <c r="F1032" s="8"/>
      <c r="G1032" s="8"/>
      <c r="H1032" s="8"/>
      <c r="I1032" s="8"/>
      <c r="J1032" s="8"/>
      <c r="K1032" s="8"/>
      <c r="L1032" s="8"/>
      <c r="M1032" s="8"/>
      <c r="N1032" s="8"/>
      <c r="O1032" s="8"/>
      <c r="P1032" s="8"/>
      <c r="Q1032" s="8"/>
      <c r="R1032" s="8"/>
      <c r="S1032" s="8"/>
      <c r="T1032" s="8"/>
      <c r="U1032" s="8"/>
      <c r="V1032" s="8"/>
      <c r="W1032" s="8"/>
      <c r="X1032" s="8"/>
      <c r="Y1032" s="8"/>
    </row>
    <row r="1033">
      <c r="A1033" s="8"/>
      <c r="B1033" s="8"/>
      <c r="C1033" s="8"/>
      <c r="D1033" s="8"/>
      <c r="E1033" s="8"/>
      <c r="F1033" s="8"/>
      <c r="G1033" s="8"/>
      <c r="H1033" s="8"/>
      <c r="I1033" s="8"/>
      <c r="J1033" s="8"/>
      <c r="K1033" s="8"/>
      <c r="L1033" s="8"/>
      <c r="M1033" s="8"/>
      <c r="N1033" s="8"/>
      <c r="O1033" s="8"/>
      <c r="P1033" s="8"/>
      <c r="Q1033" s="8"/>
      <c r="R1033" s="8"/>
      <c r="S1033" s="8"/>
      <c r="T1033" s="8"/>
      <c r="U1033" s="8"/>
      <c r="V1033" s="8"/>
      <c r="W1033" s="8"/>
      <c r="X1033" s="8"/>
      <c r="Y1033" s="8"/>
    </row>
    <row r="1034">
      <c r="A1034" s="8"/>
      <c r="B1034" s="8"/>
      <c r="C1034" s="8"/>
      <c r="D1034" s="8"/>
      <c r="E1034" s="8"/>
      <c r="F1034" s="8"/>
      <c r="G1034" s="8"/>
      <c r="H1034" s="8"/>
      <c r="I1034" s="8"/>
      <c r="J1034" s="8"/>
      <c r="K1034" s="8"/>
      <c r="L1034" s="8"/>
      <c r="M1034" s="8"/>
      <c r="N1034" s="8"/>
      <c r="O1034" s="8"/>
      <c r="P1034" s="8"/>
      <c r="Q1034" s="8"/>
      <c r="R1034" s="8"/>
      <c r="S1034" s="8"/>
      <c r="T1034" s="8"/>
      <c r="U1034" s="8"/>
      <c r="V1034" s="8"/>
      <c r="W1034" s="8"/>
      <c r="X1034" s="8"/>
      <c r="Y1034" s="8"/>
    </row>
    <row r="1035">
      <c r="A1035" s="8"/>
      <c r="B1035" s="8"/>
      <c r="C1035" s="8"/>
      <c r="D1035" s="8"/>
      <c r="E1035" s="8"/>
      <c r="F1035" s="8"/>
      <c r="G1035" s="8"/>
      <c r="H1035" s="8"/>
      <c r="I1035" s="8"/>
      <c r="J1035" s="8"/>
      <c r="K1035" s="8"/>
      <c r="L1035" s="8"/>
      <c r="M1035" s="8"/>
      <c r="N1035" s="8"/>
      <c r="O1035" s="8"/>
      <c r="P1035" s="8"/>
      <c r="Q1035" s="8"/>
      <c r="R1035" s="8"/>
      <c r="S1035" s="8"/>
      <c r="T1035" s="8"/>
      <c r="U1035" s="8"/>
      <c r="V1035" s="8"/>
      <c r="W1035" s="8"/>
      <c r="X1035" s="8"/>
      <c r="Y1035" s="8"/>
    </row>
    <row r="1036">
      <c r="A1036" s="8"/>
      <c r="B1036" s="8"/>
      <c r="C1036" s="8"/>
      <c r="D1036" s="8"/>
      <c r="E1036" s="8"/>
      <c r="F1036" s="8"/>
      <c r="G1036" s="8"/>
      <c r="H1036" s="8"/>
      <c r="I1036" s="8"/>
      <c r="J1036" s="8"/>
      <c r="K1036" s="8"/>
      <c r="L1036" s="8"/>
      <c r="M1036" s="8"/>
      <c r="N1036" s="8"/>
      <c r="O1036" s="8"/>
      <c r="P1036" s="8"/>
      <c r="Q1036" s="8"/>
      <c r="R1036" s="8"/>
      <c r="S1036" s="8"/>
      <c r="T1036" s="8"/>
      <c r="U1036" s="8"/>
      <c r="V1036" s="8"/>
      <c r="W1036" s="8"/>
      <c r="X1036" s="8"/>
      <c r="Y1036" s="8"/>
    </row>
    <row r="1037">
      <c r="A1037" s="8"/>
      <c r="B1037" s="8"/>
      <c r="C1037" s="8"/>
      <c r="D1037" s="8"/>
      <c r="E1037" s="8"/>
      <c r="F1037" s="8"/>
      <c r="G1037" s="8"/>
      <c r="H1037" s="8"/>
      <c r="I1037" s="8"/>
      <c r="J1037" s="8"/>
      <c r="K1037" s="8"/>
      <c r="L1037" s="8"/>
      <c r="M1037" s="8"/>
      <c r="N1037" s="8"/>
      <c r="O1037" s="8"/>
      <c r="P1037" s="8"/>
      <c r="Q1037" s="8"/>
      <c r="R1037" s="8"/>
      <c r="S1037" s="8"/>
      <c r="T1037" s="8"/>
      <c r="U1037" s="8"/>
      <c r="V1037" s="8"/>
      <c r="W1037" s="8"/>
      <c r="X1037" s="8"/>
      <c r="Y1037" s="8"/>
    </row>
    <row r="1038">
      <c r="A1038" s="8"/>
      <c r="B1038" s="8"/>
      <c r="C1038" s="8"/>
      <c r="D1038" s="8"/>
      <c r="E1038" s="8"/>
      <c r="F1038" s="8"/>
      <c r="G1038" s="8"/>
      <c r="H1038" s="8"/>
      <c r="I1038" s="8"/>
      <c r="J1038" s="8"/>
      <c r="K1038" s="8"/>
      <c r="L1038" s="8"/>
      <c r="M1038" s="8"/>
      <c r="N1038" s="8"/>
      <c r="O1038" s="8"/>
      <c r="P1038" s="8"/>
      <c r="Q1038" s="8"/>
      <c r="R1038" s="8"/>
      <c r="S1038" s="8"/>
      <c r="T1038" s="8"/>
      <c r="U1038" s="8"/>
      <c r="V1038" s="8"/>
      <c r="W1038" s="8"/>
      <c r="X1038" s="8"/>
      <c r="Y1038" s="8"/>
    </row>
    <row r="1039">
      <c r="A1039" s="8"/>
      <c r="B1039" s="8"/>
      <c r="C1039" s="8"/>
      <c r="D1039" s="8"/>
      <c r="E1039" s="8"/>
      <c r="F1039" s="8"/>
      <c r="G1039" s="8"/>
      <c r="H1039" s="8"/>
      <c r="I1039" s="8"/>
      <c r="J1039" s="8"/>
      <c r="K1039" s="8"/>
      <c r="L1039" s="8"/>
      <c r="M1039" s="8"/>
      <c r="N1039" s="8"/>
      <c r="O1039" s="8"/>
      <c r="P1039" s="8"/>
      <c r="Q1039" s="8"/>
      <c r="R1039" s="8"/>
      <c r="S1039" s="8"/>
      <c r="T1039" s="8"/>
      <c r="U1039" s="8"/>
      <c r="V1039" s="8"/>
      <c r="W1039" s="8"/>
      <c r="X1039" s="8"/>
      <c r="Y1039" s="8"/>
    </row>
    <row r="1040">
      <c r="A1040" s="8"/>
      <c r="B1040" s="8"/>
      <c r="C1040" s="8"/>
      <c r="D1040" s="8"/>
      <c r="E1040" s="8"/>
      <c r="F1040" s="8"/>
      <c r="G1040" s="8"/>
      <c r="H1040" s="8"/>
      <c r="I1040" s="8"/>
      <c r="J1040" s="8"/>
      <c r="K1040" s="8"/>
      <c r="L1040" s="8"/>
      <c r="M1040" s="8"/>
      <c r="N1040" s="8"/>
      <c r="O1040" s="8"/>
      <c r="P1040" s="8"/>
      <c r="Q1040" s="8"/>
      <c r="R1040" s="8"/>
      <c r="S1040" s="8"/>
      <c r="T1040" s="8"/>
      <c r="U1040" s="8"/>
      <c r="V1040" s="8"/>
      <c r="W1040" s="8"/>
      <c r="X1040" s="8"/>
      <c r="Y1040" s="8"/>
    </row>
    <row r="1041">
      <c r="A1041" s="8"/>
      <c r="B1041" s="8"/>
      <c r="C1041" s="8"/>
      <c r="D1041" s="8"/>
      <c r="E1041" s="8"/>
      <c r="F1041" s="8"/>
      <c r="G1041" s="8"/>
      <c r="H1041" s="8"/>
      <c r="I1041" s="8"/>
      <c r="J1041" s="8"/>
      <c r="K1041" s="8"/>
      <c r="L1041" s="8"/>
      <c r="M1041" s="8"/>
      <c r="N1041" s="8"/>
      <c r="O1041" s="8"/>
      <c r="P1041" s="8"/>
      <c r="Q1041" s="8"/>
      <c r="R1041" s="8"/>
      <c r="S1041" s="8"/>
      <c r="T1041" s="8"/>
      <c r="U1041" s="8"/>
      <c r="V1041" s="8"/>
      <c r="W1041" s="8"/>
      <c r="X1041" s="8"/>
      <c r="Y1041" s="8"/>
    </row>
    <row r="1042">
      <c r="A1042" s="8"/>
      <c r="B1042" s="8"/>
      <c r="C1042" s="8"/>
      <c r="D1042" s="8"/>
      <c r="E1042" s="8"/>
      <c r="F1042" s="8"/>
      <c r="G1042" s="8"/>
      <c r="H1042" s="8"/>
      <c r="I1042" s="8"/>
      <c r="J1042" s="8"/>
      <c r="K1042" s="8"/>
      <c r="L1042" s="8"/>
      <c r="M1042" s="8"/>
      <c r="N1042" s="8"/>
      <c r="O1042" s="8"/>
      <c r="P1042" s="8"/>
      <c r="Q1042" s="8"/>
      <c r="R1042" s="8"/>
      <c r="S1042" s="8"/>
      <c r="T1042" s="8"/>
      <c r="U1042" s="8"/>
      <c r="V1042" s="8"/>
      <c r="W1042" s="8"/>
      <c r="X1042" s="8"/>
      <c r="Y1042" s="8"/>
    </row>
    <row r="1043">
      <c r="A1043" s="8"/>
      <c r="B1043" s="8"/>
      <c r="C1043" s="8"/>
      <c r="D1043" s="8"/>
      <c r="E1043" s="8"/>
      <c r="F1043" s="8"/>
      <c r="G1043" s="8"/>
      <c r="H1043" s="8"/>
      <c r="I1043" s="8"/>
      <c r="J1043" s="8"/>
      <c r="K1043" s="8"/>
      <c r="L1043" s="8"/>
      <c r="M1043" s="8"/>
      <c r="N1043" s="8"/>
      <c r="O1043" s="8"/>
      <c r="P1043" s="8"/>
      <c r="Q1043" s="8"/>
      <c r="R1043" s="8"/>
      <c r="S1043" s="8"/>
      <c r="T1043" s="8"/>
      <c r="U1043" s="8"/>
      <c r="V1043" s="8"/>
      <c r="W1043" s="8"/>
      <c r="X1043" s="8"/>
      <c r="Y1043" s="8"/>
    </row>
    <row r="1044">
      <c r="A1044" s="8"/>
      <c r="B1044" s="8"/>
      <c r="C1044" s="8"/>
      <c r="D1044" s="8"/>
      <c r="E1044" s="8"/>
      <c r="F1044" s="8"/>
      <c r="G1044" s="8"/>
      <c r="H1044" s="8"/>
      <c r="I1044" s="8"/>
      <c r="J1044" s="8"/>
      <c r="K1044" s="8"/>
      <c r="L1044" s="8"/>
      <c r="M1044" s="8"/>
      <c r="N1044" s="8"/>
      <c r="O1044" s="8"/>
      <c r="P1044" s="8"/>
      <c r="Q1044" s="8"/>
      <c r="R1044" s="8"/>
      <c r="S1044" s="8"/>
      <c r="T1044" s="8"/>
      <c r="U1044" s="8"/>
      <c r="V1044" s="8"/>
      <c r="W1044" s="8"/>
      <c r="X1044" s="8"/>
      <c r="Y1044" s="8"/>
    </row>
    <row r="1045">
      <c r="A1045" s="8"/>
      <c r="B1045" s="8"/>
      <c r="C1045" s="8"/>
      <c r="D1045" s="8"/>
      <c r="E1045" s="8"/>
      <c r="F1045" s="8"/>
      <c r="G1045" s="8"/>
      <c r="H1045" s="8"/>
      <c r="I1045" s="8"/>
      <c r="J1045" s="8"/>
      <c r="K1045" s="8"/>
      <c r="L1045" s="8"/>
      <c r="M1045" s="8"/>
      <c r="N1045" s="8"/>
      <c r="O1045" s="8"/>
      <c r="P1045" s="8"/>
      <c r="Q1045" s="8"/>
      <c r="R1045" s="8"/>
      <c r="S1045" s="8"/>
      <c r="T1045" s="8"/>
      <c r="U1045" s="8"/>
      <c r="V1045" s="8"/>
      <c r="W1045" s="8"/>
      <c r="X1045" s="8"/>
      <c r="Y1045" s="8"/>
    </row>
    <row r="1046">
      <c r="A1046" s="8"/>
      <c r="B1046" s="8"/>
      <c r="C1046" s="8"/>
      <c r="D1046" s="8"/>
      <c r="E1046" s="8"/>
      <c r="F1046" s="8"/>
      <c r="G1046" s="8"/>
      <c r="H1046" s="8"/>
      <c r="I1046" s="8"/>
      <c r="J1046" s="8"/>
      <c r="K1046" s="8"/>
      <c r="L1046" s="8"/>
      <c r="M1046" s="8"/>
      <c r="N1046" s="8"/>
      <c r="O1046" s="8"/>
      <c r="P1046" s="8"/>
      <c r="Q1046" s="8"/>
      <c r="R1046" s="8"/>
      <c r="S1046" s="8"/>
      <c r="T1046" s="8"/>
      <c r="U1046" s="8"/>
      <c r="V1046" s="8"/>
      <c r="W1046" s="8"/>
      <c r="X1046" s="8"/>
      <c r="Y1046" s="8"/>
    </row>
    <row r="1047">
      <c r="A1047" s="8"/>
      <c r="B1047" s="8"/>
      <c r="C1047" s="8"/>
      <c r="D1047" s="8"/>
      <c r="E1047" s="8"/>
      <c r="F1047" s="8"/>
      <c r="G1047" s="8"/>
      <c r="H1047" s="8"/>
      <c r="I1047" s="8"/>
      <c r="J1047" s="8"/>
      <c r="K1047" s="8"/>
      <c r="L1047" s="8"/>
      <c r="M1047" s="8"/>
      <c r="N1047" s="8"/>
      <c r="O1047" s="8"/>
      <c r="P1047" s="8"/>
      <c r="Q1047" s="8"/>
      <c r="R1047" s="8"/>
      <c r="S1047" s="8"/>
      <c r="T1047" s="8"/>
      <c r="U1047" s="8"/>
      <c r="V1047" s="8"/>
      <c r="W1047" s="8"/>
      <c r="X1047" s="8"/>
      <c r="Y1047" s="8"/>
    </row>
    <row r="1048">
      <c r="A1048" s="8"/>
      <c r="B1048" s="8"/>
      <c r="C1048" s="8"/>
      <c r="D1048" s="8"/>
      <c r="E1048" s="8"/>
      <c r="F1048" s="8"/>
      <c r="G1048" s="8"/>
      <c r="H1048" s="8"/>
      <c r="I1048" s="8"/>
      <c r="J1048" s="8"/>
      <c r="K1048" s="8"/>
      <c r="L1048" s="8"/>
      <c r="M1048" s="8"/>
      <c r="N1048" s="8"/>
      <c r="O1048" s="8"/>
      <c r="P1048" s="8"/>
      <c r="Q1048" s="8"/>
      <c r="R1048" s="8"/>
      <c r="S1048" s="8"/>
      <c r="T1048" s="8"/>
      <c r="U1048" s="8"/>
      <c r="V1048" s="8"/>
      <c r="W1048" s="8"/>
      <c r="X1048" s="8"/>
      <c r="Y1048" s="8"/>
    </row>
    <row r="1049">
      <c r="A1049" s="8"/>
      <c r="B1049" s="8"/>
      <c r="C1049" s="8"/>
      <c r="D1049" s="8"/>
      <c r="E1049" s="8"/>
      <c r="F1049" s="8"/>
      <c r="G1049" s="8"/>
      <c r="H1049" s="8"/>
      <c r="I1049" s="8"/>
      <c r="J1049" s="8"/>
      <c r="K1049" s="8"/>
      <c r="L1049" s="8"/>
      <c r="M1049" s="8"/>
      <c r="N1049" s="8"/>
      <c r="O1049" s="8"/>
      <c r="P1049" s="8"/>
      <c r="Q1049" s="8"/>
      <c r="R1049" s="8"/>
      <c r="S1049" s="8"/>
      <c r="T1049" s="8"/>
      <c r="U1049" s="8"/>
      <c r="V1049" s="8"/>
      <c r="W1049" s="8"/>
      <c r="X1049" s="8"/>
      <c r="Y1049" s="8"/>
    </row>
    <row r="1050">
      <c r="A1050" s="8"/>
      <c r="B1050" s="8"/>
      <c r="C1050" s="8"/>
      <c r="D1050" s="8"/>
      <c r="E1050" s="8"/>
      <c r="F1050" s="8"/>
      <c r="G1050" s="8"/>
      <c r="H1050" s="8"/>
      <c r="I1050" s="8"/>
      <c r="J1050" s="8"/>
      <c r="K1050" s="8"/>
      <c r="L1050" s="8"/>
      <c r="M1050" s="8"/>
      <c r="N1050" s="8"/>
      <c r="O1050" s="8"/>
      <c r="P1050" s="8"/>
      <c r="Q1050" s="8"/>
      <c r="R1050" s="8"/>
      <c r="S1050" s="8"/>
      <c r="T1050" s="8"/>
      <c r="U1050" s="8"/>
      <c r="V1050" s="8"/>
      <c r="W1050" s="8"/>
      <c r="X1050" s="8"/>
      <c r="Y1050" s="8"/>
    </row>
    <row r="1051">
      <c r="A1051" s="8"/>
      <c r="B1051" s="8"/>
      <c r="C1051" s="8"/>
      <c r="D1051" s="8"/>
      <c r="E1051" s="8"/>
      <c r="F1051" s="8"/>
      <c r="G1051" s="8"/>
      <c r="H1051" s="8"/>
      <c r="I1051" s="8"/>
      <c r="J1051" s="8"/>
      <c r="K1051" s="8"/>
      <c r="L1051" s="8"/>
      <c r="M1051" s="8"/>
      <c r="N1051" s="8"/>
      <c r="O1051" s="8"/>
      <c r="P1051" s="8"/>
      <c r="Q1051" s="8"/>
      <c r="R1051" s="8"/>
      <c r="S1051" s="8"/>
      <c r="T1051" s="8"/>
      <c r="U1051" s="8"/>
      <c r="V1051" s="8"/>
      <c r="W1051" s="8"/>
      <c r="X1051" s="8"/>
      <c r="Y1051" s="8"/>
    </row>
    <row r="1052">
      <c r="A1052" s="8"/>
      <c r="B1052" s="8"/>
      <c r="C1052" s="8"/>
      <c r="D1052" s="8"/>
      <c r="E1052" s="8"/>
      <c r="F1052" s="8"/>
      <c r="G1052" s="8"/>
      <c r="H1052" s="8"/>
      <c r="I1052" s="8"/>
      <c r="J1052" s="8"/>
      <c r="K1052" s="8"/>
      <c r="L1052" s="8"/>
      <c r="M1052" s="8"/>
      <c r="N1052" s="8"/>
      <c r="O1052" s="8"/>
      <c r="P1052" s="8"/>
      <c r="Q1052" s="8"/>
      <c r="R1052" s="8"/>
      <c r="S1052" s="8"/>
      <c r="T1052" s="8"/>
      <c r="U1052" s="8"/>
      <c r="V1052" s="8"/>
      <c r="W1052" s="8"/>
      <c r="X1052" s="8"/>
      <c r="Y1052" s="8"/>
    </row>
    <row r="1053">
      <c r="A1053" s="8"/>
      <c r="B1053" s="8"/>
      <c r="C1053" s="8"/>
      <c r="D1053" s="8"/>
      <c r="E1053" s="8"/>
      <c r="F1053" s="8"/>
      <c r="G1053" s="8"/>
      <c r="H1053" s="8"/>
      <c r="I1053" s="8"/>
      <c r="J1053" s="8"/>
      <c r="K1053" s="8"/>
      <c r="L1053" s="8"/>
      <c r="M1053" s="8"/>
      <c r="N1053" s="8"/>
      <c r="O1053" s="8"/>
      <c r="P1053" s="8"/>
      <c r="Q1053" s="8"/>
      <c r="R1053" s="8"/>
      <c r="S1053" s="8"/>
      <c r="T1053" s="8"/>
      <c r="U1053" s="8"/>
      <c r="V1053" s="8"/>
      <c r="W1053" s="8"/>
      <c r="X1053" s="8"/>
      <c r="Y1053" s="8"/>
    </row>
    <row r="1054">
      <c r="A1054" s="8"/>
      <c r="B1054" s="8"/>
      <c r="C1054" s="8"/>
      <c r="D1054" s="8"/>
      <c r="E1054" s="8"/>
      <c r="F1054" s="8"/>
      <c r="G1054" s="8"/>
      <c r="H1054" s="8"/>
      <c r="I1054" s="8"/>
      <c r="J1054" s="8"/>
      <c r="K1054" s="8"/>
      <c r="L1054" s="8"/>
      <c r="M1054" s="8"/>
      <c r="N1054" s="8"/>
      <c r="O1054" s="8"/>
      <c r="P1054" s="8"/>
      <c r="Q1054" s="8"/>
      <c r="R1054" s="8"/>
      <c r="S1054" s="8"/>
      <c r="T1054" s="8"/>
      <c r="U1054" s="8"/>
      <c r="V1054" s="8"/>
      <c r="W1054" s="8"/>
      <c r="X1054" s="8"/>
      <c r="Y1054" s="8"/>
    </row>
    <row r="1055">
      <c r="A1055" s="8"/>
      <c r="B1055" s="8"/>
      <c r="C1055" s="8"/>
      <c r="D1055" s="8"/>
      <c r="E1055" s="8"/>
      <c r="F1055" s="8"/>
      <c r="G1055" s="8"/>
      <c r="H1055" s="8"/>
      <c r="I1055" s="8"/>
      <c r="J1055" s="8"/>
      <c r="K1055" s="8"/>
      <c r="L1055" s="8"/>
      <c r="M1055" s="8"/>
      <c r="N1055" s="8"/>
      <c r="O1055" s="8"/>
      <c r="P1055" s="8"/>
      <c r="Q1055" s="8"/>
      <c r="R1055" s="8"/>
      <c r="S1055" s="8"/>
      <c r="T1055" s="8"/>
      <c r="U1055" s="8"/>
      <c r="V1055" s="8"/>
      <c r="W1055" s="8"/>
      <c r="X1055" s="8"/>
      <c r="Y1055" s="8"/>
    </row>
    <row r="1056">
      <c r="A1056" s="8"/>
      <c r="B1056" s="8"/>
      <c r="C1056" s="8"/>
      <c r="D1056" s="8"/>
      <c r="E1056" s="8"/>
      <c r="F1056" s="8"/>
      <c r="G1056" s="8"/>
      <c r="H1056" s="8"/>
      <c r="I1056" s="8"/>
      <c r="J1056" s="8"/>
      <c r="K1056" s="8"/>
      <c r="L1056" s="8"/>
      <c r="M1056" s="8"/>
      <c r="N1056" s="8"/>
      <c r="O1056" s="8"/>
      <c r="P1056" s="8"/>
      <c r="Q1056" s="8"/>
      <c r="R1056" s="8"/>
      <c r="S1056" s="8"/>
      <c r="T1056" s="8"/>
      <c r="U1056" s="8"/>
      <c r="V1056" s="8"/>
      <c r="W1056" s="8"/>
      <c r="X1056" s="8"/>
      <c r="Y1056" s="8"/>
    </row>
    <row r="1057">
      <c r="A1057" s="8"/>
      <c r="B1057" s="8"/>
      <c r="C1057" s="8"/>
      <c r="D1057" s="8"/>
      <c r="E1057" s="8"/>
      <c r="F1057" s="8"/>
      <c r="G1057" s="8"/>
      <c r="H1057" s="8"/>
      <c r="I1057" s="8"/>
      <c r="J1057" s="8"/>
      <c r="K1057" s="8"/>
      <c r="L1057" s="8"/>
      <c r="M1057" s="8"/>
      <c r="N1057" s="8"/>
      <c r="O1057" s="8"/>
      <c r="P1057" s="8"/>
      <c r="Q1057" s="8"/>
      <c r="R1057" s="8"/>
      <c r="S1057" s="8"/>
      <c r="T1057" s="8"/>
      <c r="U1057" s="8"/>
      <c r="V1057" s="8"/>
      <c r="W1057" s="8"/>
      <c r="X1057" s="8"/>
      <c r="Y1057" s="8"/>
    </row>
    <row r="1058">
      <c r="A1058" s="8"/>
      <c r="B1058" s="8"/>
      <c r="C1058" s="8"/>
      <c r="D1058" s="8"/>
      <c r="E1058" s="8"/>
      <c r="F1058" s="8"/>
      <c r="G1058" s="8"/>
      <c r="H1058" s="8"/>
      <c r="I1058" s="8"/>
      <c r="J1058" s="8"/>
      <c r="K1058" s="8"/>
      <c r="L1058" s="8"/>
      <c r="M1058" s="8"/>
      <c r="N1058" s="8"/>
      <c r="O1058" s="8"/>
      <c r="P1058" s="8"/>
      <c r="Q1058" s="8"/>
      <c r="R1058" s="8"/>
      <c r="S1058" s="8"/>
      <c r="T1058" s="8"/>
      <c r="U1058" s="8"/>
      <c r="V1058" s="8"/>
      <c r="W1058" s="8"/>
      <c r="X1058" s="8"/>
      <c r="Y1058" s="8"/>
    </row>
    <row r="1059">
      <c r="A1059" s="8"/>
      <c r="B1059" s="8"/>
      <c r="C1059" s="8"/>
      <c r="D1059" s="8"/>
      <c r="E1059" s="8"/>
      <c r="F1059" s="8"/>
      <c r="G1059" s="8"/>
      <c r="H1059" s="8"/>
      <c r="I1059" s="8"/>
      <c r="J1059" s="8"/>
      <c r="K1059" s="8"/>
      <c r="L1059" s="8"/>
      <c r="M1059" s="8"/>
      <c r="N1059" s="8"/>
      <c r="O1059" s="8"/>
      <c r="P1059" s="8"/>
      <c r="Q1059" s="8"/>
      <c r="R1059" s="8"/>
      <c r="S1059" s="8"/>
      <c r="T1059" s="8"/>
      <c r="U1059" s="8"/>
      <c r="V1059" s="8"/>
      <c r="W1059" s="8"/>
      <c r="X1059" s="8"/>
      <c r="Y1059" s="8"/>
    </row>
    <row r="1060">
      <c r="A1060" s="8"/>
      <c r="B1060" s="8"/>
      <c r="C1060" s="8"/>
      <c r="D1060" s="8"/>
      <c r="E1060" s="8"/>
      <c r="F1060" s="8"/>
      <c r="G1060" s="8"/>
      <c r="H1060" s="8"/>
      <c r="I1060" s="8"/>
      <c r="J1060" s="8"/>
      <c r="K1060" s="8"/>
      <c r="L1060" s="8"/>
      <c r="M1060" s="8"/>
      <c r="N1060" s="8"/>
      <c r="O1060" s="8"/>
      <c r="P1060" s="8"/>
      <c r="Q1060" s="8"/>
      <c r="R1060" s="8"/>
      <c r="S1060" s="8"/>
      <c r="T1060" s="8"/>
      <c r="U1060" s="8"/>
      <c r="V1060" s="8"/>
      <c r="W1060" s="8"/>
      <c r="X1060" s="8"/>
      <c r="Y1060" s="8"/>
    </row>
    <row r="1061">
      <c r="A1061" s="8"/>
      <c r="B1061" s="8"/>
      <c r="C1061" s="8"/>
      <c r="D1061" s="8"/>
      <c r="E1061" s="8"/>
      <c r="F1061" s="8"/>
      <c r="G1061" s="8"/>
      <c r="H1061" s="8"/>
      <c r="I1061" s="8"/>
      <c r="J1061" s="8"/>
      <c r="K1061" s="8"/>
      <c r="L1061" s="8"/>
      <c r="M1061" s="8"/>
      <c r="N1061" s="8"/>
      <c r="O1061" s="8"/>
      <c r="P1061" s="8"/>
      <c r="Q1061" s="8"/>
      <c r="R1061" s="8"/>
      <c r="S1061" s="8"/>
      <c r="T1061" s="8"/>
      <c r="U1061" s="8"/>
      <c r="V1061" s="8"/>
      <c r="W1061" s="8"/>
      <c r="X1061" s="8"/>
      <c r="Y1061" s="8"/>
    </row>
    <row r="1062">
      <c r="A1062" s="8"/>
      <c r="B1062" s="8"/>
      <c r="C1062" s="8"/>
      <c r="D1062" s="8"/>
      <c r="E1062" s="8"/>
      <c r="F1062" s="8"/>
      <c r="G1062" s="8"/>
      <c r="H1062" s="8"/>
      <c r="I1062" s="8"/>
      <c r="J1062" s="8"/>
      <c r="K1062" s="8"/>
      <c r="L1062" s="8"/>
      <c r="M1062" s="8"/>
      <c r="N1062" s="8"/>
      <c r="O1062" s="8"/>
      <c r="P1062" s="8"/>
      <c r="Q1062" s="8"/>
      <c r="R1062" s="8"/>
      <c r="S1062" s="8"/>
      <c r="T1062" s="8"/>
      <c r="U1062" s="8"/>
      <c r="V1062" s="8"/>
      <c r="W1062" s="8"/>
      <c r="X1062" s="8"/>
      <c r="Y1062" s="8"/>
    </row>
    <row r="1063">
      <c r="A1063" s="8"/>
      <c r="B1063" s="8"/>
      <c r="C1063" s="8"/>
      <c r="D1063" s="8"/>
      <c r="E1063" s="8"/>
      <c r="F1063" s="8"/>
      <c r="G1063" s="8"/>
      <c r="H1063" s="8"/>
      <c r="I1063" s="8"/>
      <c r="J1063" s="8"/>
      <c r="K1063" s="8"/>
      <c r="L1063" s="8"/>
      <c r="M1063" s="8"/>
      <c r="N1063" s="8"/>
      <c r="O1063" s="8"/>
      <c r="P1063" s="8"/>
      <c r="Q1063" s="8"/>
      <c r="R1063" s="8"/>
      <c r="S1063" s="8"/>
      <c r="T1063" s="8"/>
      <c r="U1063" s="8"/>
      <c r="V1063" s="8"/>
      <c r="W1063" s="8"/>
      <c r="X1063" s="8"/>
      <c r="Y1063" s="8"/>
    </row>
    <row r="1064">
      <c r="A1064" s="8"/>
      <c r="B1064" s="8"/>
      <c r="C1064" s="8"/>
      <c r="D1064" s="8"/>
      <c r="E1064" s="8"/>
      <c r="F1064" s="8"/>
      <c r="G1064" s="8"/>
      <c r="H1064" s="8"/>
      <c r="I1064" s="8"/>
      <c r="J1064" s="8"/>
      <c r="K1064" s="8"/>
      <c r="L1064" s="8"/>
      <c r="M1064" s="8"/>
      <c r="N1064" s="8"/>
      <c r="O1064" s="8"/>
      <c r="P1064" s="8"/>
      <c r="Q1064" s="8"/>
      <c r="R1064" s="8"/>
      <c r="S1064" s="8"/>
      <c r="T1064" s="8"/>
      <c r="U1064" s="8"/>
      <c r="V1064" s="8"/>
      <c r="W1064" s="8"/>
      <c r="X1064" s="8"/>
      <c r="Y1064" s="8"/>
    </row>
    <row r="1065">
      <c r="A1065" s="8"/>
      <c r="B1065" s="8"/>
      <c r="C1065" s="8"/>
      <c r="D1065" s="8"/>
      <c r="E1065" s="8"/>
      <c r="F1065" s="8"/>
      <c r="G1065" s="8"/>
      <c r="H1065" s="8"/>
      <c r="I1065" s="8"/>
      <c r="J1065" s="8"/>
      <c r="K1065" s="8"/>
      <c r="L1065" s="8"/>
      <c r="M1065" s="8"/>
      <c r="N1065" s="8"/>
      <c r="O1065" s="8"/>
      <c r="P1065" s="8"/>
      <c r="Q1065" s="8"/>
      <c r="R1065" s="8"/>
      <c r="S1065" s="8"/>
      <c r="T1065" s="8"/>
      <c r="U1065" s="8"/>
      <c r="V1065" s="8"/>
      <c r="W1065" s="8"/>
      <c r="X1065" s="8"/>
      <c r="Y1065" s="8"/>
    </row>
    <row r="1066">
      <c r="A1066" s="8"/>
      <c r="B1066" s="8"/>
      <c r="C1066" s="8"/>
      <c r="D1066" s="8"/>
      <c r="E1066" s="8"/>
      <c r="F1066" s="8"/>
      <c r="G1066" s="8"/>
      <c r="H1066" s="8"/>
      <c r="I1066" s="8"/>
      <c r="J1066" s="8"/>
      <c r="K1066" s="8"/>
      <c r="L1066" s="8"/>
      <c r="M1066" s="8"/>
      <c r="N1066" s="8"/>
      <c r="O1066" s="8"/>
      <c r="P1066" s="8"/>
      <c r="Q1066" s="8"/>
      <c r="R1066" s="8"/>
      <c r="S1066" s="8"/>
      <c r="T1066" s="8"/>
      <c r="U1066" s="8"/>
      <c r="V1066" s="8"/>
      <c r="W1066" s="8"/>
      <c r="X1066" s="8"/>
      <c r="Y1066" s="8"/>
    </row>
    <row r="1067">
      <c r="A1067" s="8"/>
      <c r="B1067" s="8"/>
      <c r="C1067" s="8"/>
      <c r="D1067" s="8"/>
      <c r="E1067" s="8"/>
      <c r="F1067" s="8"/>
      <c r="G1067" s="8"/>
      <c r="H1067" s="8"/>
      <c r="I1067" s="8"/>
      <c r="J1067" s="8"/>
      <c r="K1067" s="8"/>
      <c r="L1067" s="8"/>
      <c r="M1067" s="8"/>
      <c r="N1067" s="8"/>
      <c r="O1067" s="8"/>
      <c r="P1067" s="8"/>
      <c r="Q1067" s="8"/>
      <c r="R1067" s="8"/>
      <c r="S1067" s="8"/>
      <c r="T1067" s="8"/>
      <c r="U1067" s="8"/>
      <c r="V1067" s="8"/>
      <c r="W1067" s="8"/>
      <c r="X1067" s="8"/>
      <c r="Y1067" s="8"/>
    </row>
    <row r="1068">
      <c r="A1068" s="8"/>
      <c r="B1068" s="8"/>
      <c r="C1068" s="8"/>
      <c r="D1068" s="8"/>
      <c r="E1068" s="8"/>
      <c r="F1068" s="8"/>
      <c r="G1068" s="8"/>
      <c r="H1068" s="8"/>
      <c r="I1068" s="8"/>
      <c r="J1068" s="8"/>
      <c r="K1068" s="8"/>
      <c r="L1068" s="8"/>
      <c r="M1068" s="8"/>
      <c r="N1068" s="8"/>
      <c r="O1068" s="8"/>
      <c r="P1068" s="8"/>
      <c r="Q1068" s="8"/>
      <c r="R1068" s="8"/>
      <c r="S1068" s="8"/>
      <c r="T1068" s="8"/>
      <c r="U1068" s="8"/>
      <c r="V1068" s="8"/>
      <c r="W1068" s="8"/>
      <c r="X1068" s="8"/>
      <c r="Y1068" s="8"/>
    </row>
    <row r="1069">
      <c r="A1069" s="8"/>
      <c r="B1069" s="8"/>
      <c r="C1069" s="8"/>
      <c r="D1069" s="8"/>
      <c r="E1069" s="8"/>
      <c r="F1069" s="8"/>
      <c r="G1069" s="8"/>
      <c r="H1069" s="8"/>
      <c r="I1069" s="8"/>
      <c r="J1069" s="8"/>
      <c r="K1069" s="8"/>
      <c r="L1069" s="8"/>
      <c r="M1069" s="8"/>
      <c r="N1069" s="8"/>
      <c r="O1069" s="8"/>
      <c r="P1069" s="8"/>
      <c r="Q1069" s="8"/>
      <c r="R1069" s="8"/>
      <c r="S1069" s="8"/>
      <c r="T1069" s="8"/>
      <c r="U1069" s="8"/>
      <c r="V1069" s="8"/>
      <c r="W1069" s="8"/>
      <c r="X1069" s="8"/>
      <c r="Y1069" s="8"/>
    </row>
  </sheetData>
  <drawing r:id="rId1"/>
</worksheet>
</file>