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codeName="ThisWorkbook"/>
  <bookViews>
    <workbookView xWindow="-105" yWindow="-105" windowWidth="23250" windowHeight="1272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/>
  <c r="E9" l="1"/>
  <c r="G5" l="1"/>
  <c r="G4" s="1"/>
  <c r="H5" l="1"/>
  <c r="I5" l="1"/>
  <c r="J5" l="1"/>
  <c r="K5" l="1"/>
  <c r="L5" l="1"/>
  <c r="M5" l="1"/>
  <c r="N5" l="1"/>
  <c r="N4" l="1"/>
  <c r="O5"/>
  <c r="P5" l="1"/>
  <c r="Q5" l="1"/>
  <c r="R5" l="1"/>
  <c r="S5" l="1"/>
  <c r="T5" l="1"/>
  <c r="U5" l="1"/>
  <c r="V5" l="1"/>
  <c r="U4"/>
  <c r="W5" l="1"/>
  <c r="X5" l="1"/>
  <c r="Y5" l="1"/>
  <c r="Z5" l="1"/>
  <c r="AA5" l="1"/>
  <c r="AB5" l="1"/>
  <c r="AB4" l="1"/>
  <c r="AC5"/>
  <c r="AD5" l="1"/>
  <c r="AE5" l="1"/>
  <c r="AF5" l="1"/>
  <c r="AG5" l="1"/>
  <c r="AH5" l="1"/>
  <c r="AI5" l="1"/>
  <c r="AJ5" l="1"/>
  <c r="AI4"/>
  <c r="AK5" l="1"/>
  <c r="AL5" l="1"/>
  <c r="AM5" l="1"/>
  <c r="AN5" l="1"/>
  <c r="AO5" l="1"/>
  <c r="AP5" l="1"/>
  <c r="AQ5" l="1"/>
  <c r="AP4"/>
  <c r="AR5" l="1"/>
  <c r="AS5" l="1"/>
  <c r="AT5" l="1"/>
  <c r="AU5" l="1"/>
  <c r="AV5" l="1"/>
  <c r="AW5" l="1"/>
  <c r="AW4" l="1"/>
  <c r="AX5"/>
  <c r="AY5" l="1"/>
  <c r="AZ5" l="1"/>
  <c r="BA5" l="1"/>
  <c r="BB5" l="1"/>
  <c r="BC5" l="1"/>
  <c r="BD5" l="1"/>
  <c r="BE5" l="1"/>
  <c r="BD4"/>
  <c r="BF5" l="1"/>
  <c r="BG5" l="1"/>
  <c r="BH5" l="1"/>
  <c r="BI5" l="1"/>
  <c r="BJ5" l="1"/>
  <c r="BK5" l="1"/>
  <c r="BL5" l="1"/>
  <c r="BM5" s="1"/>
  <c r="BN5" s="1"/>
  <c r="BO5" s="1"/>
  <c r="BP5" s="1"/>
  <c r="BQ5" s="1"/>
  <c r="BR5" s="1"/>
  <c r="BK4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<sst xmlns="http://schemas.openxmlformats.org/spreadsheetml/2006/main" count="65" uniqueCount="55">
  <si>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</si>
  <si>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</si>
  <si>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</si>
  <si>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</si>
  <si>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</si>
  <si>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</si>
  <si>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</si>
  <si>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</si>
  <si>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</si>
  <si>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</si>
  <si>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</si>
  <si>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</si>
  <si>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</si>
  <si>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</si>
  <si>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</si>
  <si>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</si>
  <si>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</si>
  <si>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</si>
  <si>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</si>
  <si>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</si>
  <si>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</si>
  <si>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</si>
  <si>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</si>
  <si>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</si>
  <si>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</si>
  <si>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</si>
  <si>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</si>
  <si>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</si>
  <si>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</si>
  <si>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</si>
  <si>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</si>
  <si>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Juhász Ferenc Nati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</si>
  <si>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</si>
  <si>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</si>
  <si>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</si>
  <si>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</si>
  <si>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</si>
  <si>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</si>
  <si>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</si>
  <si>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</si>
  <si>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</si>
  <si>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</si>
  <si>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</si>
  <si>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</si>
  <si>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</si>
  <si>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</si>
  <si>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</si>
  <si>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</si>
  <si>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</si>
  <si>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</si>
  <si>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</si>
  <si>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</si>
  <si>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</si>
  <si>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</si>
  <si>
    <t>Urbán judit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</si>
</sst>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vertical="center"/>
    </xf>
    <xf numFmtId="0" fontId="14" fillId="24" borderId="2" xfId="0" applyFont="1" applyFill="1" applyBorder="1" applyAlignment="1">
      <alignment vertical="center"/>
    </xf>
    <xf numFmtId="0" fontId="9" fillId="19" borderId="0" xfId="13"/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169" fontId="14" fillId="0" borderId="3" xfId="8" applyNumberFormat="1" applyFo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10" fillId="14" borderId="12" xfId="13" applyFont="1" applyFill="1" applyBorder="1" applyAlignment="1">
      <alignment horizontal="center" vertical="center"/>
    </xf>
    <xf numFmtId="0" fontId="10" fillId="14" borderId="2" xfId="13" applyFont="1" applyFill="1" applyBorder="1" applyAlignment="1">
      <alignment horizontal="center" vertical="center"/>
    </xf>
    <xf numFmtId="0" fontId="10" fillId="14" borderId="13" xfId="13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  <xf numFmtId="0" fontId="14" fillId="24" borderId="1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13" xfId="0" applyFont="1" applyFill="1" applyBorder="1" applyAlignment="1">
      <alignment horizontal="center" vertical="center"/>
    </xf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Jelölőszín (5)" xfId="13" builtinId="45"/>
    <cellStyle name="Name" xfId="10"/>
    <cellStyle name="Normál" xfId="0" builtinId="0"/>
    <cellStyle name="Project Start" xfId="8"/>
    <cellStyle name="Semleges" xfId="12" builtinId="28"/>
    <cellStyle name="Task" xfId="11"/>
    <cellStyle name="zHiddenText" xfId="2"/>
  </cellStyles>
  <dxfs count="4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85"/>
      <color rgb="FFB1A0C7"/>
      <color rgb="FF4A6F9C"/>
      <color rgb="FF215881"/>
      <color rgb="FF42648A"/>
      <color rgb="FF969696"/>
      <color rgb="FFC0C0C0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E47"/>
  <sheetViews>
    <sheetView showGridLines="0" tabSelected="1" showRuler="0" topLeftCell="B1" zoomScale="73" zoomScaleNormal="73" zoomScalePageLayoutView="70" workbookViewId="0">
      <pane ySplit="5" topLeftCell="A6" activePane="bottomLeft" state="frozen"/>
      <selection pane="bottomLeft" activeCell="AO29" sqref="AO29"/>
    </sheetView>
  </sheetViews>
  <sheetFormatPr defaultRowHeight="30" customHeight="1"/>
  <cols>
    <col min="1" max="1" width="2.140625" style="5" bestFit="1" customWidth="1"/>
    <col min="2" max="2" width="78.28515625" customWidth="1"/>
    <col min="3" max="3" width="11.28515625" bestFit="1" customWidth="1"/>
    <col min="4" max="4" width="12.28515625" style="2" bestFit="1" customWidth="1"/>
    <col min="5" max="5" width="12.28515625" bestFit="1" customWidth="1"/>
    <col min="6" max="83" width="2.5703125" customWidth="1"/>
  </cols>
  <sheetData>
    <row r="1" spans="1:83" ht="25.5" customHeight="1">
      <c r="A1" s="7"/>
      <c r="B1" s="8" t="s">
        <v>53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31</v>
      </c>
      <c r="AX1" s="12"/>
      <c r="AY1" s="12"/>
      <c r="AZ1" s="12"/>
      <c r="BA1" s="12"/>
      <c r="BB1" s="12"/>
      <c r="BC1" s="19"/>
      <c r="BD1" s="13"/>
      <c r="BE1" s="12" t="s">
        <v>32</v>
      </c>
      <c r="BF1" s="12"/>
      <c r="BG1" s="12"/>
      <c r="BH1" s="12"/>
      <c r="BI1" s="12"/>
      <c r="BJ1" s="12"/>
      <c r="BK1" s="20"/>
      <c r="BL1" s="13"/>
      <c r="BM1" s="12" t="s">
        <v>33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>
      <c r="A2" s="23"/>
      <c r="B2" s="24" t="s">
        <v>46</v>
      </c>
      <c r="C2" s="12"/>
      <c r="D2" s="86" t="s">
        <v>0</v>
      </c>
      <c r="E2" s="86"/>
      <c r="F2" s="11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>
      <c r="A3" s="23"/>
      <c r="B3" s="26"/>
      <c r="C3" s="12"/>
      <c r="D3" s="86">
        <v>45197</v>
      </c>
      <c r="E3" s="86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>
      <c r="A4" s="7"/>
      <c r="B4" s="12"/>
      <c r="C4" s="12"/>
      <c r="D4" s="12"/>
      <c r="E4" s="12"/>
      <c r="F4" s="87"/>
      <c r="G4" s="83">
        <f>G5</f>
        <v>45194</v>
      </c>
      <c r="H4" s="84"/>
      <c r="I4" s="84"/>
      <c r="J4" s="84"/>
      <c r="K4" s="84"/>
      <c r="L4" s="84"/>
      <c r="M4" s="85"/>
      <c r="N4" s="83">
        <f>N5</f>
        <v>45201</v>
      </c>
      <c r="O4" s="84"/>
      <c r="P4" s="84"/>
      <c r="Q4" s="84"/>
      <c r="R4" s="84"/>
      <c r="S4" s="84"/>
      <c r="T4" s="85"/>
      <c r="U4" s="83">
        <f>U5</f>
        <v>45208</v>
      </c>
      <c r="V4" s="84"/>
      <c r="W4" s="84"/>
      <c r="X4" s="84"/>
      <c r="Y4" s="84"/>
      <c r="Z4" s="84"/>
      <c r="AA4" s="85"/>
      <c r="AB4" s="83">
        <f>AB5</f>
        <v>45215</v>
      </c>
      <c r="AC4" s="84"/>
      <c r="AD4" s="84"/>
      <c r="AE4" s="84"/>
      <c r="AF4" s="84"/>
      <c r="AG4" s="84"/>
      <c r="AH4" s="85"/>
      <c r="AI4" s="83">
        <f>AI5</f>
        <v>45222</v>
      </c>
      <c r="AJ4" s="84"/>
      <c r="AK4" s="84"/>
      <c r="AL4" s="84"/>
      <c r="AM4" s="84"/>
      <c r="AN4" s="84"/>
      <c r="AO4" s="85"/>
      <c r="AP4" s="83">
        <f>AP5</f>
        <v>45229</v>
      </c>
      <c r="AQ4" s="84"/>
      <c r="AR4" s="84"/>
      <c r="AS4" s="84"/>
      <c r="AT4" s="84"/>
      <c r="AU4" s="84"/>
      <c r="AV4" s="85"/>
      <c r="AW4" s="83">
        <f>AW5</f>
        <v>45236</v>
      </c>
      <c r="AX4" s="84"/>
      <c r="AY4" s="84"/>
      <c r="AZ4" s="84"/>
      <c r="BA4" s="84"/>
      <c r="BB4" s="84"/>
      <c r="BC4" s="85"/>
      <c r="BD4" s="83">
        <f>BD5</f>
        <v>45243</v>
      </c>
      <c r="BE4" s="84"/>
      <c r="BF4" s="84"/>
      <c r="BG4" s="84"/>
      <c r="BH4" s="84"/>
      <c r="BI4" s="84"/>
      <c r="BJ4" s="85"/>
      <c r="BK4" s="83">
        <f>BK5</f>
        <v>45250</v>
      </c>
      <c r="BL4" s="84"/>
      <c r="BM4" s="84"/>
      <c r="BN4" s="84"/>
      <c r="BO4" s="84"/>
      <c r="BP4" s="84"/>
      <c r="BQ4" s="85"/>
      <c r="BR4" s="83">
        <f>BR5</f>
        <v>45257</v>
      </c>
      <c r="BS4" s="84"/>
      <c r="BT4" s="84"/>
      <c r="BU4" s="84"/>
      <c r="BV4" s="84"/>
      <c r="BW4" s="84"/>
      <c r="BX4" s="85"/>
      <c r="BY4" s="83">
        <f>BY5</f>
        <v>45264</v>
      </c>
      <c r="BZ4" s="84"/>
      <c r="CA4" s="84"/>
      <c r="CB4" s="84"/>
      <c r="CC4" s="84"/>
      <c r="CD4" s="84"/>
      <c r="CE4" s="85"/>
    </row>
    <row r="5" spans="1:83" ht="25.5" customHeight="1" thickBot="1">
      <c r="A5" s="7"/>
      <c r="B5" s="27" t="s">
        <v>1</v>
      </c>
      <c r="C5" s="28" t="s">
        <v>2</v>
      </c>
      <c r="D5" s="28" t="s">
        <v>3</v>
      </c>
      <c r="E5" s="28" t="s">
        <v>4</v>
      </c>
      <c r="F5" s="88"/>
      <c r="G5" s="29">
        <f>Project_Start-WEEKDAY(Project_Start,1)+2</f>
        <v>45194</v>
      </c>
      <c r="H5" s="30">
        <f>G5+1</f>
        <v>45195</v>
      </c>
      <c r="I5" s="30">
        <f t="shared" ref="I5:AV5" si="0">H5+1</f>
        <v>45196</v>
      </c>
      <c r="J5" s="30">
        <f t="shared" si="0"/>
        <v>45197</v>
      </c>
      <c r="K5" s="30">
        <f t="shared" si="0"/>
        <v>45198</v>
      </c>
      <c r="L5" s="30">
        <f t="shared" si="0"/>
        <v>45199</v>
      </c>
      <c r="M5" s="31">
        <f t="shared" si="0"/>
        <v>45200</v>
      </c>
      <c r="N5" s="29">
        <f>M5+1</f>
        <v>45201</v>
      </c>
      <c r="O5" s="30">
        <f>N5+1</f>
        <v>45202</v>
      </c>
      <c r="P5" s="30">
        <f t="shared" si="0"/>
        <v>45203</v>
      </c>
      <c r="Q5" s="30">
        <f t="shared" si="0"/>
        <v>45204</v>
      </c>
      <c r="R5" s="30">
        <f t="shared" si="0"/>
        <v>45205</v>
      </c>
      <c r="S5" s="30">
        <f t="shared" si="0"/>
        <v>45206</v>
      </c>
      <c r="T5" s="31">
        <f t="shared" si="0"/>
        <v>45207</v>
      </c>
      <c r="U5" s="29">
        <f>T5+1</f>
        <v>45208</v>
      </c>
      <c r="V5" s="30">
        <f>U5+1</f>
        <v>45209</v>
      </c>
      <c r="W5" s="30">
        <f t="shared" si="0"/>
        <v>45210</v>
      </c>
      <c r="X5" s="30">
        <f t="shared" si="0"/>
        <v>45211</v>
      </c>
      <c r="Y5" s="30">
        <f t="shared" si="0"/>
        <v>45212</v>
      </c>
      <c r="Z5" s="30">
        <f t="shared" si="0"/>
        <v>45213</v>
      </c>
      <c r="AA5" s="31">
        <f t="shared" si="0"/>
        <v>45214</v>
      </c>
      <c r="AB5" s="29">
        <f>AA5+1</f>
        <v>45215</v>
      </c>
      <c r="AC5" s="30">
        <f>AB5+1</f>
        <v>45216</v>
      </c>
      <c r="AD5" s="30">
        <f t="shared" si="0"/>
        <v>45217</v>
      </c>
      <c r="AE5" s="30">
        <f t="shared" si="0"/>
        <v>45218</v>
      </c>
      <c r="AF5" s="30">
        <f t="shared" si="0"/>
        <v>45219</v>
      </c>
      <c r="AG5" s="30">
        <f t="shared" si="0"/>
        <v>45220</v>
      </c>
      <c r="AH5" s="31">
        <f t="shared" si="0"/>
        <v>45221</v>
      </c>
      <c r="AI5" s="29">
        <f>AH5+1</f>
        <v>45222</v>
      </c>
      <c r="AJ5" s="30">
        <f>AI5+1</f>
        <v>45223</v>
      </c>
      <c r="AK5" s="30">
        <f t="shared" si="0"/>
        <v>45224</v>
      </c>
      <c r="AL5" s="30">
        <f t="shared" si="0"/>
        <v>45225</v>
      </c>
      <c r="AM5" s="30">
        <f t="shared" si="0"/>
        <v>45226</v>
      </c>
      <c r="AN5" s="30">
        <f t="shared" si="0"/>
        <v>45227</v>
      </c>
      <c r="AO5" s="31">
        <f t="shared" si="0"/>
        <v>45228</v>
      </c>
      <c r="AP5" s="29">
        <f>AO5+1</f>
        <v>45229</v>
      </c>
      <c r="AQ5" s="30">
        <f>AP5+1</f>
        <v>45230</v>
      </c>
      <c r="AR5" s="30">
        <f t="shared" si="0"/>
        <v>45231</v>
      </c>
      <c r="AS5" s="30">
        <f t="shared" si="0"/>
        <v>45232</v>
      </c>
      <c r="AT5" s="30">
        <f t="shared" si="0"/>
        <v>45233</v>
      </c>
      <c r="AU5" s="30">
        <f t="shared" si="0"/>
        <v>45234</v>
      </c>
      <c r="AV5" s="31">
        <f t="shared" si="0"/>
        <v>45235</v>
      </c>
      <c r="AW5" s="29">
        <f>AV5+1</f>
        <v>45236</v>
      </c>
      <c r="AX5" s="30">
        <f>AW5+1</f>
        <v>45237</v>
      </c>
      <c r="AY5" s="30">
        <f t="shared" ref="AY5:BC5" si="1">AX5+1</f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>BC5+1</f>
        <v>45243</v>
      </c>
      <c r="BE5" s="30">
        <f>BD5+1</f>
        <v>45244</v>
      </c>
      <c r="BF5" s="30">
        <f t="shared" ref="BF5:BK5" si="2">BE5+1</f>
        <v>45245</v>
      </c>
      <c r="BG5" s="30">
        <f t="shared" si="2"/>
        <v>45246</v>
      </c>
      <c r="BH5" s="30">
        <f t="shared" si="2"/>
        <v>45247</v>
      </c>
      <c r="BI5" s="30">
        <f t="shared" si="2"/>
        <v>45248</v>
      </c>
      <c r="BJ5" s="31">
        <f t="shared" si="2"/>
        <v>45249</v>
      </c>
      <c r="BK5" s="29">
        <f t="shared" si="2"/>
        <v>45250</v>
      </c>
      <c r="BL5" s="30">
        <f t="shared" ref="BL5" si="3">BK5+1</f>
        <v>45251</v>
      </c>
      <c r="BM5" s="30">
        <f t="shared" ref="BM5" si="4">BL5+1</f>
        <v>45252</v>
      </c>
      <c r="BN5" s="30">
        <f t="shared" ref="BN5" si="5">BM5+1</f>
        <v>45253</v>
      </c>
      <c r="BO5" s="30">
        <f t="shared" ref="BO5" si="6">BN5+1</f>
        <v>45254</v>
      </c>
      <c r="BP5" s="30">
        <f t="shared" ref="BP5" si="7">BO5+1</f>
        <v>45255</v>
      </c>
      <c r="BQ5" s="31">
        <f t="shared" ref="BQ5" si="8">BP5+1</f>
        <v>45256</v>
      </c>
      <c r="BR5" s="29">
        <f t="shared" ref="BR5" si="9">BQ5+1</f>
        <v>45257</v>
      </c>
      <c r="BS5" s="30">
        <f t="shared" ref="BS5" si="10">BR5+1</f>
        <v>45258</v>
      </c>
      <c r="BT5" s="30">
        <f t="shared" ref="BT5" si="11">BS5+1</f>
        <v>45259</v>
      </c>
      <c r="BU5" s="30">
        <f t="shared" ref="BU5" si="12">BT5+1</f>
        <v>45260</v>
      </c>
      <c r="BV5" s="30">
        <f t="shared" ref="BV5" si="13">BU5+1</f>
        <v>45261</v>
      </c>
      <c r="BW5" s="30">
        <f t="shared" ref="BW5" si="14">BV5+1</f>
        <v>45262</v>
      </c>
      <c r="BX5" s="30">
        <f t="shared" ref="BX5" si="15">BW5+1</f>
        <v>45263</v>
      </c>
      <c r="BY5" s="30">
        <f t="shared" ref="BY5" si="16">BX5+1</f>
        <v>45264</v>
      </c>
      <c r="BZ5" s="30">
        <f t="shared" ref="BZ5" si="17">BY5+1</f>
        <v>45265</v>
      </c>
      <c r="CA5" s="30">
        <f t="shared" ref="CA5" si="18">BZ5+1</f>
        <v>45266</v>
      </c>
      <c r="CB5" s="30">
        <f t="shared" ref="CB5" si="19">CA5+1</f>
        <v>45267</v>
      </c>
      <c r="CC5" s="30">
        <f t="shared" ref="CC5" si="20">CB5+1</f>
        <v>45268</v>
      </c>
      <c r="CD5" s="30">
        <f t="shared" ref="CD5" si="21">CC5+1</f>
        <v>45269</v>
      </c>
      <c r="CE5" s="68">
        <f t="shared" ref="CE5" si="22">CD5+1</f>
        <v>45270</v>
      </c>
    </row>
    <row r="6" spans="1:83" ht="30" hidden="1" customHeight="1" thickBot="1">
      <c r="A6" s="23"/>
      <c r="B6" s="12"/>
      <c r="C6" s="32"/>
      <c r="D6" s="12"/>
      <c r="E6" s="1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s="1" customFormat="1" ht="15" customHeight="1" thickBot="1">
      <c r="A7" s="7"/>
      <c r="B7" s="35" t="s">
        <v>5</v>
      </c>
      <c r="C7" s="36"/>
      <c r="D7" s="37"/>
      <c r="E7" s="38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1" customFormat="1" ht="15" customHeight="1" thickBot="1">
      <c r="A8" s="7"/>
      <c r="B8" s="40" t="s">
        <v>11</v>
      </c>
      <c r="C8" s="41" t="s">
        <v>8</v>
      </c>
      <c r="D8" s="42">
        <v>45197</v>
      </c>
      <c r="E8" s="42">
        <f>D8+5</f>
        <v>45202</v>
      </c>
      <c r="F8" s="71"/>
      <c r="G8" s="43"/>
      <c r="H8" s="34"/>
      <c r="I8" s="34"/>
      <c r="J8" s="44"/>
      <c r="K8" s="44"/>
      <c r="L8" s="44"/>
      <c r="M8" s="94"/>
      <c r="N8" s="94"/>
      <c r="O8" s="95"/>
      <c r="P8" s="34"/>
      <c r="Q8" s="43"/>
      <c r="R8" s="34"/>
      <c r="S8" s="89"/>
      <c r="T8" s="90"/>
      <c r="U8" s="91"/>
      <c r="V8" s="34"/>
      <c r="W8" s="34"/>
      <c r="X8" s="34"/>
      <c r="Y8" s="34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spans="1:83" s="1" customFormat="1" ht="15" customHeight="1" thickBot="1">
      <c r="A9" s="7"/>
      <c r="B9" s="40" t="s">
        <v>12</v>
      </c>
      <c r="C9" s="41" t="s">
        <v>26</v>
      </c>
      <c r="D9" s="42">
        <v>45209</v>
      </c>
      <c r="E9" s="42">
        <f>D9+1</f>
        <v>45210</v>
      </c>
      <c r="F9" s="71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34"/>
      <c r="S9" s="39"/>
      <c r="T9" s="39"/>
      <c r="U9" s="34"/>
      <c r="V9" s="45"/>
      <c r="W9" s="45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spans="1:83" s="1" customFormat="1" ht="15" customHeight="1" thickBot="1">
      <c r="A10" s="7"/>
      <c r="B10" s="46" t="s">
        <v>6</v>
      </c>
      <c r="C10" s="47"/>
      <c r="D10" s="48"/>
      <c r="E10" s="4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</row>
    <row r="11" spans="1:83" s="1" customFormat="1" ht="15" customHeight="1" thickBot="1">
      <c r="A11" s="7"/>
      <c r="B11" s="50" t="s">
        <v>13</v>
      </c>
      <c r="C11" s="51"/>
      <c r="D11" s="52">
        <v>45215</v>
      </c>
      <c r="E11" s="52">
        <v>45220</v>
      </c>
      <c r="F11" s="71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34"/>
      <c r="Y11" s="34"/>
      <c r="Z11" s="39"/>
      <c r="AA11" s="39"/>
      <c r="AB11" s="34"/>
      <c r="AC11" s="34"/>
      <c r="AD11" s="34"/>
      <c r="AE11" s="34"/>
      <c r="AF11" s="34"/>
      <c r="AG11" s="39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spans="1:83" s="1" customFormat="1" ht="15" customHeight="1" thickBot="1">
      <c r="A12" s="7"/>
      <c r="B12" s="50" t="s">
        <v>14</v>
      </c>
      <c r="C12" s="51"/>
      <c r="D12" s="52">
        <v>45215</v>
      </c>
      <c r="E12" s="52">
        <v>45220</v>
      </c>
      <c r="F12" s="71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34"/>
      <c r="Y12" s="34"/>
      <c r="Z12" s="39"/>
      <c r="AA12" s="39"/>
      <c r="AB12" s="34"/>
      <c r="AC12" s="34"/>
      <c r="AD12" s="34"/>
      <c r="AE12" s="34"/>
      <c r="AF12" s="34"/>
      <c r="AG12" s="39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spans="1:83" s="1" customFormat="1" ht="15" customHeight="1" thickBot="1">
      <c r="A13" s="7"/>
      <c r="B13" s="50" t="s">
        <v>15</v>
      </c>
      <c r="C13" s="51"/>
      <c r="D13" s="52">
        <v>45216</v>
      </c>
      <c r="E13" s="52">
        <v>45221</v>
      </c>
      <c r="F13" s="71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34"/>
      <c r="Y13" s="34"/>
      <c r="Z13" s="39"/>
      <c r="AA13" s="39"/>
      <c r="AB13" s="34"/>
      <c r="AC13" s="34"/>
      <c r="AD13" s="34"/>
      <c r="AE13" s="34"/>
      <c r="AF13" s="34"/>
      <c r="AG13" s="39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spans="1:83" s="1" customFormat="1" ht="15" customHeight="1" thickBot="1">
      <c r="A14" s="7"/>
      <c r="B14" s="50" t="s">
        <v>16</v>
      </c>
      <c r="C14" s="51"/>
      <c r="D14" s="52">
        <v>45217</v>
      </c>
      <c r="E14" s="52">
        <v>45222</v>
      </c>
      <c r="F14" s="71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34"/>
      <c r="Y14" s="34"/>
      <c r="Z14" s="39"/>
      <c r="AA14" s="39"/>
      <c r="AB14" s="34"/>
      <c r="AC14" s="34"/>
      <c r="AD14" s="34"/>
      <c r="AE14" s="34"/>
      <c r="AF14" s="34"/>
      <c r="AG14" s="39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spans="1:83" s="1" customFormat="1" ht="15" customHeight="1" thickBot="1">
      <c r="A15" s="7"/>
      <c r="B15" s="50" t="s">
        <v>17</v>
      </c>
      <c r="C15" s="51"/>
      <c r="D15" s="52">
        <v>45218</v>
      </c>
      <c r="E15" s="52">
        <v>45223</v>
      </c>
      <c r="F15" s="71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34"/>
      <c r="Y15" s="34"/>
      <c r="Z15" s="39"/>
      <c r="AA15" s="39"/>
      <c r="AB15" s="34"/>
      <c r="AC15" s="34"/>
      <c r="AD15" s="34"/>
      <c r="AE15" s="34"/>
      <c r="AF15" s="34"/>
      <c r="AG15" s="39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spans="1:83" s="1" customFormat="1" ht="15" customHeight="1" thickBot="1">
      <c r="A16" s="7"/>
      <c r="B16" s="50" t="s">
        <v>18</v>
      </c>
      <c r="C16" s="51" t="s">
        <v>28</v>
      </c>
      <c r="D16" s="52">
        <v>45219</v>
      </c>
      <c r="E16" s="52">
        <v>45224</v>
      </c>
      <c r="F16" s="71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34"/>
      <c r="Y16" s="34"/>
      <c r="Z16" s="39"/>
      <c r="AA16" s="39"/>
      <c r="AB16" s="34"/>
      <c r="AC16" s="34"/>
      <c r="AD16" s="34"/>
      <c r="AE16" s="34"/>
      <c r="AF16" s="96"/>
      <c r="AG16" s="97"/>
      <c r="AH16" s="97"/>
      <c r="AI16" s="97"/>
      <c r="AJ16" s="97"/>
      <c r="AK16" s="98"/>
      <c r="AL16" s="34"/>
      <c r="AM16" s="34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spans="1:83" s="1" customFormat="1" ht="15" customHeight="1" thickBot="1">
      <c r="A17" s="7"/>
      <c r="B17" s="50" t="s">
        <v>19</v>
      </c>
      <c r="C17" s="51" t="s">
        <v>26</v>
      </c>
      <c r="D17" s="52">
        <v>45220</v>
      </c>
      <c r="E17" s="52">
        <v>45225</v>
      </c>
      <c r="F17" s="93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34"/>
      <c r="Y17" s="34"/>
      <c r="Z17" s="39"/>
      <c r="AA17" s="39"/>
      <c r="AB17" s="34"/>
      <c r="AC17" s="34"/>
      <c r="AD17" s="34"/>
      <c r="AE17" s="34"/>
      <c r="AF17" s="34"/>
      <c r="AG17" s="82"/>
      <c r="AH17" s="82"/>
      <c r="AI17" s="82"/>
      <c r="AJ17" s="82"/>
      <c r="AK17" s="82"/>
      <c r="AL17" s="82"/>
      <c r="AM17" s="34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spans="1:83" s="1" customFormat="1" ht="15" customHeight="1" thickBot="1">
      <c r="A18" s="7"/>
      <c r="B18" s="53" t="s">
        <v>9</v>
      </c>
      <c r="C18" s="54"/>
      <c r="D18" s="55"/>
      <c r="E18" s="56"/>
      <c r="F18" s="93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5"/>
    </row>
    <row r="19" spans="1:83" s="1" customFormat="1" ht="15" customHeight="1" thickBot="1">
      <c r="A19" s="7">
        <v>1</v>
      </c>
      <c r="B19" s="57" t="s">
        <v>47</v>
      </c>
      <c r="C19" s="58"/>
      <c r="D19" s="59">
        <v>45222</v>
      </c>
      <c r="E19" s="59">
        <v>45227</v>
      </c>
      <c r="F19" s="71"/>
      <c r="G19" s="34"/>
      <c r="H19" s="34"/>
      <c r="I19" s="34"/>
      <c r="J19" s="34"/>
      <c r="K19" s="34"/>
      <c r="L19" s="39"/>
      <c r="M19" s="39"/>
      <c r="N19" s="34"/>
      <c r="O19" s="34"/>
      <c r="P19" s="34"/>
      <c r="Q19" s="34"/>
      <c r="R19" s="34"/>
      <c r="S19" s="39"/>
      <c r="T19" s="39"/>
      <c r="U19" s="34"/>
      <c r="V19" s="34"/>
      <c r="W19" s="34"/>
      <c r="X19" s="34"/>
      <c r="Y19" s="34"/>
      <c r="Z19" s="39"/>
      <c r="AA19" s="39"/>
      <c r="AB19" s="34"/>
      <c r="AC19" s="34"/>
      <c r="AD19" s="34"/>
      <c r="AE19" s="34"/>
      <c r="AF19" s="34"/>
      <c r="AG19" s="39"/>
      <c r="AH19" s="39"/>
      <c r="AI19" s="34"/>
      <c r="AJ19" s="34"/>
      <c r="AK19" s="34"/>
      <c r="AL19" s="34"/>
      <c r="AM19" s="34"/>
      <c r="AN19" s="39"/>
      <c r="AO19" s="39"/>
      <c r="AP19" s="34"/>
      <c r="AQ19" s="34"/>
      <c r="AR19" s="34"/>
      <c r="AS19" s="34"/>
      <c r="AT19" s="34"/>
      <c r="AU19" s="39"/>
      <c r="AV19" s="39"/>
      <c r="AW19" s="34"/>
      <c r="AX19" s="34"/>
      <c r="AY19" s="34"/>
      <c r="AZ19" s="34"/>
      <c r="BA19" s="34"/>
      <c r="BB19" s="39"/>
      <c r="BC19" s="39"/>
      <c r="BD19" s="34"/>
      <c r="BE19" s="34"/>
      <c r="BF19" s="34"/>
      <c r="BG19" s="34"/>
      <c r="BH19" s="34"/>
      <c r="BI19" s="39"/>
      <c r="BJ19" s="39"/>
      <c r="BK19" s="34"/>
      <c r="BL19" s="34"/>
      <c r="BM19" s="34"/>
      <c r="BN19" s="34"/>
      <c r="BO19" s="34"/>
      <c r="BP19" s="39"/>
      <c r="BQ19" s="39"/>
      <c r="BR19" s="34"/>
      <c r="BS19" s="34"/>
      <c r="BT19" s="34"/>
      <c r="BU19" s="34"/>
      <c r="BV19" s="34"/>
      <c r="BW19" s="39"/>
      <c r="BX19" s="39"/>
      <c r="BY19" s="34"/>
      <c r="BZ19" s="34"/>
      <c r="CA19" s="34"/>
      <c r="CB19" s="34"/>
      <c r="CC19" s="34"/>
      <c r="CD19" s="39"/>
      <c r="CE19" s="39"/>
    </row>
    <row r="20" spans="1:83" s="1" customFormat="1" ht="15" customHeight="1" thickBot="1">
      <c r="A20" s="7"/>
      <c r="B20" s="57" t="s">
        <v>48</v>
      </c>
      <c r="C20" s="58"/>
      <c r="D20" s="59">
        <v>45223</v>
      </c>
      <c r="E20" s="59">
        <v>45228</v>
      </c>
      <c r="F20" s="73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34"/>
      <c r="AG20" s="39"/>
      <c r="AH20" s="39"/>
      <c r="AI20" s="34"/>
      <c r="AJ20" s="34"/>
      <c r="AK20" s="34"/>
      <c r="AL20" s="34"/>
      <c r="AM20" s="34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spans="1:83" s="1" customFormat="1" ht="15" customHeight="1" thickBot="1">
      <c r="A21" s="7"/>
      <c r="B21" s="57" t="s">
        <v>52</v>
      </c>
      <c r="C21" s="58"/>
      <c r="D21" s="59">
        <v>45224</v>
      </c>
      <c r="E21" s="59">
        <v>45229</v>
      </c>
      <c r="F21" s="73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34"/>
      <c r="AG21" s="39"/>
      <c r="AH21" s="39"/>
      <c r="AI21" s="34"/>
      <c r="AJ21" s="34"/>
      <c r="AK21" s="34"/>
      <c r="AL21" s="34"/>
      <c r="AM21" s="34"/>
      <c r="AN21" s="39"/>
      <c r="AO21" s="39"/>
      <c r="AP21" s="34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spans="1:83" s="1" customFormat="1" ht="15" customHeight="1" thickBot="1">
      <c r="A22" s="7"/>
      <c r="B22" s="57" t="s">
        <v>20</v>
      </c>
      <c r="C22" s="58"/>
      <c r="D22" s="59">
        <v>45225</v>
      </c>
      <c r="E22" s="59">
        <v>45230</v>
      </c>
      <c r="F22" s="73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34"/>
      <c r="AG22" s="39"/>
      <c r="AH22" s="39"/>
      <c r="AI22" s="34"/>
      <c r="AJ22" s="34"/>
      <c r="AK22" s="34"/>
      <c r="AL22" s="34"/>
      <c r="AM22" s="34"/>
      <c r="AN22" s="39"/>
      <c r="AO22" s="39"/>
      <c r="AP22" s="34"/>
      <c r="AQ22" s="34"/>
      <c r="AR22" s="34"/>
      <c r="AS22" s="34"/>
      <c r="AT22" s="34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spans="1:83" s="1" customFormat="1" ht="15" customHeight="1" thickBot="1">
      <c r="A23" s="7"/>
      <c r="B23" s="57" t="s">
        <v>49</v>
      </c>
      <c r="C23" s="58"/>
      <c r="D23" s="59">
        <v>45226</v>
      </c>
      <c r="E23" s="59">
        <v>45231</v>
      </c>
      <c r="F23" s="73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34"/>
      <c r="AU23" s="39"/>
      <c r="AV23" s="39"/>
      <c r="AW23" s="34"/>
      <c r="AX23" s="34"/>
      <c r="AY23" s="34"/>
      <c r="AZ23" s="34"/>
      <c r="BA23" s="3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spans="1:83" s="1" customFormat="1" ht="15" customHeight="1" thickBot="1">
      <c r="A24" s="7"/>
      <c r="B24" s="57" t="s">
        <v>50</v>
      </c>
      <c r="C24" s="58"/>
      <c r="D24" s="59">
        <v>45227</v>
      </c>
      <c r="E24" s="59">
        <v>45232</v>
      </c>
      <c r="F24" s="73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39"/>
      <c r="AO24" s="39"/>
      <c r="AP24" s="34"/>
      <c r="AQ24" s="34"/>
      <c r="AR24" s="34"/>
      <c r="AS24" s="34"/>
      <c r="AT24" s="34"/>
      <c r="AU24" s="39"/>
      <c r="AV24" s="39"/>
      <c r="AW24" s="34"/>
      <c r="AX24" s="34"/>
      <c r="AY24" s="34"/>
      <c r="AZ24" s="34"/>
      <c r="BA24" s="3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spans="1:83" s="1" customFormat="1" ht="15" customHeight="1" thickBot="1">
      <c r="A25" s="7"/>
      <c r="B25" s="60" t="s">
        <v>34</v>
      </c>
      <c r="C25" s="58" t="s">
        <v>28</v>
      </c>
      <c r="D25" s="59">
        <v>45228</v>
      </c>
      <c r="E25" s="59">
        <v>45233</v>
      </c>
      <c r="F25" s="73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96"/>
      <c r="AP25" s="97"/>
      <c r="AQ25" s="97"/>
      <c r="AR25" s="97"/>
      <c r="AS25" s="97"/>
      <c r="AT25" s="98"/>
      <c r="AU25" s="39"/>
      <c r="AV25" s="39"/>
      <c r="AW25" s="34"/>
      <c r="AX25" s="34"/>
      <c r="AY25" s="34"/>
      <c r="AZ25" s="34"/>
      <c r="BA25" s="34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spans="1:83" s="1" customFormat="1" ht="15" customHeight="1" thickBot="1">
      <c r="A26" s="7"/>
      <c r="B26" s="60" t="s">
        <v>35</v>
      </c>
      <c r="C26" s="58" t="s">
        <v>28</v>
      </c>
      <c r="D26" s="59">
        <v>45229</v>
      </c>
      <c r="E26" s="59">
        <v>45234</v>
      </c>
      <c r="F26" s="73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34"/>
      <c r="AG26" s="39"/>
      <c r="AH26" s="39"/>
      <c r="AI26" s="34"/>
      <c r="AJ26" s="34"/>
      <c r="AK26" s="34"/>
      <c r="AL26" s="34"/>
      <c r="AM26" s="34"/>
      <c r="AN26" s="39"/>
      <c r="AO26" s="39"/>
      <c r="AP26" s="96"/>
      <c r="AQ26" s="97"/>
      <c r="AR26" s="97"/>
      <c r="AS26" s="97"/>
      <c r="AT26" s="97"/>
      <c r="AU26" s="98"/>
      <c r="AV26" s="39"/>
      <c r="AW26" s="34"/>
      <c r="AX26" s="34"/>
      <c r="AY26" s="34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spans="1:83" s="1" customFormat="1" ht="15" customHeight="1" thickBot="1">
      <c r="A27" s="7"/>
      <c r="B27" s="57" t="s">
        <v>36</v>
      </c>
      <c r="C27" s="58" t="s">
        <v>28</v>
      </c>
      <c r="D27" s="59">
        <v>45230</v>
      </c>
      <c r="E27" s="59">
        <v>45235</v>
      </c>
      <c r="F27" s="73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34"/>
      <c r="AE27" s="34"/>
      <c r="AF27" s="34"/>
      <c r="AG27" s="39"/>
      <c r="AH27" s="39"/>
      <c r="AI27" s="34"/>
      <c r="AJ27" s="34"/>
      <c r="AK27" s="34"/>
      <c r="AL27" s="34"/>
      <c r="AM27" s="34"/>
      <c r="AN27" s="39"/>
      <c r="AO27" s="39"/>
      <c r="AP27" s="34"/>
      <c r="AQ27" s="96"/>
      <c r="AR27" s="97"/>
      <c r="AS27" s="97"/>
      <c r="AT27" s="97"/>
      <c r="AU27" s="97"/>
      <c r="AV27" s="98"/>
      <c r="AW27" s="34"/>
      <c r="AX27" s="34"/>
      <c r="AY27" s="34"/>
      <c r="AZ27" s="34"/>
      <c r="BA27" s="34"/>
      <c r="BB27" s="39"/>
      <c r="BC27" s="39"/>
      <c r="BD27" s="34"/>
      <c r="BE27" s="34"/>
      <c r="BF27" s="34"/>
      <c r="BG27" s="34"/>
      <c r="BH27" s="34"/>
      <c r="BI27" s="39"/>
      <c r="BJ27" s="39"/>
      <c r="BK27" s="34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spans="1:83" s="1" customFormat="1" ht="15" customHeight="1" thickBot="1">
      <c r="A28" s="7"/>
      <c r="B28" s="57" t="s">
        <v>37</v>
      </c>
      <c r="C28" s="58"/>
      <c r="D28" s="59">
        <v>45231</v>
      </c>
      <c r="E28" s="59">
        <v>45236</v>
      </c>
      <c r="F28" s="73"/>
      <c r="G28" s="34"/>
      <c r="H28" s="34"/>
      <c r="I28" s="34"/>
      <c r="J28" s="34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34"/>
      <c r="AU28" s="39"/>
      <c r="AV28" s="39"/>
      <c r="AW28" s="34"/>
      <c r="AX28" s="34"/>
      <c r="AY28" s="34"/>
      <c r="AZ28" s="34"/>
      <c r="BA28" s="3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spans="1:83" s="1" customFormat="1" ht="15" customHeight="1" thickBot="1">
      <c r="A29" s="7"/>
      <c r="B29" s="57" t="s">
        <v>51</v>
      </c>
      <c r="C29" s="58" t="s">
        <v>28</v>
      </c>
      <c r="D29" s="59">
        <v>45232</v>
      </c>
      <c r="E29" s="59">
        <v>45237</v>
      </c>
      <c r="F29" s="73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34"/>
      <c r="AG29" s="39"/>
      <c r="AH29" s="39"/>
      <c r="AI29" s="34"/>
      <c r="AJ29" s="34"/>
      <c r="AK29" s="34"/>
      <c r="AL29" s="34"/>
      <c r="AM29" s="34"/>
      <c r="AN29" s="39"/>
      <c r="AO29" s="39"/>
      <c r="AP29" s="34"/>
      <c r="AQ29" s="34"/>
      <c r="AR29" s="34"/>
      <c r="AS29" s="96"/>
      <c r="AT29" s="97"/>
      <c r="AU29" s="97"/>
      <c r="AV29" s="97"/>
      <c r="AW29" s="97"/>
      <c r="AX29" s="98"/>
      <c r="AY29" s="34"/>
      <c r="AZ29" s="34"/>
      <c r="BA29" s="34"/>
      <c r="BB29" s="39"/>
      <c r="BC29" s="39"/>
      <c r="BD29" s="34"/>
      <c r="BE29" s="34"/>
      <c r="BF29" s="34"/>
      <c r="BG29" s="34"/>
      <c r="BH29" s="34"/>
      <c r="BI29" s="39"/>
      <c r="BJ29" s="39"/>
      <c r="BK29" s="34"/>
      <c r="BL29" s="34"/>
      <c r="BM29" s="34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spans="1:83" s="1" customFormat="1" ht="15" customHeight="1" thickBot="1">
      <c r="A30" s="7"/>
      <c r="B30" s="57" t="s">
        <v>38</v>
      </c>
      <c r="C30" s="58"/>
      <c r="D30" s="59">
        <v>45233</v>
      </c>
      <c r="E30" s="59">
        <v>45238</v>
      </c>
      <c r="F30" s="73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34"/>
      <c r="AU30" s="39"/>
      <c r="AV30" s="39"/>
      <c r="AW30" s="34"/>
      <c r="AX30" s="34"/>
      <c r="AY30" s="34"/>
      <c r="AZ30" s="34"/>
      <c r="BA30" s="34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spans="1:83" s="1" customFormat="1" ht="15" customHeight="1" thickBot="1">
      <c r="A31" s="7"/>
      <c r="B31" s="57" t="s">
        <v>39</v>
      </c>
      <c r="C31" s="58" t="s">
        <v>26</v>
      </c>
      <c r="D31" s="59">
        <v>45234</v>
      </c>
      <c r="E31" s="59">
        <v>45239</v>
      </c>
      <c r="F31" s="73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34"/>
      <c r="BB31" s="39"/>
      <c r="BC31" s="39"/>
      <c r="BD31" s="34"/>
      <c r="BE31" s="34"/>
      <c r="BF31" s="34"/>
      <c r="BG31" s="34"/>
      <c r="BH31" s="34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spans="1:83" s="1" customFormat="1" ht="15" customHeight="1" thickBot="1">
      <c r="A32" s="7"/>
      <c r="B32" s="57" t="s">
        <v>40</v>
      </c>
      <c r="C32" s="58" t="s">
        <v>54</v>
      </c>
      <c r="D32" s="59">
        <v>45235</v>
      </c>
      <c r="E32" s="59">
        <v>45240</v>
      </c>
      <c r="F32" s="93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34"/>
      <c r="AU32" s="39"/>
      <c r="AV32" s="82"/>
      <c r="AW32" s="82"/>
      <c r="AX32" s="82"/>
      <c r="AY32" s="82"/>
      <c r="AZ32" s="82"/>
      <c r="BA32" s="82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spans="1:83" s="1" customFormat="1" ht="15" customHeight="1" thickBot="1">
      <c r="A33" s="7"/>
      <c r="B33" s="61" t="s">
        <v>7</v>
      </c>
      <c r="C33" s="62"/>
      <c r="D33" s="63"/>
      <c r="E33" s="64"/>
      <c r="F33" s="93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s="1" customFormat="1" ht="15" customHeight="1" thickBot="1">
      <c r="A34" s="7"/>
      <c r="B34" s="65" t="s">
        <v>21</v>
      </c>
      <c r="C34" s="66"/>
      <c r="D34" s="67">
        <v>45241</v>
      </c>
      <c r="E34" s="67">
        <v>45244</v>
      </c>
      <c r="F34" s="93"/>
      <c r="G34" s="34"/>
      <c r="H34" s="34"/>
      <c r="I34" s="34"/>
      <c r="J34" s="34"/>
      <c r="K34" s="34"/>
      <c r="L34" s="39"/>
      <c r="M34" s="39"/>
      <c r="N34" s="34"/>
      <c r="O34" s="34"/>
      <c r="P34" s="34"/>
      <c r="Q34" s="34"/>
      <c r="R34" s="34"/>
      <c r="S34" s="39"/>
      <c r="T34" s="39"/>
      <c r="U34" s="34"/>
      <c r="V34" s="34"/>
      <c r="W34" s="34"/>
      <c r="X34" s="34"/>
      <c r="Y34" s="34"/>
      <c r="Z34" s="39"/>
      <c r="AA34" s="39"/>
      <c r="AB34" s="34"/>
      <c r="AC34" s="34"/>
      <c r="AD34" s="34"/>
      <c r="AE34" s="34"/>
      <c r="AF34" s="34"/>
      <c r="AG34" s="39"/>
      <c r="AH34" s="39"/>
      <c r="AI34" s="34"/>
      <c r="AJ34" s="34"/>
      <c r="AK34" s="34"/>
      <c r="AL34" s="34"/>
      <c r="AM34" s="34"/>
      <c r="AN34" s="39"/>
      <c r="AO34" s="39"/>
      <c r="AP34" s="34"/>
      <c r="AQ34" s="34"/>
      <c r="AR34" s="34"/>
      <c r="AS34" s="34"/>
      <c r="AT34" s="34"/>
      <c r="AU34" s="39"/>
      <c r="AV34" s="39"/>
      <c r="AW34" s="34"/>
      <c r="AX34" s="34"/>
      <c r="AY34" s="34"/>
      <c r="AZ34" s="34"/>
      <c r="BA34" s="34"/>
      <c r="BB34" s="39"/>
      <c r="BC34" s="39"/>
      <c r="BD34" s="34"/>
      <c r="BE34" s="34"/>
      <c r="BF34" s="34"/>
      <c r="BG34" s="34"/>
      <c r="BH34" s="34"/>
      <c r="BI34" s="39"/>
      <c r="BJ34" s="39"/>
      <c r="BK34" s="34"/>
      <c r="BL34" s="34"/>
      <c r="BM34" s="34"/>
      <c r="BN34" s="34"/>
      <c r="BO34" s="34"/>
      <c r="BP34" s="39"/>
      <c r="BQ34" s="39"/>
      <c r="BR34" s="34"/>
      <c r="BS34" s="34"/>
      <c r="BT34" s="34"/>
      <c r="BU34" s="34"/>
      <c r="BV34" s="34"/>
      <c r="BW34" s="39"/>
      <c r="BX34" s="39"/>
      <c r="BY34" s="39"/>
      <c r="BZ34" s="34"/>
      <c r="CA34" s="34"/>
      <c r="CB34" s="34"/>
      <c r="CC34" s="34"/>
      <c r="CD34" s="39"/>
      <c r="CE34" s="39"/>
    </row>
    <row r="35" spans="1:83" s="1" customFormat="1" ht="15" customHeight="1" thickBot="1">
      <c r="A35" s="7"/>
      <c r="B35" s="65" t="s">
        <v>22</v>
      </c>
      <c r="C35" s="66"/>
      <c r="D35" s="67">
        <v>45245</v>
      </c>
      <c r="E35" s="67">
        <v>45249</v>
      </c>
      <c r="F35" s="71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34"/>
      <c r="BB35" s="39"/>
      <c r="BC35" s="39"/>
      <c r="BD35" s="34"/>
      <c r="BE35" s="34"/>
      <c r="BF35" s="34"/>
      <c r="BG35" s="34"/>
      <c r="BH35" s="34"/>
      <c r="BI35" s="39"/>
      <c r="BJ35" s="3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spans="1:83" s="1" customFormat="1" ht="15" customHeight="1" thickBot="1">
      <c r="A36" s="7"/>
      <c r="B36" s="65" t="s">
        <v>23</v>
      </c>
      <c r="C36" s="66"/>
      <c r="D36" s="67">
        <v>45246</v>
      </c>
      <c r="E36" s="67">
        <v>45250</v>
      </c>
      <c r="F36" s="71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34"/>
      <c r="BB36" s="39"/>
      <c r="BC36" s="39"/>
      <c r="BD36" s="34"/>
      <c r="BE36" s="34"/>
      <c r="BF36" s="34"/>
      <c r="BG36" s="34"/>
      <c r="BH36" s="34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spans="1:83" s="1" customFormat="1" ht="15" customHeight="1" thickBot="1">
      <c r="A37" s="7"/>
      <c r="B37" s="65" t="s">
        <v>24</v>
      </c>
      <c r="C37" s="66"/>
      <c r="D37" s="67">
        <v>45247</v>
      </c>
      <c r="E37" s="67">
        <v>45251</v>
      </c>
      <c r="F37" s="71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34"/>
      <c r="BS37" s="34"/>
      <c r="BT37" s="34"/>
      <c r="BU37" s="34"/>
      <c r="BV37" s="34"/>
      <c r="BW37" s="39"/>
      <c r="BX37" s="39"/>
      <c r="BY37" s="39"/>
      <c r="BZ37" s="34"/>
      <c r="CA37" s="34"/>
      <c r="CB37" s="34"/>
      <c r="CC37" s="34"/>
      <c r="CD37" s="39"/>
      <c r="CE37" s="39"/>
    </row>
    <row r="38" spans="1:83" s="1" customFormat="1" ht="15" customHeight="1" thickBot="1">
      <c r="A38" s="7"/>
      <c r="B38" s="65" t="s">
        <v>41</v>
      </c>
      <c r="C38" s="66"/>
      <c r="D38" s="67">
        <v>45248</v>
      </c>
      <c r="E38" s="67">
        <v>44522</v>
      </c>
      <c r="F38" s="71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39"/>
      <c r="AV38" s="39"/>
      <c r="AW38" s="34"/>
      <c r="AX38" s="34"/>
      <c r="AY38" s="34"/>
      <c r="AZ38" s="34"/>
      <c r="BA38" s="34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spans="1:83" s="1" customFormat="1" ht="15" customHeight="1" thickBot="1">
      <c r="A39" s="7"/>
      <c r="B39" s="65" t="s">
        <v>42</v>
      </c>
      <c r="C39" s="66"/>
      <c r="D39" s="67">
        <v>45249</v>
      </c>
      <c r="E39" s="67">
        <v>44522</v>
      </c>
      <c r="F39" s="71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34"/>
      <c r="BI39" s="39"/>
      <c r="BJ39" s="39"/>
      <c r="BK39" s="34"/>
      <c r="BL39" s="34"/>
      <c r="BM39" s="34"/>
      <c r="BN39" s="34"/>
      <c r="BO39" s="3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spans="1:83" s="1" customFormat="1" ht="15" customHeight="1" thickBot="1">
      <c r="A40" s="7"/>
      <c r="B40" s="65" t="s">
        <v>43</v>
      </c>
      <c r="C40" s="66"/>
      <c r="D40" s="67">
        <v>45250</v>
      </c>
      <c r="E40" s="67">
        <v>44523</v>
      </c>
      <c r="F40" s="71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34"/>
      <c r="BP40" s="39"/>
      <c r="BQ40" s="39"/>
      <c r="BR40" s="34"/>
      <c r="BS40" s="34"/>
      <c r="BT40" s="34"/>
      <c r="BU40" s="34"/>
      <c r="BV40" s="34"/>
      <c r="BW40" s="39"/>
      <c r="BX40" s="39"/>
      <c r="BY40" s="39"/>
      <c r="BZ40" s="34"/>
      <c r="CA40" s="34"/>
      <c r="CB40" s="34"/>
      <c r="CC40" s="34"/>
      <c r="CD40" s="39"/>
      <c r="CE40" s="39"/>
    </row>
    <row r="41" spans="1:83" s="1" customFormat="1" ht="15" customHeight="1" thickBot="1">
      <c r="A41" s="7"/>
      <c r="B41" s="65" t="s">
        <v>25</v>
      </c>
      <c r="C41" s="66" t="s">
        <v>28</v>
      </c>
      <c r="D41" s="67">
        <v>45251</v>
      </c>
      <c r="E41" s="67">
        <v>44525</v>
      </c>
      <c r="F41" s="71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34"/>
      <c r="BB41" s="80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97"/>
      <c r="BP41" s="98"/>
      <c r="BQ41" s="39"/>
      <c r="BR41" s="34"/>
      <c r="BS41" s="34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spans="1:83" s="1" customFormat="1" ht="15" customHeight="1" thickBot="1">
      <c r="A42" s="7"/>
      <c r="B42" s="65" t="s">
        <v>44</v>
      </c>
      <c r="C42" s="66"/>
      <c r="D42" s="67">
        <v>45252</v>
      </c>
      <c r="E42" s="67">
        <v>44524</v>
      </c>
      <c r="F42" s="71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34"/>
      <c r="BI42" s="39"/>
      <c r="BJ42" s="39"/>
      <c r="BK42" s="34"/>
      <c r="BL42" s="34"/>
      <c r="BM42" s="34"/>
      <c r="BN42" s="34"/>
      <c r="BO42" s="34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spans="1:83" s="1" customFormat="1" ht="15" customHeight="1" thickBot="1">
      <c r="A43" s="7"/>
      <c r="B43" s="65" t="s">
        <v>45</v>
      </c>
      <c r="C43" s="66"/>
      <c r="D43" s="67">
        <v>45253</v>
      </c>
      <c r="E43" s="67">
        <v>44524</v>
      </c>
      <c r="F43" s="71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34"/>
      <c r="BI43" s="39"/>
      <c r="BJ43" s="39"/>
      <c r="BK43" s="34"/>
      <c r="BL43" s="34"/>
      <c r="BM43" s="34"/>
      <c r="BN43" s="34"/>
      <c r="BO43" s="3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spans="1:83" s="1" customFormat="1" ht="15" customHeight="1" thickBot="1">
      <c r="A44" s="7"/>
      <c r="B44" s="76" t="s">
        <v>10</v>
      </c>
      <c r="C44" s="77"/>
      <c r="D44" s="78"/>
      <c r="E44" s="79"/>
      <c r="F44" s="7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</row>
    <row r="46" spans="1:83" ht="30" customHeight="1">
      <c r="C46" s="3"/>
      <c r="E46" s="6"/>
    </row>
    <row r="47" spans="1:83" ht="30" customHeight="1">
      <c r="C47" s="4"/>
    </row>
  </sheetData>
  <mergeCells count="25">
    <mergeCell ref="S8:U8"/>
    <mergeCell ref="G44:CE44"/>
    <mergeCell ref="F17:F18"/>
    <mergeCell ref="F32:F34"/>
    <mergeCell ref="M8:O8"/>
    <mergeCell ref="AF16:AK16"/>
    <mergeCell ref="AO25:AT25"/>
    <mergeCell ref="AP26:AU26"/>
    <mergeCell ref="AQ27:AV27"/>
    <mergeCell ref="AS29:AX29"/>
    <mergeCell ref="BO41:BP41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G5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BQ41:BX41 AL16:AM16 G28:CE28 G25:AN25 AU25:CE25 G26:AO26 AV26:CE26 G27:AP27 AW27:CE27 AM17 G29:AR29 AY29:CE29 AW42:BX43 AW41:BB41 AB17:AF17 G30:AU32 BB30:CE32 AV30:BA31">
    <cfRule type="expression" dxfId="38" priority="152">
      <formula>AND(TODAY()&gt;=G$5,TODAY()&lt;H$5)</formula>
    </cfRule>
  </conditionalFormatting>
  <conditionalFormatting sqref="G6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BQ41:BX41 AL16:AM16 G28:CE28 G25:AN25 AU25:CE25 G26:AO26 AV26:CE26 G27:AP27 AW27:CE27 AM17 G29:AR29 AY29:CE29 AW42:BX43 AW41:BB41 AB17:AF17 G30:AU32 BB30:CE32 AV30:BA31">
    <cfRule type="expression" dxfId="37" priority="146">
      <formula>AND(task_start&lt;=G$5,ROUNDDOWN((task_end-task_start+1)*task_progress,0)+task_start-1&gt;=G$5)</formula>
    </cfRule>
    <cfRule type="expression" dxfId="36" priority="147" stopIfTrue="1">
      <formula>AND(task_end&gt;=G$5,task_start&lt;H$5)</formula>
    </cfRule>
  </conditionalFormatting>
  <conditionalFormatting sqref="BY5:CE5 BX5:BX6 CE6">
    <cfRule type="expression" dxfId="35" priority="154">
      <formula>AND(TODAY()&gt;=BX$5,TODAY()&lt;#REF!)</formula>
    </cfRule>
  </conditionalFormatting>
  <conditionalFormatting sqref="BX6 CE6">
    <cfRule type="expression" dxfId="34" priority="157">
      <formula>AND(task_start&lt;=BX$5,ROUNDDOWN((task_end-task_start+1)*task_progress,0)+task_start-1&gt;=BX$5)</formula>
    </cfRule>
    <cfRule type="expression" dxfId="33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32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31" priority="101">
      <formula>AND(task_start&lt;=G$5,ROUNDDOWN((task_end-task_start+1)*task_progress,0)+task_start-1&gt;=G$5)</formula>
    </cfRule>
    <cfRule type="expression" dxfId="30" priority="102" stopIfTrue="1">
      <formula>AND(task_end&gt;=G$5,task_start&lt;H$5)</formula>
    </cfRule>
  </conditionalFormatting>
  <conditionalFormatting sqref="BY11:CC17 G11:R17">
    <cfRule type="expression" dxfId="29" priority="97">
      <formula>AND(TODAY()&gt;=G$5,TODAY()&lt;H$5)</formula>
    </cfRule>
  </conditionalFormatting>
  <conditionalFormatting sqref="BY11:CC17 G11:R17">
    <cfRule type="expression" dxfId="28" priority="95">
      <formula>AND(task_start&lt;=G$5,ROUNDDOWN((task_end-task_start+1)*task_progress,0)+task_start-1&gt;=G$5)</formula>
    </cfRule>
    <cfRule type="expression" dxfId="27" priority="96" stopIfTrue="1">
      <formula>AND(task_end&gt;=G$5,task_start&lt;H$5)</formula>
    </cfRule>
  </conditionalFormatting>
  <conditionalFormatting sqref="G34:K43 BZ34:CC43 U34:Y43 N34:R43">
    <cfRule type="expression" dxfId="26" priority="73">
      <formula>AND(TODAY()&gt;=G$5,TODAY()&lt;H$5)</formula>
    </cfRule>
  </conditionalFormatting>
  <conditionalFormatting sqref="G34:K43 BZ34:CC43 U34:Y43 N34:R43">
    <cfRule type="expression" dxfId="25" priority="71">
      <formula>AND(task_start&lt;=G$5,ROUNDDOWN((task_end-task_start+1)*task_progress,0)+task_start-1&gt;=G$5)</formula>
    </cfRule>
    <cfRule type="expression" dxfId="24" priority="72" stopIfTrue="1">
      <formula>AND(task_end&gt;=G$5,task_start&lt;H$5)</formula>
    </cfRule>
  </conditionalFormatting>
  <conditionalFormatting sqref="Z8:AA17">
    <cfRule type="expression" dxfId="23" priority="61">
      <formula>AND(TODAY()&gt;=Z$5,TODAY()&lt;AA$5)</formula>
    </cfRule>
  </conditionalFormatting>
  <conditionalFormatting sqref="Z8:AA17">
    <cfRule type="expression" dxfId="22" priority="59">
      <formula>AND(task_start&lt;=Z$5,ROUNDDOWN((task_end-task_start+1)*task_progress,0)+task_start-1&gt;=Z$5)</formula>
    </cfRule>
    <cfRule type="expression" dxfId="21" priority="60" stopIfTrue="1">
      <formula>AND(task_end&gt;=Z$5,task_start&lt;AA$5)</formula>
    </cfRule>
  </conditionalFormatting>
  <conditionalFormatting sqref="AN34:AO43">
    <cfRule type="expression" dxfId="20" priority="24">
      <formula>AND(TODAY()&gt;=AN$5,TODAY()&lt;AO$5)</formula>
    </cfRule>
  </conditionalFormatting>
  <conditionalFormatting sqref="AN34:AO43">
    <cfRule type="expression" dxfId="19" priority="22">
      <formula>AND(task_start&lt;=AN$5,ROUNDDOWN((task_end-task_start+1)*task_progress,0)+task_start-1&gt;=AN$5)</formula>
    </cfRule>
    <cfRule type="expression" dxfId="18" priority="23" stopIfTrue="1">
      <formula>AND(task_end&gt;=AN$5,task_start&lt;AO$5)</formula>
    </cfRule>
  </conditionalFormatting>
  <conditionalFormatting sqref="AU34:AV43">
    <cfRule type="expression" dxfId="17" priority="21">
      <formula>AND(TODAY()&gt;=AU$5,TODAY()&lt;AV$5)</formula>
    </cfRule>
  </conditionalFormatting>
  <conditionalFormatting sqref="AU34:AV43">
    <cfRule type="expression" dxfId="16" priority="19">
      <formula>AND(task_start&lt;=AU$5,ROUNDDOWN((task_end-task_start+1)*task_progress,0)+task_start-1&gt;=AU$5)</formula>
    </cfRule>
    <cfRule type="expression" dxfId="15" priority="20" stopIfTrue="1">
      <formula>AND(task_end&gt;=AU$5,task_start&lt;AV$5)</formula>
    </cfRule>
  </conditionalFormatting>
  <conditionalFormatting sqref="AA34:AA43 BY34:BY43">
    <cfRule type="expression" dxfId="14" priority="18">
      <formula>AND(TODAY()&gt;=AA$5,TODAY()&lt;AB$5)</formula>
    </cfRule>
  </conditionalFormatting>
  <conditionalFormatting sqref="AA34:AA43 BY34:BY43">
    <cfRule type="expression" dxfId="13" priority="16">
      <formula>AND(task_start&lt;=AA$5,ROUNDDOWN((task_end-task_start+1)*task_progress,0)+task_start-1&gt;=AA$5)</formula>
    </cfRule>
    <cfRule type="expression" dxfId="12" priority="17" stopIfTrue="1">
      <formula>AND(task_end&gt;=AA$5,task_start&lt;AB$5)</formula>
    </cfRule>
  </conditionalFormatting>
  <conditionalFormatting sqref="G44">
    <cfRule type="expression" dxfId="11" priority="15">
      <formula>AND(TODAY()&gt;=G$5,TODAY()&lt;H$5)</formula>
    </cfRule>
  </conditionalFormatting>
  <conditionalFormatting sqref="G44">
    <cfRule type="expression" dxfId="10" priority="13">
      <formula>AND(task_start&lt;=G$5,ROUNDDOWN((task_end-task_start+1)*task_progress,0)+task_start-1&gt;=G$5)</formula>
    </cfRule>
    <cfRule type="expression" dxfId="9" priority="14" stopIfTrue="1">
      <formula>AND(task_end&gt;=G$5,task_start&lt;H$5)</formula>
    </cfRule>
  </conditionalFormatting>
  <conditionalFormatting sqref="N9:U9 V8:W8 G9:K9 G8 P8:S8">
    <cfRule type="expression" dxfId="8" priority="9">
      <formula>AND(TODAY()&gt;=G$5,TODAY()&lt;H$5)</formula>
    </cfRule>
  </conditionalFormatting>
  <conditionalFormatting sqref="N9:U9 V8:W8 G9:K9 G8 P8:S8">
    <cfRule type="expression" dxfId="7" priority="7">
      <formula>AND(task_start&lt;=G$5,ROUNDDOWN((task_end-task_start+1)*task_progress,0)+task_start-1&gt;=G$5)</formula>
    </cfRule>
    <cfRule type="expression" dxfId="6" priority="8" stopIfTrue="1">
      <formula>AND(task_end&gt;=G$5,task_start&lt;H$5)</formula>
    </cfRule>
  </conditionalFormatting>
  <conditionalFormatting sqref="G8 P8:R8">
    <cfRule type="expression" dxfId="5" priority="6">
      <formula>AND(TODAY()&gt;=G$5,TODAY()&lt;H$5)</formula>
    </cfRule>
  </conditionalFormatting>
  <conditionalFormatting sqref="G8 P8:R8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G9:K9 N9:R9">
    <cfRule type="expression" dxfId="2" priority="3">
      <formula>AND(TODAY()&gt;=G$5,TODAY()&lt;H$5)</formula>
    </cfRule>
  </conditionalFormatting>
  <conditionalFormatting sqref="G9:K9 N9:R9">
    <cfRule type="expression" dxfId="1" priority="1">
      <formula>AND(task_start&lt;=G$5,ROUNDDOWN((task_end-task_start+1)*task_progress,0)+task_start-1&gt;=G$5)</formula>
    </cfRule>
    <cfRule type="expression" dxfId="0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2023-10-09T16:08:46Z</dcterms:modified>
</cp:coreProperties>
</file>