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BD0DB72A-F00C-4B28-9B79-D81A2B6A98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1" l="1"/>
  <c r="E9" i="11" l="1"/>
  <c r="G5" i="11" l="1"/>
  <c r="G4" i="11" s="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<sst xmlns="http://schemas.openxmlformats.org/spreadsheetml/2006/main" count="67" uniqueCount="54">
  <si>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</si>
  <si>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</si>
  <si>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</si>
  <si>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</si>
  <si>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</si>
  <si>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</si>
  <si>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</si>
  <si>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</si>
  <si>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</si>
  <si>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</si>
  <si>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</si>
  <si>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</si>
  <si>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</si>
  <si>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</si>
  <si>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</si>
  <si>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</si>
  <si>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</si>
  <si>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</si>
  <si>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</si>
  <si>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</si>
  <si>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</si>
  <si>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</si>
  <si>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</si>
  <si>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</si>
  <si>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</si>
  <si>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</si>
  <si>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</si>
  <si>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</si>
  <si>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</si>
  <si>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</si>
  <si>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</si>
  <si>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</si>
  <si>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</si>
  <si>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</si>
  <si>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</si>
  <si>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</si>
  <si>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</si>
  <si>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</si>
  <si>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</si>
  <si>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</si>
  <si>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</si>
  <si>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</si>
  <si>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</si>
  <si>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</si>
  <si>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</si>
  <si>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</si>
  <si>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</si>
  <si>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</si>
  <si>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</si>
  <si>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</si>
  <si>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</si>
  <si>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</si>
  <si>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</si>
  <si>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Juhász Ferenc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</si>
</sst>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A5C9A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169" fontId="14" fillId="0" borderId="3" xfId="8" applyNumberFormat="1" applyFo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  <xf numFmtId="0" fontId="14" fillId="25" borderId="12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 vertical="center"/>
    </xf>
    <xf numFmtId="0" fontId="14" fillId="25" borderId="13" xfId="0" applyFont="1" applyFill="1" applyBorder="1" applyAlignment="1">
      <alignment horizontal="center" vertic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Jelölőszín 5" xfId="13" builtinId="45"/>
    <cellStyle name="Name" xfId="10" xr:uid="{00000000-0005-0000-0000-000008000000}"/>
    <cellStyle name="Normál" xfId="0" builtinId="0"/>
    <cellStyle name="Project Start" xfId="8" xr:uid="{00000000-0005-0000-0000-00000A000000}"/>
    <cellStyle name="Semleges" xfId="12" builtinId="28"/>
    <cellStyle name="Task" xfId="11" xr:uid="{00000000-0005-0000-0000-00000C000000}"/>
    <cellStyle name="zHiddenText" xfId="2" xr:uid="{00000000-0005-0000-0000-00000D000000}"/>
  </cellStyles>
  <dxfs count="28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81"/>
      <tableStyleElement type="headerRow" dxfId="280"/>
      <tableStyleElement type="totalRow" dxfId="279"/>
      <tableStyleElement type="firstColumn" dxfId="278"/>
      <tableStyleElement type="lastColumn" dxfId="277"/>
      <tableStyleElement type="firstRowStripe" dxfId="276"/>
      <tableStyleElement type="secondRowStripe" dxfId="275"/>
      <tableStyleElement type="firstColumnStripe" dxfId="274"/>
      <tableStyleElement type="secondColumnStripe" dxfId="2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A5C9A"/>
      <color rgb="FFFFFF85"/>
      <color rgb="FFB1A0C7"/>
      <color rgb="FF4A6F9C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7"/>
  <sheetViews>
    <sheetView showGridLines="0" tabSelected="1" showRuler="0" zoomScale="55" zoomScaleNormal="55" zoomScalePageLayoutView="70" workbookViewId="0">
      <pane ySplit="5" topLeftCell="A7" activePane="bottomLeft" state="frozen"/>
      <selection pane="bottomLeft" activeCell="BN35" sqref="BN35"/>
    </sheetView>
  </sheetViews>
  <sheetFormatPr defaultRowHeight="30" customHeight="1" x14ac:dyDescent="0.3"/>
  <cols>
    <col min="1" max="1" width="2.109375" style="5" bestFit="1" customWidth="1"/>
    <col min="2" max="2" width="78.33203125" customWidth="1"/>
    <col min="3" max="3" width="12.109375" customWidth="1"/>
    <col min="4" max="4" width="12.33203125" style="2" bestFit="1" customWidth="1"/>
    <col min="5" max="5" width="12.33203125" bestFit="1" customWidth="1"/>
    <col min="6" max="83" width="2.5546875" customWidth="1"/>
  </cols>
  <sheetData>
    <row r="1" spans="1:83" ht="25.5" customHeight="1" x14ac:dyDescent="0.5">
      <c r="A1" s="7"/>
      <c r="B1" s="8" t="s">
        <v>52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53</v>
      </c>
      <c r="AX1" s="12"/>
      <c r="AY1" s="12"/>
      <c r="AZ1" s="12"/>
      <c r="BA1" s="12"/>
      <c r="BB1" s="12"/>
      <c r="BC1" s="19"/>
      <c r="BD1" s="13"/>
      <c r="BE1" s="12" t="s">
        <v>31</v>
      </c>
      <c r="BF1" s="12"/>
      <c r="BG1" s="12"/>
      <c r="BH1" s="12"/>
      <c r="BI1" s="12"/>
      <c r="BJ1" s="12"/>
      <c r="BK1" s="20"/>
      <c r="BL1" s="13"/>
      <c r="BM1" s="12" t="s">
        <v>32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 x14ac:dyDescent="0.3">
      <c r="A2" s="23"/>
      <c r="B2" s="24" t="s">
        <v>45</v>
      </c>
      <c r="C2" s="12"/>
      <c r="D2" s="84" t="s">
        <v>0</v>
      </c>
      <c r="E2" s="84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 x14ac:dyDescent="0.35">
      <c r="A3" s="23"/>
      <c r="B3" s="26"/>
      <c r="C3" s="12"/>
      <c r="D3" s="84">
        <v>45197</v>
      </c>
      <c r="E3" s="84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 x14ac:dyDescent="0.3">
      <c r="A4" s="7"/>
      <c r="B4" s="12"/>
      <c r="C4" s="12"/>
      <c r="D4" s="12"/>
      <c r="E4" s="12"/>
      <c r="F4" s="85"/>
      <c r="G4" s="81">
        <f>G5</f>
        <v>45194</v>
      </c>
      <c r="H4" s="82"/>
      <c r="I4" s="82"/>
      <c r="J4" s="82"/>
      <c r="K4" s="82"/>
      <c r="L4" s="82"/>
      <c r="M4" s="83"/>
      <c r="N4" s="81">
        <f>N5</f>
        <v>45201</v>
      </c>
      <c r="O4" s="82"/>
      <c r="P4" s="82"/>
      <c r="Q4" s="82"/>
      <c r="R4" s="82"/>
      <c r="S4" s="82"/>
      <c r="T4" s="83"/>
      <c r="U4" s="81">
        <f>U5</f>
        <v>45208</v>
      </c>
      <c r="V4" s="82"/>
      <c r="W4" s="82"/>
      <c r="X4" s="82"/>
      <c r="Y4" s="82"/>
      <c r="Z4" s="82"/>
      <c r="AA4" s="83"/>
      <c r="AB4" s="81">
        <f>AB5</f>
        <v>45215</v>
      </c>
      <c r="AC4" s="82"/>
      <c r="AD4" s="82"/>
      <c r="AE4" s="82"/>
      <c r="AF4" s="82"/>
      <c r="AG4" s="82"/>
      <c r="AH4" s="83"/>
      <c r="AI4" s="81">
        <f>AI5</f>
        <v>45222</v>
      </c>
      <c r="AJ4" s="82"/>
      <c r="AK4" s="82"/>
      <c r="AL4" s="82"/>
      <c r="AM4" s="82"/>
      <c r="AN4" s="82"/>
      <c r="AO4" s="83"/>
      <c r="AP4" s="81">
        <f>AP5</f>
        <v>45229</v>
      </c>
      <c r="AQ4" s="82"/>
      <c r="AR4" s="82"/>
      <c r="AS4" s="82"/>
      <c r="AT4" s="82"/>
      <c r="AU4" s="82"/>
      <c r="AV4" s="83"/>
      <c r="AW4" s="81">
        <f>AW5</f>
        <v>45236</v>
      </c>
      <c r="AX4" s="82"/>
      <c r="AY4" s="82"/>
      <c r="AZ4" s="82"/>
      <c r="BA4" s="82"/>
      <c r="BB4" s="82"/>
      <c r="BC4" s="83"/>
      <c r="BD4" s="81">
        <f>BD5</f>
        <v>45243</v>
      </c>
      <c r="BE4" s="82"/>
      <c r="BF4" s="82"/>
      <c r="BG4" s="82"/>
      <c r="BH4" s="82"/>
      <c r="BI4" s="82"/>
      <c r="BJ4" s="83"/>
      <c r="BK4" s="81">
        <f>BK5</f>
        <v>45250</v>
      </c>
      <c r="BL4" s="82"/>
      <c r="BM4" s="82"/>
      <c r="BN4" s="82"/>
      <c r="BO4" s="82"/>
      <c r="BP4" s="82"/>
      <c r="BQ4" s="83"/>
      <c r="BR4" s="81">
        <f>BR5</f>
        <v>45257</v>
      </c>
      <c r="BS4" s="82"/>
      <c r="BT4" s="82"/>
      <c r="BU4" s="82"/>
      <c r="BV4" s="82"/>
      <c r="BW4" s="82"/>
      <c r="BX4" s="83"/>
      <c r="BY4" s="81">
        <f>BY5</f>
        <v>45264</v>
      </c>
      <c r="BZ4" s="82"/>
      <c r="CA4" s="82"/>
      <c r="CB4" s="82"/>
      <c r="CC4" s="82"/>
      <c r="CD4" s="82"/>
      <c r="CE4" s="83"/>
    </row>
    <row r="5" spans="1:83" ht="25.5" customHeight="1" thickBot="1" x14ac:dyDescent="0.35">
      <c r="A5" s="7"/>
      <c r="B5" s="27" t="s">
        <v>1</v>
      </c>
      <c r="C5" s="28" t="s">
        <v>2</v>
      </c>
      <c r="D5" s="28" t="s">
        <v>3</v>
      </c>
      <c r="E5" s="28" t="s">
        <v>4</v>
      </c>
      <c r="F5" s="86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 x14ac:dyDescent="0.35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 x14ac:dyDescent="0.35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 x14ac:dyDescent="0.35">
      <c r="A8" s="7"/>
      <c r="B8" s="40" t="s">
        <v>11</v>
      </c>
      <c r="C8" s="41" t="s">
        <v>8</v>
      </c>
      <c r="D8" s="42">
        <v>45197</v>
      </c>
      <c r="E8" s="42">
        <f>D8+10</f>
        <v>45207</v>
      </c>
      <c r="F8" s="71"/>
      <c r="G8" s="43"/>
      <c r="H8" s="34"/>
      <c r="I8" s="34"/>
      <c r="J8" s="44"/>
      <c r="K8" s="44"/>
      <c r="L8" s="44"/>
      <c r="M8" s="89"/>
      <c r="N8" s="89"/>
      <c r="O8" s="89"/>
      <c r="P8" s="89"/>
      <c r="Q8" s="89"/>
      <c r="R8" s="89"/>
      <c r="S8" s="89"/>
      <c r="T8" s="89"/>
      <c r="U8" s="90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 x14ac:dyDescent="0.35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 x14ac:dyDescent="0.35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 x14ac:dyDescent="0.35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 x14ac:dyDescent="0.35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 x14ac:dyDescent="0.35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 x14ac:dyDescent="0.35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 x14ac:dyDescent="0.35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 x14ac:dyDescent="0.35">
      <c r="A16" s="7"/>
      <c r="B16" s="50" t="s">
        <v>18</v>
      </c>
      <c r="C16" s="51" t="s">
        <v>28</v>
      </c>
      <c r="D16" s="52">
        <v>45217</v>
      </c>
      <c r="E16" s="52">
        <v>45225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91"/>
      <c r="AE16" s="92"/>
      <c r="AF16" s="92"/>
      <c r="AG16" s="80"/>
      <c r="AH16" s="80"/>
      <c r="AI16" s="80"/>
      <c r="AJ16" s="80"/>
      <c r="AK16" s="92"/>
      <c r="AL16" s="93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 x14ac:dyDescent="0.35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88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 x14ac:dyDescent="0.35">
      <c r="A18" s="7"/>
      <c r="B18" s="53" t="s">
        <v>9</v>
      </c>
      <c r="C18" s="54"/>
      <c r="D18" s="55"/>
      <c r="E18" s="56"/>
      <c r="F18" s="88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 x14ac:dyDescent="0.35">
      <c r="A19" s="7">
        <v>1</v>
      </c>
      <c r="B19" s="57" t="s">
        <v>46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 x14ac:dyDescent="0.35">
      <c r="A20" s="7"/>
      <c r="B20" s="57" t="s">
        <v>47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 x14ac:dyDescent="0.35">
      <c r="A21" s="7"/>
      <c r="B21" s="57" t="s">
        <v>51</v>
      </c>
      <c r="C21" s="58" t="s">
        <v>53</v>
      </c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19"/>
      <c r="AL21" s="19"/>
      <c r="AM21" s="19"/>
      <c r="AN21" s="19"/>
      <c r="AO21" s="19"/>
      <c r="AP21" s="19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 x14ac:dyDescent="0.35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 x14ac:dyDescent="0.35">
      <c r="A23" s="7"/>
      <c r="B23" s="57" t="s">
        <v>48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 x14ac:dyDescent="0.35">
      <c r="A24" s="7"/>
      <c r="B24" s="57" t="s">
        <v>49</v>
      </c>
      <c r="C24" s="58" t="s">
        <v>53</v>
      </c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19"/>
      <c r="AO24" s="19"/>
      <c r="AP24" s="19"/>
      <c r="AQ24" s="19"/>
      <c r="AR24" s="19"/>
      <c r="AS24" s="19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 x14ac:dyDescent="0.35">
      <c r="A25" s="7"/>
      <c r="B25" s="60" t="s">
        <v>33</v>
      </c>
      <c r="C25" s="58"/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94"/>
      <c r="AP25" s="95"/>
      <c r="AQ25" s="95"/>
      <c r="AR25" s="95"/>
      <c r="AS25" s="95"/>
      <c r="AT25" s="96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 x14ac:dyDescent="0.35">
      <c r="A26" s="7"/>
      <c r="B26" s="60" t="s">
        <v>34</v>
      </c>
      <c r="C26" s="58" t="s">
        <v>28</v>
      </c>
      <c r="D26" s="59">
        <v>45229</v>
      </c>
      <c r="E26" s="59">
        <v>45238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91"/>
      <c r="AQ26" s="92"/>
      <c r="AR26" s="92"/>
      <c r="AS26" s="92"/>
      <c r="AT26" s="92"/>
      <c r="AU26" s="92"/>
      <c r="AV26" s="92"/>
      <c r="AW26" s="92"/>
      <c r="AX26" s="92"/>
      <c r="AY26" s="93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 x14ac:dyDescent="0.35">
      <c r="A27" s="7"/>
      <c r="B27" s="57" t="s">
        <v>35</v>
      </c>
      <c r="C27" s="58" t="s">
        <v>28</v>
      </c>
      <c r="D27" s="59">
        <v>45238</v>
      </c>
      <c r="E27" s="59">
        <v>45250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34"/>
      <c r="AR27" s="34"/>
      <c r="AS27" s="34"/>
      <c r="AT27" s="34"/>
      <c r="AU27" s="39"/>
      <c r="AV27" s="39"/>
      <c r="AW27" s="34"/>
      <c r="AX27" s="34"/>
      <c r="AY27" s="91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3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 x14ac:dyDescent="0.35">
      <c r="A28" s="7"/>
      <c r="B28" s="57" t="s">
        <v>36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 x14ac:dyDescent="0.35">
      <c r="A29" s="7"/>
      <c r="B29" s="57" t="s">
        <v>50</v>
      </c>
      <c r="C29" s="58" t="s">
        <v>28</v>
      </c>
      <c r="D29" s="59">
        <v>45240</v>
      </c>
      <c r="E29" s="59">
        <v>45252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34"/>
      <c r="AT29" s="34"/>
      <c r="AU29" s="39"/>
      <c r="AV29" s="39"/>
      <c r="AW29" s="34"/>
      <c r="AX29" s="34"/>
      <c r="AY29" s="34"/>
      <c r="AZ29" s="34"/>
      <c r="BA29" s="91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3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 x14ac:dyDescent="0.35">
      <c r="A30" s="7"/>
      <c r="B30" s="57" t="s">
        <v>37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 x14ac:dyDescent="0.35">
      <c r="A31" s="7"/>
      <c r="B31" s="57" t="s">
        <v>38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 x14ac:dyDescent="0.35">
      <c r="A32" s="7"/>
      <c r="B32" s="57" t="s">
        <v>39</v>
      </c>
      <c r="C32" s="58" t="s">
        <v>26</v>
      </c>
      <c r="D32" s="59">
        <v>45235</v>
      </c>
      <c r="E32" s="59">
        <v>45240</v>
      </c>
      <c r="F32" s="88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 x14ac:dyDescent="0.35">
      <c r="A33" s="7"/>
      <c r="B33" s="61" t="s">
        <v>7</v>
      </c>
      <c r="C33" s="62"/>
      <c r="D33" s="63"/>
      <c r="E33" s="64"/>
      <c r="F33" s="88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 x14ac:dyDescent="0.35">
      <c r="A34" s="7"/>
      <c r="B34" s="65" t="s">
        <v>21</v>
      </c>
      <c r="C34" s="66" t="s">
        <v>53</v>
      </c>
      <c r="D34" s="67">
        <v>45241</v>
      </c>
      <c r="E34" s="67">
        <v>45244</v>
      </c>
      <c r="F34" s="88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19"/>
      <c r="BC34" s="19"/>
      <c r="BD34" s="19"/>
      <c r="BE34" s="19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 x14ac:dyDescent="0.35">
      <c r="A35" s="7"/>
      <c r="B35" s="65" t="s">
        <v>22</v>
      </c>
      <c r="C35" s="66" t="s">
        <v>53</v>
      </c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19"/>
      <c r="BG35" s="19"/>
      <c r="BH35" s="19"/>
      <c r="BI35" s="19"/>
      <c r="BJ35" s="1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 x14ac:dyDescent="0.35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 x14ac:dyDescent="0.35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 x14ac:dyDescent="0.35">
      <c r="A38" s="7"/>
      <c r="B38" s="65" t="s">
        <v>40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 x14ac:dyDescent="0.35">
      <c r="A39" s="7"/>
      <c r="B39" s="65" t="s">
        <v>41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 x14ac:dyDescent="0.35">
      <c r="A40" s="7"/>
      <c r="B40" s="65" t="s">
        <v>42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 x14ac:dyDescent="0.35">
      <c r="A41" s="7"/>
      <c r="B41" s="65" t="s">
        <v>25</v>
      </c>
      <c r="C41" s="66" t="s">
        <v>28</v>
      </c>
      <c r="D41" s="67">
        <v>45252</v>
      </c>
      <c r="E41" s="67">
        <v>44528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39"/>
      <c r="BC41" s="39"/>
      <c r="BD41" s="34"/>
      <c r="BE41" s="34"/>
      <c r="BF41" s="34"/>
      <c r="BG41" s="34"/>
      <c r="BH41" s="34"/>
      <c r="BI41" s="39"/>
      <c r="BJ41" s="39"/>
      <c r="BK41" s="34"/>
      <c r="BL41" s="34"/>
      <c r="BM41" s="91"/>
      <c r="BN41" s="92"/>
      <c r="BO41" s="92"/>
      <c r="BP41" s="92"/>
      <c r="BQ41" s="92"/>
      <c r="BR41" s="92"/>
      <c r="BS41" s="93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 x14ac:dyDescent="0.35">
      <c r="A42" s="7"/>
      <c r="B42" s="65" t="s">
        <v>43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 x14ac:dyDescent="0.35">
      <c r="A43" s="7"/>
      <c r="B43" s="65" t="s">
        <v>44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 x14ac:dyDescent="0.35">
      <c r="A44" s="7"/>
      <c r="B44" s="76" t="s">
        <v>10</v>
      </c>
      <c r="C44" s="77"/>
      <c r="D44" s="78"/>
      <c r="E44" s="79"/>
      <c r="F44" s="72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</row>
    <row r="46" spans="1:83" ht="30" customHeight="1" x14ac:dyDescent="0.3">
      <c r="C46" s="3"/>
      <c r="E46" s="6"/>
    </row>
    <row r="47" spans="1:83" ht="30" customHeight="1" x14ac:dyDescent="0.3">
      <c r="C47" s="4"/>
    </row>
  </sheetData>
  <mergeCells count="25">
    <mergeCell ref="AD16:AF16"/>
    <mergeCell ref="BM41:BS41"/>
    <mergeCell ref="G44:CE44"/>
    <mergeCell ref="F17:F18"/>
    <mergeCell ref="F32:F34"/>
    <mergeCell ref="AO25:AT25"/>
    <mergeCell ref="AK16:AL16"/>
    <mergeCell ref="AP26:AY26"/>
    <mergeCell ref="AY27:BK27"/>
    <mergeCell ref="BA29:BM29"/>
    <mergeCell ref="M8:U8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I11:AM15 AP11:AT17 AW11:BA17 BD11:BH17 BK11:BO17 BR11:BV17 Z34:Z43 AP34:AT43 AB34:AM43 BY9:CC9 BR9:BV9 BK9:BO9 BD9:BH9 AI9:AM9 AB9:AF9 AP8:AT9 AW8:BA9 AB8:AM8 BD8:CE8 X8:Y9 AB11:AF15 U11:Y17 L34:M43 BW9:BX17 BP9:BQ17 BI9:BJ17 AG9:AH15 BB8:BC17 S10:T17 CD9:CE17 AN8:AO17 AU8:AV17 G19:CE20 S34:T43 CD34:CE43 AB16:AC16 AB17:AM17 AM16 G28:CE28 G25:AN25 AU25:CE25 G26:AO26 AZ26:CE26 G30:CE32 G22:CE23 G21:AJ21 AQ21:CE21 G24:AM24 AT24:CE24 AW34:BA34 BF34:BX34 AW35:BE35 BK35:BX35 BL27:CE27 BN29:CE29 G27:AX27 G29:AZ29 AW36:BX40 AW42:BX43 AW41:BM41 BT41:BX41">
    <cfRule type="expression" dxfId="272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BW9:BX17 BP9:BQ17 BI9:BJ17 AG9:AH15 BB8:BC17 S10:T17 CD9:CE17 AN8:AO17 AU8:AV17 G19:CE20 S34:T43 CD34:CE43 AB16:AC16 AB17:AM17 AM16 G28:CE28 G25:AN25 AU25:CE25 G26:AO26 AZ26:CE26 G30:CE32 G22:CE23 G21:AJ21 AQ21:CE21 G24:AM24 AT24:CE24 AW34:BA34 BF34:BX34 AW35:BE35 BK35:BX35 BL27:CE27 BN29:CE29 G27:AX27 G29:AZ29 AW36:BX40 AW42:BX43 AW41:BM41 BT41:BX41">
    <cfRule type="expression" dxfId="271" priority="146">
      <formula>AND(task_start&lt;=G$5,ROUNDDOWN((task_end-task_start+1)*task_progress,0)+task_start-1&gt;=G$5)</formula>
    </cfRule>
    <cfRule type="expression" dxfId="270" priority="147" stopIfTrue="1">
      <formula>AND(task_end&gt;=G$5,task_start&lt;H$5)</formula>
    </cfRule>
  </conditionalFormatting>
  <conditionalFormatting sqref="BY5:CE5 BX5:BX6 CE6">
    <cfRule type="expression" dxfId="269" priority="154">
      <formula>AND(TODAY()&gt;=BX$5,TODAY()&lt;#REF!)</formula>
    </cfRule>
  </conditionalFormatting>
  <conditionalFormatting sqref="BX6 CE6">
    <cfRule type="expression" dxfId="268" priority="157">
      <formula>AND(task_start&lt;=BX$5,ROUNDDOWN((task_end-task_start+1)*task_progress,0)+task_start-1&gt;=BX$5)</formula>
    </cfRule>
    <cfRule type="expression" dxfId="267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266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265" priority="101">
      <formula>AND(task_start&lt;=G$5,ROUNDDOWN((task_end-task_start+1)*task_progress,0)+task_start-1&gt;=G$5)</formula>
    </cfRule>
    <cfRule type="expression" dxfId="264" priority="102" stopIfTrue="1">
      <formula>AND(task_end&gt;=G$5,task_start&lt;H$5)</formula>
    </cfRule>
  </conditionalFormatting>
  <conditionalFormatting sqref="BY11:CC17 G11:R17">
    <cfRule type="expression" dxfId="263" priority="97">
      <formula>AND(TODAY()&gt;=G$5,TODAY()&lt;H$5)</formula>
    </cfRule>
  </conditionalFormatting>
  <conditionalFormatting sqref="BY11:CC17 G11:R17">
    <cfRule type="expression" dxfId="262" priority="95">
      <formula>AND(task_start&lt;=G$5,ROUNDDOWN((task_end-task_start+1)*task_progress,0)+task_start-1&gt;=G$5)</formula>
    </cfRule>
    <cfRule type="expression" dxfId="261" priority="96" stopIfTrue="1">
      <formula>AND(task_end&gt;=G$5,task_start&lt;H$5)</formula>
    </cfRule>
  </conditionalFormatting>
  <conditionalFormatting sqref="G34:K43 BZ34:CC43 U34:Y43 N34:R43">
    <cfRule type="expression" dxfId="260" priority="73">
      <formula>AND(TODAY()&gt;=G$5,TODAY()&lt;H$5)</formula>
    </cfRule>
  </conditionalFormatting>
  <conditionalFormatting sqref="G34:K43 BZ34:CC43 U34:Y43 N34:R43">
    <cfRule type="expression" dxfId="259" priority="71">
      <formula>AND(task_start&lt;=G$5,ROUNDDOWN((task_end-task_start+1)*task_progress,0)+task_start-1&gt;=G$5)</formula>
    </cfRule>
    <cfRule type="expression" dxfId="258" priority="72" stopIfTrue="1">
      <formula>AND(task_end&gt;=G$5,task_start&lt;H$5)</formula>
    </cfRule>
  </conditionalFormatting>
  <conditionalFormatting sqref="Z8:AA17">
    <cfRule type="expression" dxfId="257" priority="61">
      <formula>AND(TODAY()&gt;=Z$5,TODAY()&lt;AA$5)</formula>
    </cfRule>
  </conditionalFormatting>
  <conditionalFormatting sqref="Z8:AA17">
    <cfRule type="expression" dxfId="256" priority="59">
      <formula>AND(task_start&lt;=Z$5,ROUNDDOWN((task_end-task_start+1)*task_progress,0)+task_start-1&gt;=Z$5)</formula>
    </cfRule>
    <cfRule type="expression" dxfId="255" priority="60" stopIfTrue="1">
      <formula>AND(task_end&gt;=Z$5,task_start&lt;AA$5)</formula>
    </cfRule>
  </conditionalFormatting>
  <conditionalFormatting sqref="AN34:AO43">
    <cfRule type="expression" dxfId="254" priority="24">
      <formula>AND(TODAY()&gt;=AN$5,TODAY()&lt;AO$5)</formula>
    </cfRule>
  </conditionalFormatting>
  <conditionalFormatting sqref="AN34:AO43">
    <cfRule type="expression" dxfId="253" priority="22">
      <formula>AND(task_start&lt;=AN$5,ROUNDDOWN((task_end-task_start+1)*task_progress,0)+task_start-1&gt;=AN$5)</formula>
    </cfRule>
    <cfRule type="expression" dxfId="252" priority="23" stopIfTrue="1">
      <formula>AND(task_end&gt;=AN$5,task_start&lt;AO$5)</formula>
    </cfRule>
  </conditionalFormatting>
  <conditionalFormatting sqref="AU34:AV43">
    <cfRule type="expression" dxfId="251" priority="21">
      <formula>AND(TODAY()&gt;=AU$5,TODAY()&lt;AV$5)</formula>
    </cfRule>
  </conditionalFormatting>
  <conditionalFormatting sqref="AU34:AV43">
    <cfRule type="expression" dxfId="250" priority="19">
      <formula>AND(task_start&lt;=AU$5,ROUNDDOWN((task_end-task_start+1)*task_progress,0)+task_start-1&gt;=AU$5)</formula>
    </cfRule>
    <cfRule type="expression" dxfId="249" priority="20" stopIfTrue="1">
      <formula>AND(task_end&gt;=AU$5,task_start&lt;AV$5)</formula>
    </cfRule>
  </conditionalFormatting>
  <conditionalFormatting sqref="AA34:AA43 BY34:BY43">
    <cfRule type="expression" dxfId="248" priority="18">
      <formula>AND(TODAY()&gt;=AA$5,TODAY()&lt;AB$5)</formula>
    </cfRule>
  </conditionalFormatting>
  <conditionalFormatting sqref="AA34:AA43 BY34:BY43">
    <cfRule type="expression" dxfId="247" priority="16">
      <formula>AND(task_start&lt;=AA$5,ROUNDDOWN((task_end-task_start+1)*task_progress,0)+task_start-1&gt;=AA$5)</formula>
    </cfRule>
    <cfRule type="expression" dxfId="246" priority="17" stopIfTrue="1">
      <formula>AND(task_end&gt;=AA$5,task_start&lt;AB$5)</formula>
    </cfRule>
  </conditionalFormatting>
  <conditionalFormatting sqref="G44">
    <cfRule type="expression" dxfId="245" priority="15">
      <formula>AND(TODAY()&gt;=G$5,TODAY()&lt;H$5)</formula>
    </cfRule>
  </conditionalFormatting>
  <conditionalFormatting sqref="G44">
    <cfRule type="expression" dxfId="244" priority="13">
      <formula>AND(task_start&lt;=G$5,ROUNDDOWN((task_end-task_start+1)*task_progress,0)+task_start-1&gt;=G$5)</formula>
    </cfRule>
    <cfRule type="expression" dxfId="243" priority="14" stopIfTrue="1">
      <formula>AND(task_end&gt;=G$5,task_start&lt;H$5)</formula>
    </cfRule>
  </conditionalFormatting>
  <conditionalFormatting sqref="N9:U9 V8:W8 G9:K9 G8">
    <cfRule type="expression" dxfId="242" priority="9">
      <formula>AND(TODAY()&gt;=G$5,TODAY()&lt;H$5)</formula>
    </cfRule>
  </conditionalFormatting>
  <conditionalFormatting sqref="N9:U9 V8:W8 G9:K9 G8">
    <cfRule type="expression" dxfId="241" priority="7">
      <formula>AND(task_start&lt;=G$5,ROUNDDOWN((task_end-task_start+1)*task_progress,0)+task_start-1&gt;=G$5)</formula>
    </cfRule>
    <cfRule type="expression" dxfId="240" priority="8" stopIfTrue="1">
      <formula>AND(task_end&gt;=G$5,task_start&lt;H$5)</formula>
    </cfRule>
  </conditionalFormatting>
  <conditionalFormatting sqref="G8">
    <cfRule type="expression" dxfId="239" priority="6">
      <formula>AND(TODAY()&gt;=G$5,TODAY()&lt;H$5)</formula>
    </cfRule>
  </conditionalFormatting>
  <conditionalFormatting sqref="G8">
    <cfRule type="expression" dxfId="238" priority="4">
      <formula>AND(task_start&lt;=G$5,ROUNDDOWN((task_end-task_start+1)*task_progress,0)+task_start-1&gt;=G$5)</formula>
    </cfRule>
    <cfRule type="expression" dxfId="237" priority="5" stopIfTrue="1">
      <formula>AND(task_end&gt;=G$5,task_start&lt;H$5)</formula>
    </cfRule>
  </conditionalFormatting>
  <conditionalFormatting sqref="G9:K9 N9:R9">
    <cfRule type="expression" dxfId="236" priority="3">
      <formula>AND(TODAY()&gt;=G$5,TODAY()&lt;H$5)</formula>
    </cfRule>
  </conditionalFormatting>
  <conditionalFormatting sqref="G9:K9 N9:R9">
    <cfRule type="expression" dxfId="235" priority="1">
      <formula>AND(task_start&lt;=G$5,ROUNDDOWN((task_end-task_start+1)*task_progress,0)+task_start-1&gt;=G$5)</formula>
    </cfRule>
    <cfRule type="expression" dxfId="234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2023-10-10T14:49:49Z</dcterms:modified>
</cp:coreProperties>
</file>