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560" tabRatio="500" firstSheet="4" activeTab="10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jaccard+May5th" sheetId="9" r:id="rId9"/>
    <sheet name="Sheet2" sheetId="10" r:id="rId10"/>
    <sheet name="jaccard+May5th (2)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1" l="1"/>
  <c r="Z27" i="11"/>
  <c r="P14" i="11"/>
  <c r="Z26" i="11"/>
  <c r="P13" i="11"/>
  <c r="Z25" i="11"/>
  <c r="P12" i="11"/>
  <c r="Z24" i="11"/>
  <c r="P11" i="11"/>
  <c r="Z23" i="11"/>
  <c r="P10" i="11"/>
  <c r="Z22" i="11"/>
  <c r="P9" i="11"/>
  <c r="Z21" i="11"/>
  <c r="P8" i="11"/>
  <c r="Z20" i="11"/>
  <c r="P7" i="11"/>
  <c r="Z19" i="11"/>
  <c r="P6" i="11"/>
  <c r="Z18" i="11"/>
  <c r="P5" i="11"/>
  <c r="Z17" i="11"/>
  <c r="Z15" i="11"/>
  <c r="Z14" i="11"/>
  <c r="Z13" i="11"/>
  <c r="Z12" i="11"/>
  <c r="Z11" i="11"/>
  <c r="Z10" i="11"/>
  <c r="Z9" i="11"/>
  <c r="Z8" i="11"/>
  <c r="Z7" i="11"/>
  <c r="Z6" i="11"/>
  <c r="Z5" i="11"/>
  <c r="P5" i="9"/>
  <c r="Z17" i="9"/>
  <c r="P14" i="9"/>
  <c r="Z26" i="9"/>
  <c r="P15" i="9"/>
  <c r="Z27" i="9"/>
  <c r="P13" i="9"/>
  <c r="Z25" i="9"/>
  <c r="P6" i="9"/>
  <c r="Z18" i="9"/>
  <c r="P7" i="9"/>
  <c r="Z19" i="9"/>
  <c r="P8" i="9"/>
  <c r="Z20" i="9"/>
  <c r="P9" i="9"/>
  <c r="Z21" i="9"/>
  <c r="P10" i="9"/>
  <c r="Z22" i="9"/>
  <c r="P11" i="9"/>
  <c r="Z23" i="9"/>
  <c r="P12" i="9"/>
  <c r="Z24" i="9"/>
  <c r="Z6" i="9"/>
  <c r="Z7" i="9"/>
  <c r="Z8" i="9"/>
  <c r="Z9" i="9"/>
  <c r="Z10" i="9"/>
  <c r="Z11" i="9"/>
  <c r="Z12" i="9"/>
  <c r="Z13" i="9"/>
  <c r="Z14" i="9"/>
  <c r="Z15" i="9"/>
  <c r="Z5" i="9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<sst xmlns="http://schemas.openxmlformats.org/spreadsheetml/2006/main" count="564" uniqueCount="179">
  <si>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</si>
  <si>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</si>
  <si>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</si>
  <si>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</si>
  <si>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</si>
  <si>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</si>
  <si>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</si>
  <si>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</si>
  <si>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</si>
  <si>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</si>
  <si>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</si>
  <si>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</si>
  <si>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</si>
  <si>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</si>
  <si>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</si>
  <si>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</si>
  <si>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</si>
  <si>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</si>
  <si>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</si>
  <si>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</si>
  <si>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</si>
  <si>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</si>
  <si>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</si>
  <si>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</si>
  <si>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</si>
  <si>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</si>
  <si>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</si>
  <si>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</si>
  <si>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</si>
  <si>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</si>
  <si>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</si>
  <si>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</si>
  <si>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</si>
  <si>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</si>
  <si>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</si>
  <si>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</si>
  <si>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</si>
  <si>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</si>
  <si>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</si>
  <si>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</si>
  <si>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</si>
  <si>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</si>
  <si>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</si>
  <si>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</si>
  <si>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</si>
  <si>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</si>
  <si>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</si>
  <si>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</si>
  <si>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</si>
  <si>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</si>
  <si>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</si>
  <si>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</si>
  <si>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</si>
  <si>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</si>
  <si>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</si>
  <si>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</si>
  <si>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</si>
  <si>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</si>
  <si>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</si>
  <si>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</si>
  <si>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</si>
  <si>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</si>
  <si>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</si>
  <si>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</si>
  <si>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</si>
  <si>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</si>
  <si>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</si>
  <si>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</si>
  <si>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</si>
  <si>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</si>
  <si>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</si>
  <si>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</si>
  <si>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</si>
  <si>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</si>
  <si>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</si>
  <si>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</si>
  <si>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</si>
  <si>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</si>
  <si>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</si>
  <si>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</si>
  <si>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</si>
  <si>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</si>
  <si>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</si>
  <si>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</si>
  <si>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</si>
  <si>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</si>
  <si>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</si>
  <si>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</si>
  <si>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</si>
  <si>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</si>
  <si>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</si>
  <si>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</si>
  <si>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</si>
  <si>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</si>
  <si>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</si>
  <si>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</si>
  <si>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</si>
  <si>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</si>
  <si>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</si>
  <si>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</si>
  <si>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</si>
  <si>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</si>
  <si>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</si>
  <si>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</si>
  <si>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</si>
  <si>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</si>
  <si>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</si>
  <si>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</si>
  <si>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</si>
  <si>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</si>
  <si>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</si>
  <si>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</si>
  <si>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</si>
  <si>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</si>
  <si>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</si>
  <si>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</si>
  <si>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</si>
  <si>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</si>
  <si>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</si>
  <si>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</si>
  <si>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</si>
  <si>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</si>
  <si>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</si>
  <si>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</si>
  <si>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</si>
  <si>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</si>
  <si>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</si>
  <si>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select args, count(*), avg(value), stddev(value) from perf_mon where args like '%oct-nov-dec/%Jaccard+%' and key = 'CPUMillisFilter' group by args order by args;</t>
  </si>
  <si>
    <t>Runtime: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</si>
  <si>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</si>
  <si>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</si>
  <si>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</si>
  <si>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</si>
  <si>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</si>
  <si>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</si>
  <si>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</si>
  <si>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</si>
  <si>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</si>
  <si>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</si>
  <si>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</si>
  <si>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Mean millis for filtering</t>
  </si>
  <si>
    <t>AlliedLowConf:</t>
  </si>
  <si>
    <t xml:space="preserve">select args, count(*), avg(value), stddev(value) from perf_mon where args like '%oct-nov-dec/%Jaccard+%' and key = 'AlliedLowConf' group by args order by args;
</t>
  </si>
  <si>
    <t>ClosedItemsets</t>
  </si>
  <si>
    <t xml:space="preserve">select args, count(*), avg(value), stddev(value) from perf_mon where args like '%oct-nov-dec/%Jaccard+%' and key = 'EnoughCharsItemsets' group by args order by args;
</t>
  </si>
  <si>
    <t>StrongClosed</t>
  </si>
  <si>
    <t>select args, count(*), avg(value), stddev(value) from perf_mon where args like '%oct-nov-dec/%Jaccard+%' and key = 'StrongClosedIS' group by args order by args;</t>
  </si>
  <si>
    <t>Over Confident:</t>
  </si>
  <si>
    <t xml:space="preserve">select args, count(*), avg(value), stddev(value) from perf_mon where args like '%oct-nov-dec/%Jaccard+%' and key = 'OverConfident' group by args order by args;
</t>
  </si>
  <si>
    <t>HighConfidence</t>
  </si>
  <si>
    <t>select args, count(*), avg(value), stddev(value) from perf_mon where args like '%oct-nov-dec/%Jaccard+%' and key = 'HighConfidenceIS' group by args order by args;</t>
  </si>
  <si>
    <t>PercentStrongInConfident</t>
  </si>
  <si>
    <t>Strong Closed</t>
  </si>
  <si>
    <t>High Confidence</t>
  </si>
  <si>
    <t>Len1 Itemsets: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</si>
  <si>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</si>
  <si>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</si>
  <si>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</si>
  <si>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</si>
  <si>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</si>
  <si>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</si>
  <si>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</si>
  <si>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</si>
  <si>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</si>
  <si>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</si>
  <si>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</si>
  <si>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ULBuff</t>
  </si>
  <si>
    <t xml:space="preserve">select args, count(*), avg(value), stddev(value) from perf_mon where args like '%oct-nov-dec/%Jaccard+%' and key = 'Len1Itemsets' group by args order by args;
</t>
  </si>
  <si>
    <t xml:space="preserve">select args, count(*), avg(value), stddev(value) from perf_mon where args like '%oct-nov-dec/%Jaccard+%' and key = 'Len2+Itemsets' group by args order by args;
</t>
  </si>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</sst>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06104"/>
        <c:axId val="-2118888488"/>
      </c:lineChart>
      <c:catAx>
        <c:axId val="-21191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88488"/>
        <c:crosses val="autoZero"/>
        <c:auto val="1"/>
        <c:lblAlgn val="ctr"/>
        <c:lblOffset val="100"/>
        <c:noMultiLvlLbl val="0"/>
      </c:catAx>
      <c:valAx>
        <c:axId val="-2118888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910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7320"/>
        <c:axId val="-2093449176"/>
      </c:lineChart>
      <c:catAx>
        <c:axId val="-21190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449176"/>
        <c:crosses val="autoZero"/>
        <c:auto val="1"/>
        <c:lblAlgn val="ctr"/>
        <c:lblOffset val="100"/>
        <c:noMultiLvlLbl val="0"/>
      </c:catAx>
      <c:valAx>
        <c:axId val="-209344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119027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29432"/>
        <c:axId val="-2107854392"/>
      </c:lineChart>
      <c:catAx>
        <c:axId val="-2107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54392"/>
        <c:crosses val="autoZero"/>
        <c:auto val="1"/>
        <c:lblAlgn val="ctr"/>
        <c:lblOffset val="100"/>
        <c:noMultiLvlLbl val="0"/>
      </c:catAx>
      <c:valAx>
        <c:axId val="-210785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2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18905112"/>
        <c:axId val="-2093942920"/>
      </c:lineChart>
      <c:catAx>
        <c:axId val="-21189051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3942920"/>
        <c:crosses val="autoZero"/>
        <c:auto val="1"/>
        <c:lblAlgn val="ctr"/>
        <c:lblOffset val="100"/>
        <c:noMultiLvlLbl val="0"/>
      </c:catAx>
      <c:valAx>
        <c:axId val="-2093942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890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02568"/>
        <c:axId val="-2108644776"/>
      </c:barChart>
      <c:catAx>
        <c:axId val="-20959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44776"/>
        <c:crosses val="autoZero"/>
        <c:auto val="1"/>
        <c:lblAlgn val="ctr"/>
        <c:lblOffset val="100"/>
        <c:noMultiLvlLbl val="0"/>
      </c:catAx>
      <c:valAx>
        <c:axId val="-2108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93344584"/>
        <c:axId val="-2090212792"/>
      </c:barChart>
      <c:catAx>
        <c:axId val="-20933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212792"/>
        <c:crosses val="autoZero"/>
        <c:auto val="1"/>
        <c:lblAlgn val="ctr"/>
        <c:lblOffset val="100"/>
        <c:noMultiLvlLbl val="0"/>
      </c:catAx>
      <c:valAx>
        <c:axId val="-209021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44584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12536"/>
        <c:axId val="-2092709528"/>
      </c:lineChart>
      <c:catAx>
        <c:axId val="-20927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9528"/>
        <c:crosses val="autoZero"/>
        <c:auto val="1"/>
        <c:lblAlgn val="ctr"/>
        <c:lblOffset val="100"/>
        <c:noMultiLvlLbl val="0"/>
      </c:catAx>
      <c:valAx>
        <c:axId val="-2092709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7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8136"/>
        <c:axId val="-2090930696"/>
      </c:lineChart>
      <c:catAx>
        <c:axId val="-20916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930696"/>
        <c:crosses val="autoZero"/>
        <c:auto val="1"/>
        <c:lblAlgn val="ctr"/>
        <c:lblOffset val="100"/>
        <c:noMultiLvlLbl val="0"/>
      </c:catAx>
      <c:valAx>
        <c:axId val="-209093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91628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98904"/>
        <c:axId val="-2084655608"/>
      </c:lineChart>
      <c:catAx>
        <c:axId val="-21238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55608"/>
        <c:crosses val="autoZero"/>
        <c:auto val="1"/>
        <c:lblAlgn val="ctr"/>
        <c:lblOffset val="100"/>
        <c:noMultiLvlLbl val="0"/>
      </c:catAx>
      <c:valAx>
        <c:axId val="-20846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094592184"/>
        <c:axId val="-2093289064"/>
      </c:lineChart>
      <c:catAx>
        <c:axId val="-2094592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3289064"/>
        <c:crosses val="autoZero"/>
        <c:auto val="1"/>
        <c:lblAlgn val="ctr"/>
        <c:lblOffset val="100"/>
        <c:noMultiLvlLbl val="0"/>
      </c:catAx>
      <c:valAx>
        <c:axId val="-2093289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9459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149304"/>
        <c:axId val="-2088415816"/>
      </c:barChart>
      <c:catAx>
        <c:axId val="-20881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15816"/>
        <c:crosses val="autoZero"/>
        <c:auto val="1"/>
        <c:lblAlgn val="ctr"/>
        <c:lblOffset val="100"/>
        <c:noMultiLvlLbl val="0"/>
      </c:catAx>
      <c:valAx>
        <c:axId val="-20884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1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0.574169043120448</c:v>
                </c:pt>
                <c:pt idx="1">
                  <c:v>0.577653260313392</c:v>
                </c:pt>
                <c:pt idx="2">
                  <c:v>0.598304117678233</c:v>
                </c:pt>
                <c:pt idx="3">
                  <c:v>0.61718062475076</c:v>
                </c:pt>
                <c:pt idx="4">
                  <c:v>0.635872600242758</c:v>
                </c:pt>
                <c:pt idx="5">
                  <c:v>0.668536706413256</c:v>
                </c:pt>
                <c:pt idx="6">
                  <c:v>0.699375844086249</c:v>
                </c:pt>
                <c:pt idx="7">
                  <c:v>0.750747784472391</c:v>
                </c:pt>
                <c:pt idx="8">
                  <c:v>1.774094914982833</c:v>
                </c:pt>
                <c:pt idx="9">
                  <c:v>0.559185065508617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153.7503671132542</c:v>
                </c:pt>
                <c:pt idx="1">
                  <c:v>151.3726869232417</c:v>
                </c:pt>
                <c:pt idx="2">
                  <c:v>137.8665202286791</c:v>
                </c:pt>
                <c:pt idx="3">
                  <c:v>123.4255364398246</c:v>
                </c:pt>
                <c:pt idx="4">
                  <c:v>108.1690653669099</c:v>
                </c:pt>
                <c:pt idx="5">
                  <c:v>87.74618033322241</c:v>
                </c:pt>
                <c:pt idx="6">
                  <c:v>69.37125507240276</c:v>
                </c:pt>
                <c:pt idx="7">
                  <c:v>46.7842511079555</c:v>
                </c:pt>
                <c:pt idx="8">
                  <c:v>-48.0686782880701</c:v>
                </c:pt>
                <c:pt idx="9">
                  <c:v>50.18111844864881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87918456"/>
        <c:axId val="-2093466712"/>
      </c:barChart>
      <c:catAx>
        <c:axId val="-20879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466712"/>
        <c:crosses val="autoZero"/>
        <c:auto val="1"/>
        <c:lblAlgn val="ctr"/>
        <c:lblOffset val="100"/>
        <c:noMultiLvlLbl val="0"/>
      </c:catAx>
      <c:valAx>
        <c:axId val="-209346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18456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6354088"/>
        <c:axId val="-2115596488"/>
      </c:barChart>
      <c:catAx>
        <c:axId val="-2126354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596488"/>
        <c:crosses val="autoZero"/>
        <c:auto val="1"/>
        <c:lblAlgn val="ctr"/>
        <c:lblOffset val="100"/>
        <c:noMultiLvlLbl val="0"/>
      </c:catAx>
      <c:valAx>
        <c:axId val="-2115596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6354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317500</xdr:colOff>
      <xdr:row>79</xdr:row>
      <xdr:rowOff>165100</xdr:rowOff>
    </xdr:from>
    <xdr:to>
      <xdr:col>16</xdr:col>
      <xdr:colOff>114300</xdr:colOff>
      <xdr:row>98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97</xdr:row>
      <xdr:rowOff>95250</xdr:rowOff>
    </xdr:from>
    <xdr:to>
      <xdr:col>15</xdr:col>
      <xdr:colOff>711200</xdr:colOff>
      <xdr:row>118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opLeftCell="A25" workbookViewId="0">
      <selection activeCell="H29" sqref="H29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124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121</v>
      </c>
      <c r="B6" t="s">
        <v>122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85</v>
      </c>
      <c r="I90" t="s">
        <v>86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87</v>
      </c>
      <c r="I94">
        <v>50074.05</v>
      </c>
      <c r="J94" t="s">
        <v>123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abSelected="1" topLeftCell="R1" workbookViewId="0">
      <selection activeCell="V14" sqref="V14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128</v>
      </c>
      <c r="B3" t="s">
        <v>127</v>
      </c>
      <c r="G3" t="s">
        <v>143</v>
      </c>
      <c r="H3" s="4" t="s">
        <v>144</v>
      </c>
      <c r="L3" t="s">
        <v>145</v>
      </c>
      <c r="M3" t="s">
        <v>146</v>
      </c>
      <c r="Q3" t="s">
        <v>141</v>
      </c>
      <c r="R3" s="4" t="s">
        <v>142</v>
      </c>
      <c r="V3" t="s">
        <v>147</v>
      </c>
      <c r="W3" s="4" t="s">
        <v>148</v>
      </c>
      <c r="AA3" t="s">
        <v>149</v>
      </c>
      <c r="AB3" t="s">
        <v>150</v>
      </c>
      <c r="AL3" t="s">
        <v>154</v>
      </c>
      <c r="AM3" s="4" t="s">
        <v>167</v>
      </c>
      <c r="AQ3" t="s">
        <v>99</v>
      </c>
      <c r="AR3" s="4" t="s">
        <v>168</v>
      </c>
    </row>
    <row r="4" spans="1:47">
      <c r="A4" t="s">
        <v>60</v>
      </c>
      <c r="D4" t="s">
        <v>140</v>
      </c>
      <c r="P4" t="s">
        <v>152</v>
      </c>
      <c r="Z4" t="s">
        <v>153</v>
      </c>
      <c r="AC4" t="s">
        <v>149</v>
      </c>
    </row>
    <row r="5" spans="1:47">
      <c r="A5">
        <v>0.1</v>
      </c>
      <c r="B5" t="s">
        <v>129</v>
      </c>
      <c r="C5">
        <v>4265</v>
      </c>
      <c r="D5" s="3">
        <v>1439.1113716295399</v>
      </c>
      <c r="E5">
        <v>407.23554710983802</v>
      </c>
      <c r="G5" t="s">
        <v>129</v>
      </c>
      <c r="H5">
        <v>4265</v>
      </c>
      <c r="I5">
        <v>6018.8752637749103</v>
      </c>
      <c r="J5">
        <v>714.08855262149905</v>
      </c>
      <c r="L5" t="s">
        <v>129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129</v>
      </c>
      <c r="R5">
        <v>4265</v>
      </c>
      <c r="S5">
        <v>1.33645955451348E-2</v>
      </c>
      <c r="T5">
        <v>0.196258517611271</v>
      </c>
      <c r="V5" t="s">
        <v>169</v>
      </c>
      <c r="W5">
        <v>1047</v>
      </c>
      <c r="X5">
        <v>169.60267430754499</v>
      </c>
      <c r="Y5">
        <v>31.223561856728899</v>
      </c>
      <c r="Z5">
        <f>AC5-P5</f>
        <v>153.75036711325416</v>
      </c>
      <c r="AA5" t="s">
        <v>169</v>
      </c>
      <c r="AB5">
        <v>1023</v>
      </c>
      <c r="AC5">
        <v>361.05962854350003</v>
      </c>
      <c r="AD5">
        <v>148.57940270007501</v>
      </c>
      <c r="AM5" t="s">
        <v>129</v>
      </c>
      <c r="AN5">
        <v>4265</v>
      </c>
      <c r="AO5">
        <v>3579.70996483001</v>
      </c>
      <c r="AP5">
        <v>305.00852425055399</v>
      </c>
      <c r="AR5" t="s">
        <v>129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130</v>
      </c>
      <c r="C6">
        <v>4265</v>
      </c>
      <c r="D6" s="3">
        <v>1476.5298944900401</v>
      </c>
      <c r="E6">
        <v>405.60873184462503</v>
      </c>
      <c r="G6" t="s">
        <v>130</v>
      </c>
      <c r="H6">
        <v>4265</v>
      </c>
      <c r="I6">
        <v>6018.8752637749103</v>
      </c>
      <c r="J6">
        <v>714.08855262149905</v>
      </c>
      <c r="L6" t="s">
        <v>130</v>
      </c>
      <c r="M6">
        <v>4265</v>
      </c>
      <c r="N6">
        <v>207.08206330597901</v>
      </c>
      <c r="O6">
        <v>61.532106351598898</v>
      </c>
      <c r="P6">
        <f t="shared" ref="P6:P15" si="0">N6-S6</f>
        <v>207.03587338804232</v>
      </c>
      <c r="Q6" t="s">
        <v>130</v>
      </c>
      <c r="R6">
        <v>4265</v>
      </c>
      <c r="S6">
        <v>4.6189917936693997E-2</v>
      </c>
      <c r="T6">
        <v>0.39458714090188002</v>
      </c>
      <c r="V6" t="s">
        <v>170</v>
      </c>
      <c r="W6">
        <v>1055</v>
      </c>
      <c r="X6">
        <v>170.025592417062</v>
      </c>
      <c r="Y6">
        <v>31.174880247541001</v>
      </c>
      <c r="Z6">
        <f t="shared" ref="Z6:Z14" si="1">AC6-P6</f>
        <v>151.3726869232417</v>
      </c>
      <c r="AA6" t="s">
        <v>170</v>
      </c>
      <c r="AB6">
        <v>1028</v>
      </c>
      <c r="AC6">
        <v>358.40856031128402</v>
      </c>
      <c r="AD6">
        <v>146.52939330026501</v>
      </c>
      <c r="AM6" t="s">
        <v>130</v>
      </c>
      <c r="AN6">
        <v>4265</v>
      </c>
      <c r="AO6">
        <v>3579.70996483001</v>
      </c>
      <c r="AP6">
        <v>305.00852425055399</v>
      </c>
      <c r="AR6" t="s">
        <v>130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131</v>
      </c>
      <c r="C7">
        <v>4265</v>
      </c>
      <c r="D7" s="3">
        <v>1436.5791324736199</v>
      </c>
      <c r="E7">
        <v>397.29148351794402</v>
      </c>
      <c r="G7" t="s">
        <v>131</v>
      </c>
      <c r="H7">
        <v>4265</v>
      </c>
      <c r="I7">
        <v>6018.8752637749103</v>
      </c>
      <c r="J7">
        <v>714.08855262149905</v>
      </c>
      <c r="L7" t="s">
        <v>131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131</v>
      </c>
      <c r="R7">
        <v>4265</v>
      </c>
      <c r="S7">
        <v>0.16014067995310699</v>
      </c>
      <c r="T7">
        <v>1.1179945438560699</v>
      </c>
      <c r="V7" t="s">
        <v>171</v>
      </c>
      <c r="W7">
        <v>1061</v>
      </c>
      <c r="X7">
        <v>170.409990574929</v>
      </c>
      <c r="Y7">
        <v>31.0971189301297</v>
      </c>
      <c r="Z7">
        <f t="shared" si="1"/>
        <v>137.86652022867912</v>
      </c>
      <c r="AA7" t="s">
        <v>171</v>
      </c>
      <c r="AB7">
        <v>1037</v>
      </c>
      <c r="AC7">
        <v>343.21118611379001</v>
      </c>
      <c r="AD7">
        <v>138.96451989557599</v>
      </c>
      <c r="AM7" t="s">
        <v>131</v>
      </c>
      <c r="AN7">
        <v>4265</v>
      </c>
      <c r="AO7">
        <v>3579.70996483001</v>
      </c>
      <c r="AP7">
        <v>305.00852425055399</v>
      </c>
      <c r="AR7" t="s">
        <v>131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132</v>
      </c>
      <c r="C8">
        <v>4265</v>
      </c>
      <c r="D8" s="3">
        <v>1492.11254396249</v>
      </c>
      <c r="E8">
        <v>412.21364669353102</v>
      </c>
      <c r="G8" t="s">
        <v>132</v>
      </c>
      <c r="H8">
        <v>4265</v>
      </c>
      <c r="I8">
        <v>6018.8752637749103</v>
      </c>
      <c r="J8">
        <v>714.08855262149905</v>
      </c>
      <c r="L8" t="s">
        <v>132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132</v>
      </c>
      <c r="R8">
        <v>4265</v>
      </c>
      <c r="S8">
        <v>0.98053927315357603</v>
      </c>
      <c r="T8">
        <v>2.2896180953244301</v>
      </c>
      <c r="V8" t="s">
        <v>172</v>
      </c>
      <c r="W8">
        <v>1045</v>
      </c>
      <c r="X8">
        <v>170.257416267943</v>
      </c>
      <c r="Y8">
        <v>31.172301952642901</v>
      </c>
      <c r="Z8">
        <f t="shared" si="1"/>
        <v>123.42553643982458</v>
      </c>
      <c r="AA8" t="s">
        <v>172</v>
      </c>
      <c r="AB8">
        <v>1022</v>
      </c>
      <c r="AC8">
        <v>322.411937377691</v>
      </c>
      <c r="AD8">
        <v>129.74888567669001</v>
      </c>
      <c r="AM8" t="s">
        <v>132</v>
      </c>
      <c r="AN8">
        <v>4265</v>
      </c>
      <c r="AO8">
        <v>3579.70996483001</v>
      </c>
      <c r="AP8">
        <v>305.00852425055399</v>
      </c>
      <c r="AR8" t="s">
        <v>132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133</v>
      </c>
      <c r="C9">
        <v>4265</v>
      </c>
      <c r="D9" s="3">
        <v>1438.8886283704601</v>
      </c>
      <c r="E9">
        <v>401.266794490655</v>
      </c>
      <c r="G9" t="s">
        <v>133</v>
      </c>
      <c r="H9">
        <v>4265</v>
      </c>
      <c r="I9">
        <v>6018.8752637749103</v>
      </c>
      <c r="J9">
        <v>714.08855262149905</v>
      </c>
      <c r="L9" t="s">
        <v>133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133</v>
      </c>
      <c r="R9">
        <v>4265</v>
      </c>
      <c r="S9">
        <v>2.6830011723329399</v>
      </c>
      <c r="T9">
        <v>3.9232020650241699</v>
      </c>
      <c r="V9" t="s">
        <v>173</v>
      </c>
      <c r="W9">
        <v>1087</v>
      </c>
      <c r="X9">
        <v>170.885924563017</v>
      </c>
      <c r="Y9">
        <v>31.263035655302701</v>
      </c>
      <c r="Z9">
        <f t="shared" si="1"/>
        <v>108.16906536690993</v>
      </c>
      <c r="AA9" t="s">
        <v>173</v>
      </c>
      <c r="AB9">
        <v>1066</v>
      </c>
      <c r="AC9">
        <v>297.06378986866798</v>
      </c>
      <c r="AD9">
        <v>115.127990267329</v>
      </c>
      <c r="AM9" t="s">
        <v>133</v>
      </c>
      <c r="AN9">
        <v>4265</v>
      </c>
      <c r="AO9">
        <v>3579.70996483001</v>
      </c>
      <c r="AP9">
        <v>305.00852425055399</v>
      </c>
      <c r="AR9" t="s">
        <v>133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134</v>
      </c>
      <c r="C10">
        <v>4267</v>
      </c>
      <c r="D10" s="3">
        <v>1409.1680337473599</v>
      </c>
      <c r="E10">
        <v>389.81734050599403</v>
      </c>
      <c r="G10" t="s">
        <v>134</v>
      </c>
      <c r="H10">
        <v>4267</v>
      </c>
      <c r="I10">
        <v>6018.6184673072403</v>
      </c>
      <c r="J10">
        <v>714.07086838665805</v>
      </c>
      <c r="L10" t="s">
        <v>134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134</v>
      </c>
      <c r="R10">
        <v>4267</v>
      </c>
      <c r="S10">
        <v>4.9810171080384302</v>
      </c>
      <c r="T10">
        <v>6.2441245216712096</v>
      </c>
      <c r="V10" t="s">
        <v>174</v>
      </c>
      <c r="W10">
        <v>1132</v>
      </c>
      <c r="X10">
        <v>171.58127208480599</v>
      </c>
      <c r="Y10">
        <v>31.2175776700625</v>
      </c>
      <c r="Z10">
        <f t="shared" si="1"/>
        <v>87.746180333222412</v>
      </c>
      <c r="AA10" t="s">
        <v>174</v>
      </c>
      <c r="AB10">
        <v>1111</v>
      </c>
      <c r="AC10">
        <v>264.72367236723699</v>
      </c>
      <c r="AD10">
        <v>95.878161081903897</v>
      </c>
      <c r="AM10" t="s">
        <v>134</v>
      </c>
      <c r="AN10">
        <v>4267</v>
      </c>
      <c r="AO10">
        <v>3579.6904148113399</v>
      </c>
      <c r="AP10">
        <v>304.97421825734699</v>
      </c>
      <c r="AR10" t="s">
        <v>134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135</v>
      </c>
      <c r="C11">
        <v>4265</v>
      </c>
      <c r="D11" s="3">
        <v>1475.92731535756</v>
      </c>
      <c r="E11">
        <v>410.642987972811</v>
      </c>
      <c r="G11" t="s">
        <v>135</v>
      </c>
      <c r="H11">
        <v>4265</v>
      </c>
      <c r="I11">
        <v>6018.8752637749103</v>
      </c>
      <c r="J11">
        <v>714.08855262149905</v>
      </c>
      <c r="L11" t="s">
        <v>135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135</v>
      </c>
      <c r="R11">
        <v>4265</v>
      </c>
      <c r="S11">
        <v>7.7109026963657703</v>
      </c>
      <c r="T11">
        <v>9.2423659363530106</v>
      </c>
      <c r="V11" t="s">
        <v>175</v>
      </c>
      <c r="W11">
        <v>1207</v>
      </c>
      <c r="X11">
        <v>172.61888980944499</v>
      </c>
      <c r="Y11">
        <v>31.191681095751498</v>
      </c>
      <c r="Z11">
        <f t="shared" si="1"/>
        <v>69.371255072402761</v>
      </c>
      <c r="AA11" t="s">
        <v>175</v>
      </c>
      <c r="AB11">
        <v>1179</v>
      </c>
      <c r="AC11">
        <v>230.75742154368101</v>
      </c>
      <c r="AD11">
        <v>73.299561088895302</v>
      </c>
      <c r="AM11" t="s">
        <v>135</v>
      </c>
      <c r="AN11">
        <v>4265</v>
      </c>
      <c r="AO11">
        <v>3579.70996483001</v>
      </c>
      <c r="AP11">
        <v>305.00852425055399</v>
      </c>
      <c r="AR11" t="s">
        <v>135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136</v>
      </c>
      <c r="C12">
        <v>4265</v>
      </c>
      <c r="D12" s="3">
        <v>1412</v>
      </c>
      <c r="E12">
        <v>382.66838621531099</v>
      </c>
      <c r="G12" t="s">
        <v>136</v>
      </c>
      <c r="H12">
        <v>4265</v>
      </c>
      <c r="I12">
        <v>6018.8752637749103</v>
      </c>
      <c r="J12">
        <v>714.08855262149905</v>
      </c>
      <c r="L12" t="s">
        <v>136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136</v>
      </c>
      <c r="R12">
        <v>4265</v>
      </c>
      <c r="S12">
        <v>10.9465416178195</v>
      </c>
      <c r="T12">
        <v>12.673928894139801</v>
      </c>
      <c r="V12" t="s">
        <v>176</v>
      </c>
      <c r="W12">
        <v>1366</v>
      </c>
      <c r="X12">
        <v>174.442166910688</v>
      </c>
      <c r="Y12">
        <v>31.250458530683701</v>
      </c>
      <c r="Z12">
        <f t="shared" si="1"/>
        <v>46.784251107955498</v>
      </c>
      <c r="AA12" t="s">
        <v>176</v>
      </c>
      <c r="AB12">
        <v>1343</v>
      </c>
      <c r="AC12">
        <v>187.69843633656001</v>
      </c>
      <c r="AD12">
        <v>55.041488664945099</v>
      </c>
      <c r="AM12" t="s">
        <v>136</v>
      </c>
      <c r="AN12">
        <v>4265</v>
      </c>
      <c r="AO12">
        <v>3579.70996483001</v>
      </c>
      <c r="AP12">
        <v>305.00852425055399</v>
      </c>
      <c r="AR12" t="s">
        <v>136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137</v>
      </c>
      <c r="C13">
        <v>4265</v>
      </c>
      <c r="D13" s="3">
        <v>1410.59320046893</v>
      </c>
      <c r="E13">
        <v>381.71928847997401</v>
      </c>
      <c r="G13" t="s">
        <v>137</v>
      </c>
      <c r="H13">
        <v>4265</v>
      </c>
      <c r="I13">
        <v>6018.8752637749103</v>
      </c>
      <c r="J13">
        <v>714.08855262149905</v>
      </c>
      <c r="L13" t="s">
        <v>137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137</v>
      </c>
      <c r="R13">
        <v>4265</v>
      </c>
      <c r="S13">
        <v>14.4370457209848</v>
      </c>
      <c r="T13">
        <v>11.954252883467699</v>
      </c>
      <c r="V13" t="s">
        <v>178</v>
      </c>
      <c r="W13">
        <v>1781</v>
      </c>
      <c r="X13">
        <v>179.52161706906199</v>
      </c>
      <c r="Y13">
        <v>31.911433069194601</v>
      </c>
      <c r="Z13">
        <f>AC14-P13</f>
        <v>-48.068678288070103</v>
      </c>
      <c r="AA13" t="s">
        <v>178</v>
      </c>
      <c r="AB13">
        <v>1744</v>
      </c>
      <c r="AC13">
        <v>113.837155963303</v>
      </c>
      <c r="AD13">
        <v>42.890939309686701</v>
      </c>
      <c r="AM13" t="s">
        <v>137</v>
      </c>
      <c r="AN13">
        <v>4265</v>
      </c>
      <c r="AO13">
        <v>3579.70996483001</v>
      </c>
      <c r="AP13">
        <v>305.00852425055399</v>
      </c>
      <c r="AR13" t="s">
        <v>137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139</v>
      </c>
      <c r="C14">
        <v>4265</v>
      </c>
      <c r="D14" s="3">
        <v>1405.7256740914399</v>
      </c>
      <c r="E14">
        <v>360.79180532744499</v>
      </c>
      <c r="G14" t="s">
        <v>138</v>
      </c>
      <c r="H14">
        <v>4265</v>
      </c>
      <c r="I14">
        <v>6018.8752637749103</v>
      </c>
      <c r="J14">
        <v>714.08855262149905</v>
      </c>
      <c r="L14" t="s">
        <v>139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139</v>
      </c>
      <c r="R14">
        <v>4265</v>
      </c>
      <c r="S14">
        <v>19.028135990621301</v>
      </c>
      <c r="T14">
        <v>11.3704529670408</v>
      </c>
      <c r="V14" t="s">
        <v>177</v>
      </c>
      <c r="W14">
        <v>2148</v>
      </c>
      <c r="X14">
        <v>189.471601489758</v>
      </c>
      <c r="Y14">
        <v>31.264555195833601</v>
      </c>
      <c r="Z14">
        <f>AC13-P14</f>
        <v>50.18111844864881</v>
      </c>
      <c r="AA14" t="s">
        <v>177</v>
      </c>
      <c r="AB14">
        <v>2101</v>
      </c>
      <c r="AC14">
        <v>62.096620656830098</v>
      </c>
      <c r="AD14">
        <v>34.917954080186703</v>
      </c>
      <c r="AM14" t="s">
        <v>139</v>
      </c>
      <c r="AN14">
        <v>4265</v>
      </c>
      <c r="AO14">
        <v>3579.70996483001</v>
      </c>
      <c r="AP14">
        <v>305.00852425055399</v>
      </c>
      <c r="AR14" t="s">
        <v>139</v>
      </c>
      <c r="AS14">
        <v>4265</v>
      </c>
      <c r="AT14">
        <v>2439.1652989448999</v>
      </c>
      <c r="AU14">
        <v>569.50334186381497</v>
      </c>
    </row>
    <row r="15" spans="1:47">
      <c r="B15" t="s">
        <v>138</v>
      </c>
      <c r="C15">
        <v>4265</v>
      </c>
      <c r="D15" s="3">
        <v>1451.76553341149</v>
      </c>
      <c r="E15">
        <v>370.12522776019199</v>
      </c>
      <c r="G15" t="s">
        <v>139</v>
      </c>
      <c r="H15">
        <v>4265</v>
      </c>
      <c r="I15">
        <v>6018.8752637749103</v>
      </c>
      <c r="J15">
        <v>714.08855262149905</v>
      </c>
      <c r="L15" t="s">
        <v>138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138</v>
      </c>
      <c r="R15">
        <v>4265</v>
      </c>
      <c r="S15">
        <v>17.5875732708089</v>
      </c>
      <c r="T15">
        <v>12.8278720546367</v>
      </c>
      <c r="Z15" t="e">
        <f>#REF!-P15</f>
        <v>#REF!</v>
      </c>
      <c r="AM15" t="s">
        <v>138</v>
      </c>
      <c r="AN15">
        <v>4265</v>
      </c>
      <c r="AO15">
        <v>3579.70996483001</v>
      </c>
      <c r="AP15">
        <v>305.00852425055399</v>
      </c>
      <c r="AR15" t="s">
        <v>138</v>
      </c>
      <c r="AS15">
        <v>4265</v>
      </c>
      <c r="AT15">
        <v>2439.1652989448999</v>
      </c>
      <c r="AU15">
        <v>569.50334186381497</v>
      </c>
    </row>
    <row r="16" spans="1:47">
      <c r="Z16" t="s">
        <v>151</v>
      </c>
    </row>
    <row r="17" spans="26:47">
      <c r="Z17" s="3">
        <f>P5/AC5</f>
        <v>0.57416904312044814</v>
      </c>
    </row>
    <row r="18" spans="26:47">
      <c r="Z18" s="3">
        <f t="shared" ref="Z18:Z24" si="2">P6/AC6</f>
        <v>0.57765326031339237</v>
      </c>
    </row>
    <row r="19" spans="26:47">
      <c r="Z19" s="3">
        <f t="shared" si="2"/>
        <v>0.59830411767823288</v>
      </c>
    </row>
    <row r="20" spans="26:47">
      <c r="Z20" s="3">
        <f t="shared" si="2"/>
        <v>0.61718062475076052</v>
      </c>
    </row>
    <row r="21" spans="26:47">
      <c r="Z21" s="3">
        <f t="shared" si="2"/>
        <v>0.6358726002427576</v>
      </c>
    </row>
    <row r="22" spans="26:47">
      <c r="Z22" s="3">
        <f t="shared" si="2"/>
        <v>0.66853670641325635</v>
      </c>
    </row>
    <row r="23" spans="26:47">
      <c r="Z23" s="3">
        <f t="shared" si="2"/>
        <v>0.69937584408624887</v>
      </c>
    </row>
    <row r="24" spans="26:47">
      <c r="Z24" s="3">
        <f t="shared" si="2"/>
        <v>0.75074778447239077</v>
      </c>
    </row>
    <row r="25" spans="26:47">
      <c r="Z25" s="3">
        <f>P13/AC14</f>
        <v>1.7740949149828327</v>
      </c>
    </row>
    <row r="26" spans="26:47">
      <c r="Z26" s="3">
        <f>P14/AC13</f>
        <v>0.55918506550861657</v>
      </c>
    </row>
    <row r="27" spans="26:47">
      <c r="Z27" s="3" t="e">
        <f>P15/#REF!</f>
        <v>#REF!</v>
      </c>
    </row>
    <row r="28" spans="26:47">
      <c r="AM28" t="s">
        <v>166</v>
      </c>
    </row>
    <row r="29" spans="26:47">
      <c r="AM29" s="1" t="s">
        <v>155</v>
      </c>
      <c r="AN29" s="1">
        <v>1464</v>
      </c>
      <c r="AO29" s="1">
        <v>3600.1045079999999</v>
      </c>
      <c r="AP29" s="1">
        <v>322.67472500000002</v>
      </c>
      <c r="AR29" t="s">
        <v>155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156</v>
      </c>
      <c r="AN30" s="1">
        <v>1470</v>
      </c>
      <c r="AO30" s="1">
        <v>3599.3224489999998</v>
      </c>
      <c r="AP30" s="1">
        <v>322.32970990000001</v>
      </c>
      <c r="AR30" t="s">
        <v>156</v>
      </c>
      <c r="AS30">
        <v>1501</v>
      </c>
      <c r="AT30">
        <v>2452.04596935376</v>
      </c>
      <c r="AU30">
        <v>548.76528426891502</v>
      </c>
    </row>
    <row r="31" spans="26:47">
      <c r="AM31" s="1" t="s">
        <v>157</v>
      </c>
      <c r="AN31" s="1">
        <v>1472</v>
      </c>
      <c r="AO31" s="1">
        <v>3599.3091030000001</v>
      </c>
      <c r="AP31" s="1">
        <v>322.23685649999999</v>
      </c>
      <c r="AR31" t="s">
        <v>157</v>
      </c>
      <c r="AS31">
        <v>1503</v>
      </c>
      <c r="AT31">
        <v>2452.1357285429099</v>
      </c>
      <c r="AU31">
        <v>548.409477429356</v>
      </c>
    </row>
    <row r="32" spans="26:47">
      <c r="AM32" s="1" t="s">
        <v>158</v>
      </c>
      <c r="AN32" s="1">
        <v>1477</v>
      </c>
      <c r="AO32" s="1">
        <v>3600.6194989999999</v>
      </c>
      <c r="AP32" s="1">
        <v>322.84104689999998</v>
      </c>
      <c r="AR32" t="s">
        <v>158</v>
      </c>
      <c r="AS32">
        <v>1509</v>
      </c>
      <c r="AT32">
        <v>2452.40490390987</v>
      </c>
      <c r="AU32">
        <v>547.34953820989801</v>
      </c>
    </row>
    <row r="33" spans="39:47">
      <c r="AM33" s="1" t="s">
        <v>159</v>
      </c>
      <c r="AN33" s="1">
        <v>1473</v>
      </c>
      <c r="AO33" s="1">
        <v>3599.5736590000001</v>
      </c>
      <c r="AP33" s="1">
        <v>322.2873649</v>
      </c>
      <c r="AR33" t="s">
        <v>159</v>
      </c>
      <c r="AS33">
        <v>1504</v>
      </c>
      <c r="AT33">
        <v>2452.1728723404299</v>
      </c>
      <c r="AU33">
        <v>548.22890126214895</v>
      </c>
    </row>
    <row r="34" spans="39:47">
      <c r="AM34" s="1" t="s">
        <v>160</v>
      </c>
      <c r="AN34" s="1">
        <v>1470</v>
      </c>
      <c r="AO34" s="1">
        <v>3599.3224489999998</v>
      </c>
      <c r="AP34" s="1">
        <v>322.32970990000001</v>
      </c>
      <c r="AR34" t="s">
        <v>160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161</v>
      </c>
      <c r="AN35" s="1">
        <v>1492</v>
      </c>
      <c r="AO35" s="1">
        <v>3602.152145</v>
      </c>
      <c r="AP35" s="1">
        <v>322.4974459</v>
      </c>
      <c r="AR35" t="s">
        <v>161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162</v>
      </c>
      <c r="AN36" s="1">
        <v>1480</v>
      </c>
      <c r="AO36" s="1">
        <v>3601.528378</v>
      </c>
      <c r="AP36" s="1">
        <v>323.1530333</v>
      </c>
      <c r="AR36" t="s">
        <v>162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163</v>
      </c>
      <c r="AN37" s="1">
        <v>1471</v>
      </c>
      <c r="AO37" s="1">
        <v>3599.4819849999999</v>
      </c>
      <c r="AP37" s="1">
        <v>322.2781463</v>
      </c>
      <c r="AR37" t="s">
        <v>163</v>
      </c>
      <c r="AS37">
        <v>1501</v>
      </c>
      <c r="AT37">
        <v>2452.04596935376</v>
      </c>
      <c r="AU37">
        <v>548.76528426891502</v>
      </c>
    </row>
    <row r="38" spans="39:47">
      <c r="AM38" s="1" t="s">
        <v>164</v>
      </c>
      <c r="AN38" s="1">
        <v>1492</v>
      </c>
      <c r="AO38" s="1">
        <v>3602.152145</v>
      </c>
      <c r="AP38" s="1">
        <v>322.4974459</v>
      </c>
      <c r="AR38" t="s">
        <v>164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165</v>
      </c>
      <c r="AN39" s="1">
        <v>1492</v>
      </c>
      <c r="AO39" s="1">
        <v>3602.152145</v>
      </c>
      <c r="AP39" s="1">
        <v>322.4974459</v>
      </c>
      <c r="AR39" t="s">
        <v>165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118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117</v>
      </c>
      <c r="K1" t="s">
        <v>12</v>
      </c>
      <c r="L1" t="s">
        <v>13</v>
      </c>
      <c r="M1" t="s">
        <v>14</v>
      </c>
      <c r="N1" t="s">
        <v>118</v>
      </c>
      <c r="R1" t="s">
        <v>116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112</v>
      </c>
      <c r="P2" t="s">
        <v>110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114</v>
      </c>
      <c r="P3" t="s">
        <v>110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115</v>
      </c>
      <c r="P4" t="s">
        <v>110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113</v>
      </c>
      <c r="P5" t="s">
        <v>110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119</v>
      </c>
      <c r="P6" t="s">
        <v>110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120</v>
      </c>
    </row>
    <row r="8" spans="1:20">
      <c r="O8" t="s">
        <v>111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111</v>
      </c>
      <c r="C34" t="s">
        <v>91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112</v>
      </c>
      <c r="C35" t="s">
        <v>91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113</v>
      </c>
      <c r="C36" t="s">
        <v>91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114</v>
      </c>
      <c r="C37" t="s">
        <v>91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115</v>
      </c>
      <c r="C38" t="s">
        <v>91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114</v>
      </c>
      <c r="C39" t="s">
        <v>107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112</v>
      </c>
      <c r="C40" t="s">
        <v>107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115</v>
      </c>
      <c r="C41" t="s">
        <v>107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115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113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114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111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112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115</v>
      </c>
      <c r="C47" t="s">
        <v>108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111</v>
      </c>
      <c r="C48" t="s">
        <v>108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112</v>
      </c>
      <c r="C49" t="s">
        <v>108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114</v>
      </c>
      <c r="C50" t="s">
        <v>108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113</v>
      </c>
      <c r="C51" t="s">
        <v>108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111</v>
      </c>
      <c r="C52" t="s">
        <v>106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115</v>
      </c>
      <c r="C53" t="s">
        <v>106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114</v>
      </c>
      <c r="C54" t="s">
        <v>106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113</v>
      </c>
      <c r="C55" t="s">
        <v>106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112</v>
      </c>
      <c r="C56" t="s">
        <v>106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114</v>
      </c>
      <c r="C57" t="s">
        <v>105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111</v>
      </c>
      <c r="C58" t="s">
        <v>105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113</v>
      </c>
      <c r="C59" t="s">
        <v>105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112</v>
      </c>
      <c r="C60" t="s">
        <v>105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115</v>
      </c>
      <c r="C61" t="s">
        <v>105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114</v>
      </c>
      <c r="C62" t="s">
        <v>109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115</v>
      </c>
      <c r="C63" t="s">
        <v>109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112</v>
      </c>
      <c r="C64" t="s">
        <v>109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113</v>
      </c>
      <c r="C65" t="s">
        <v>109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111</v>
      </c>
      <c r="C66" t="s">
        <v>109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115</v>
      </c>
      <c r="C67" t="s">
        <v>110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111</v>
      </c>
      <c r="C68" t="s">
        <v>110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113</v>
      </c>
      <c r="C69" t="s">
        <v>110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112</v>
      </c>
      <c r="C70" t="s">
        <v>110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114</v>
      </c>
      <c r="C71" t="s">
        <v>110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A5" workbookViewId="0">
      <selection activeCell="D33" sqref="D33"/>
    </sheetView>
  </sheetViews>
  <sheetFormatPr baseColWidth="10" defaultRowHeight="15" x14ac:dyDescent="0"/>
  <cols>
    <col min="2" max="2" width="69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125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126</v>
      </c>
    </row>
    <row r="13" spans="1:35">
      <c r="B13" t="s">
        <v>40</v>
      </c>
      <c r="D13">
        <v>10193.3824</v>
      </c>
    </row>
    <row r="14" spans="1:35">
      <c r="B14" t="s">
        <v>41</v>
      </c>
      <c r="D14">
        <v>5539.2927</v>
      </c>
    </row>
    <row r="15" spans="1:35">
      <c r="B15" t="s">
        <v>42</v>
      </c>
      <c r="D15">
        <v>5303.5681999999997</v>
      </c>
    </row>
    <row r="16" spans="1:35">
      <c r="B16" t="s">
        <v>43</v>
      </c>
      <c r="D16">
        <v>5287.3666999999996</v>
      </c>
    </row>
    <row r="17" spans="2:9">
      <c r="B17" t="s">
        <v>44</v>
      </c>
      <c r="D17">
        <v>5153.8462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U10" sqref="U10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B1" workbookViewId="0">
      <selection activeCell="I10" sqref="I10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88</v>
      </c>
      <c r="K4" t="s">
        <v>89</v>
      </c>
      <c r="O4" t="s">
        <v>90</v>
      </c>
      <c r="Q4" t="s">
        <v>91</v>
      </c>
      <c r="U4" t="s">
        <v>92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98</v>
      </c>
      <c r="I1" t="s">
        <v>99</v>
      </c>
      <c r="N1" t="s">
        <v>100</v>
      </c>
      <c r="S1" t="s">
        <v>102</v>
      </c>
      <c r="X1" t="s">
        <v>103</v>
      </c>
      <c r="AC1" t="s">
        <v>104</v>
      </c>
    </row>
    <row r="2" spans="2:31">
      <c r="B2" t="s">
        <v>93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93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101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93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93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93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94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94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94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94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94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94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95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95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95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95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95</v>
      </c>
      <c r="W4">
        <v>5497</v>
      </c>
      <c r="X4">
        <v>2.6454</v>
      </c>
      <c r="Y4">
        <v>3.5142662137080398</v>
      </c>
      <c r="Z4">
        <v>1.2530401635196899E-3</v>
      </c>
      <c r="AA4" t="s">
        <v>95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96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96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96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96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96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96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97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97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97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97</v>
      </c>
      <c r="R6">
        <v>5501</v>
      </c>
      <c r="S6">
        <v>105.5454</v>
      </c>
      <c r="T6">
        <v>257.04659143779202</v>
      </c>
      <c r="U6">
        <v>9.1585406147622797E-2</v>
      </c>
      <c r="V6" t="s">
        <v>97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97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Z3" workbookViewId="0">
      <selection activeCell="AT5" sqref="AT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128</v>
      </c>
      <c r="B3" t="s">
        <v>127</v>
      </c>
      <c r="G3" t="s">
        <v>143</v>
      </c>
      <c r="H3" s="4" t="s">
        <v>144</v>
      </c>
      <c r="L3" t="s">
        <v>145</v>
      </c>
      <c r="M3" t="s">
        <v>146</v>
      </c>
      <c r="Q3" t="s">
        <v>141</v>
      </c>
      <c r="R3" s="4" t="s">
        <v>142</v>
      </c>
      <c r="V3" t="s">
        <v>147</v>
      </c>
      <c r="W3" s="4" t="s">
        <v>148</v>
      </c>
      <c r="AA3" t="s">
        <v>149</v>
      </c>
      <c r="AB3" t="s">
        <v>150</v>
      </c>
      <c r="AL3" t="s">
        <v>154</v>
      </c>
      <c r="AM3" s="4" t="s">
        <v>167</v>
      </c>
      <c r="AQ3" t="s">
        <v>99</v>
      </c>
      <c r="AR3" s="4" t="s">
        <v>168</v>
      </c>
    </row>
    <row r="4" spans="1:47">
      <c r="A4" t="s">
        <v>60</v>
      </c>
      <c r="D4" t="s">
        <v>140</v>
      </c>
      <c r="P4" t="s">
        <v>152</v>
      </c>
      <c r="Z4" t="s">
        <v>153</v>
      </c>
      <c r="AC4" t="s">
        <v>149</v>
      </c>
    </row>
    <row r="5" spans="1:47">
      <c r="A5">
        <v>0.05</v>
      </c>
      <c r="B5" t="s">
        <v>129</v>
      </c>
      <c r="C5">
        <v>4265</v>
      </c>
      <c r="D5" s="3">
        <v>1439.1113716295399</v>
      </c>
      <c r="E5">
        <v>407.23554710983802</v>
      </c>
      <c r="G5" t="s">
        <v>129</v>
      </c>
      <c r="H5">
        <v>4265</v>
      </c>
      <c r="I5">
        <v>6018.8752637749103</v>
      </c>
      <c r="J5">
        <v>714.08855262149905</v>
      </c>
      <c r="L5" t="s">
        <v>129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129</v>
      </c>
      <c r="R5">
        <v>4265</v>
      </c>
      <c r="S5">
        <v>1.33645955451348E-2</v>
      </c>
      <c r="T5">
        <v>0.196258517611271</v>
      </c>
      <c r="V5" t="s">
        <v>129</v>
      </c>
      <c r="W5">
        <v>4265</v>
      </c>
      <c r="X5">
        <v>66.475263774912094</v>
      </c>
      <c r="Y5">
        <v>17.046190698738801</v>
      </c>
      <c r="Z5">
        <f>AC5-P5</f>
        <v>146.29800703399812</v>
      </c>
      <c r="AA5" t="s">
        <v>129</v>
      </c>
      <c r="AB5">
        <v>4265</v>
      </c>
      <c r="AC5">
        <v>353.60726846424399</v>
      </c>
      <c r="AD5">
        <v>129.23084190946</v>
      </c>
      <c r="AM5" t="s">
        <v>129</v>
      </c>
      <c r="AN5">
        <v>4265</v>
      </c>
      <c r="AO5">
        <v>3579.70996483001</v>
      </c>
      <c r="AP5">
        <v>305.00852425055399</v>
      </c>
      <c r="AR5" t="s">
        <v>129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130</v>
      </c>
      <c r="C6">
        <v>4265</v>
      </c>
      <c r="D6" s="3">
        <v>1476.5298944900401</v>
      </c>
      <c r="E6">
        <v>405.60873184462503</v>
      </c>
      <c r="G6" t="s">
        <v>130</v>
      </c>
      <c r="H6">
        <v>4265</v>
      </c>
      <c r="I6">
        <v>6018.8752637749103</v>
      </c>
      <c r="J6">
        <v>714.08855262149905</v>
      </c>
      <c r="L6" t="s">
        <v>130</v>
      </c>
      <c r="M6">
        <v>4265</v>
      </c>
      <c r="N6">
        <v>207.08206330597901</v>
      </c>
      <c r="O6">
        <v>61.532106351598898</v>
      </c>
      <c r="P6">
        <f t="shared" ref="P6:P15" si="0">N6-S6</f>
        <v>207.03587338804232</v>
      </c>
      <c r="Q6" t="s">
        <v>130</v>
      </c>
      <c r="R6">
        <v>4265</v>
      </c>
      <c r="S6">
        <v>4.6189917936693997E-2</v>
      </c>
      <c r="T6">
        <v>0.39458714090188002</v>
      </c>
      <c r="V6" t="s">
        <v>130</v>
      </c>
      <c r="W6">
        <v>4265</v>
      </c>
      <c r="X6">
        <v>65.182415005861699</v>
      </c>
      <c r="Y6">
        <v>16.769014026125799</v>
      </c>
      <c r="Z6">
        <f t="shared" ref="Z6:Z14" si="1">AC6-P6</f>
        <v>146.30128956623668</v>
      </c>
      <c r="AA6" t="s">
        <v>130</v>
      </c>
      <c r="AB6">
        <v>4265</v>
      </c>
      <c r="AC6">
        <v>353.33716295427899</v>
      </c>
      <c r="AD6">
        <v>126.004469938871</v>
      </c>
      <c r="AM6" t="s">
        <v>130</v>
      </c>
      <c r="AN6">
        <v>4265</v>
      </c>
      <c r="AO6">
        <v>3579.70996483001</v>
      </c>
      <c r="AP6">
        <v>305.00852425055399</v>
      </c>
      <c r="AR6" t="s">
        <v>130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131</v>
      </c>
      <c r="C7">
        <v>4265</v>
      </c>
      <c r="D7" s="3">
        <v>1436.5791324736199</v>
      </c>
      <c r="E7">
        <v>397.29148351794402</v>
      </c>
      <c r="G7" t="s">
        <v>131</v>
      </c>
      <c r="H7">
        <v>4265</v>
      </c>
      <c r="I7">
        <v>6018.8752637749103</v>
      </c>
      <c r="J7">
        <v>714.08855262149905</v>
      </c>
      <c r="L7" t="s">
        <v>131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131</v>
      </c>
      <c r="R7">
        <v>4265</v>
      </c>
      <c r="S7">
        <v>0.16014067995310699</v>
      </c>
      <c r="T7">
        <v>1.1179945438560699</v>
      </c>
      <c r="V7" t="s">
        <v>131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131</v>
      </c>
      <c r="AB7">
        <v>4265</v>
      </c>
      <c r="AC7">
        <v>350.84126611957799</v>
      </c>
      <c r="AD7">
        <v>118.90890329817501</v>
      </c>
      <c r="AM7" t="s">
        <v>131</v>
      </c>
      <c r="AN7">
        <v>4265</v>
      </c>
      <c r="AO7">
        <v>3579.70996483001</v>
      </c>
      <c r="AP7">
        <v>305.00852425055399</v>
      </c>
      <c r="AR7" t="s">
        <v>131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132</v>
      </c>
      <c r="C8">
        <v>4265</v>
      </c>
      <c r="D8" s="3">
        <v>1492.11254396249</v>
      </c>
      <c r="E8">
        <v>412.21364669353102</v>
      </c>
      <c r="G8" t="s">
        <v>132</v>
      </c>
      <c r="H8">
        <v>4265</v>
      </c>
      <c r="I8">
        <v>6018.8752637749103</v>
      </c>
      <c r="J8">
        <v>714.08855262149905</v>
      </c>
      <c r="L8" t="s">
        <v>132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132</v>
      </c>
      <c r="R8">
        <v>4265</v>
      </c>
      <c r="S8">
        <v>0.98053927315357603</v>
      </c>
      <c r="T8">
        <v>2.2896180953244301</v>
      </c>
      <c r="V8" t="s">
        <v>132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132</v>
      </c>
      <c r="AB8">
        <v>4265</v>
      </c>
      <c r="AC8">
        <v>340.07409144196998</v>
      </c>
      <c r="AD8">
        <v>111.31241486203</v>
      </c>
      <c r="AM8" t="s">
        <v>132</v>
      </c>
      <c r="AN8">
        <v>4265</v>
      </c>
      <c r="AO8">
        <v>3579.70996483001</v>
      </c>
      <c r="AP8">
        <v>305.00852425055399</v>
      </c>
      <c r="AR8" t="s">
        <v>132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133</v>
      </c>
      <c r="C9">
        <v>4265</v>
      </c>
      <c r="D9" s="3">
        <v>1438.8886283704601</v>
      </c>
      <c r="E9">
        <v>401.266794490655</v>
      </c>
      <c r="G9" t="s">
        <v>133</v>
      </c>
      <c r="H9">
        <v>4265</v>
      </c>
      <c r="I9">
        <v>6018.8752637749103</v>
      </c>
      <c r="J9">
        <v>714.08855262149905</v>
      </c>
      <c r="L9" t="s">
        <v>133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133</v>
      </c>
      <c r="R9">
        <v>4265</v>
      </c>
      <c r="S9">
        <v>2.6830011723329399</v>
      </c>
      <c r="T9">
        <v>3.9232020650241699</v>
      </c>
      <c r="V9" t="s">
        <v>133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133</v>
      </c>
      <c r="AB9">
        <v>4265</v>
      </c>
      <c r="AC9">
        <v>323.46541617819503</v>
      </c>
      <c r="AD9">
        <v>102.978630304823</v>
      </c>
      <c r="AM9" t="s">
        <v>133</v>
      </c>
      <c r="AN9">
        <v>4265</v>
      </c>
      <c r="AO9">
        <v>3579.70996483001</v>
      </c>
      <c r="AP9">
        <v>305.00852425055399</v>
      </c>
      <c r="AR9" t="s">
        <v>133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134</v>
      </c>
      <c r="C10">
        <v>4267</v>
      </c>
      <c r="D10" s="3">
        <v>1409.1680337473599</v>
      </c>
      <c r="E10">
        <v>389.81734050599403</v>
      </c>
      <c r="G10" t="s">
        <v>134</v>
      </c>
      <c r="H10">
        <v>4267</v>
      </c>
      <c r="I10">
        <v>6018.6184673072403</v>
      </c>
      <c r="J10">
        <v>714.07086838665805</v>
      </c>
      <c r="L10" t="s">
        <v>134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134</v>
      </c>
      <c r="R10">
        <v>4267</v>
      </c>
      <c r="S10">
        <v>4.9810171080384302</v>
      </c>
      <c r="T10">
        <v>6.2441245216712096</v>
      </c>
      <c r="V10" t="s">
        <v>134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134</v>
      </c>
      <c r="AB10">
        <v>4267</v>
      </c>
      <c r="AC10">
        <v>304.144363721584</v>
      </c>
      <c r="AD10">
        <v>95.3965802219209</v>
      </c>
      <c r="AM10" t="s">
        <v>134</v>
      </c>
      <c r="AN10">
        <v>4267</v>
      </c>
      <c r="AO10">
        <v>3579.6904148113399</v>
      </c>
      <c r="AP10">
        <v>304.97421825734699</v>
      </c>
      <c r="AR10" t="s">
        <v>134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135</v>
      </c>
      <c r="C11">
        <v>4265</v>
      </c>
      <c r="D11" s="3">
        <v>1475.92731535756</v>
      </c>
      <c r="E11">
        <v>410.642987972811</v>
      </c>
      <c r="G11" t="s">
        <v>135</v>
      </c>
      <c r="H11">
        <v>4265</v>
      </c>
      <c r="I11">
        <v>6018.8752637749103</v>
      </c>
      <c r="J11">
        <v>714.08855262149905</v>
      </c>
      <c r="L11" t="s">
        <v>135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135</v>
      </c>
      <c r="R11">
        <v>4265</v>
      </c>
      <c r="S11">
        <v>7.7109026963657703</v>
      </c>
      <c r="T11">
        <v>9.2423659363530106</v>
      </c>
      <c r="V11" t="s">
        <v>135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135</v>
      </c>
      <c r="AB11">
        <v>4265</v>
      </c>
      <c r="AC11">
        <v>279.01899179366899</v>
      </c>
      <c r="AD11">
        <v>85.9900124300854</v>
      </c>
      <c r="AM11" t="s">
        <v>135</v>
      </c>
      <c r="AN11">
        <v>4265</v>
      </c>
      <c r="AO11">
        <v>3579.70996483001</v>
      </c>
      <c r="AP11">
        <v>305.00852425055399</v>
      </c>
      <c r="AR11" t="s">
        <v>135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136</v>
      </c>
      <c r="C12">
        <v>4265</v>
      </c>
      <c r="D12" s="3">
        <v>1412</v>
      </c>
      <c r="E12">
        <v>382.66838621531099</v>
      </c>
      <c r="G12" t="s">
        <v>136</v>
      </c>
      <c r="H12">
        <v>4265</v>
      </c>
      <c r="I12">
        <v>6018.8752637749103</v>
      </c>
      <c r="J12">
        <v>714.08855262149905</v>
      </c>
      <c r="L12" t="s">
        <v>136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136</v>
      </c>
      <c r="R12">
        <v>4265</v>
      </c>
      <c r="S12">
        <v>10.9465416178195</v>
      </c>
      <c r="T12">
        <v>12.673928894139801</v>
      </c>
      <c r="V12" t="s">
        <v>136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136</v>
      </c>
      <c r="AB12">
        <v>4265</v>
      </c>
      <c r="AC12">
        <v>248.75474794841699</v>
      </c>
      <c r="AD12">
        <v>76.109555963721505</v>
      </c>
      <c r="AM12" t="s">
        <v>136</v>
      </c>
      <c r="AN12">
        <v>4265</v>
      </c>
      <c r="AO12">
        <v>3579.70996483001</v>
      </c>
      <c r="AP12">
        <v>305.00852425055399</v>
      </c>
      <c r="AR12" t="s">
        <v>136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137</v>
      </c>
      <c r="C13">
        <v>4265</v>
      </c>
      <c r="D13" s="3">
        <v>1410.59320046893</v>
      </c>
      <c r="E13">
        <v>381.71928847997401</v>
      </c>
      <c r="G13" t="s">
        <v>137</v>
      </c>
      <c r="H13">
        <v>4265</v>
      </c>
      <c r="I13">
        <v>6018.8752637749103</v>
      </c>
      <c r="J13">
        <v>714.08855262149905</v>
      </c>
      <c r="L13" t="s">
        <v>137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137</v>
      </c>
      <c r="R13">
        <v>4265</v>
      </c>
      <c r="S13">
        <v>14.4370457209848</v>
      </c>
      <c r="T13">
        <v>11.954252883467699</v>
      </c>
      <c r="V13" t="s">
        <v>137</v>
      </c>
      <c r="W13">
        <v>4265</v>
      </c>
      <c r="X13">
        <v>36.3856975381008</v>
      </c>
      <c r="Y13">
        <v>10.6022729291426</v>
      </c>
      <c r="Z13">
        <f>AC13-P13</f>
        <v>96.570457209847802</v>
      </c>
      <c r="AA13" t="s">
        <v>137</v>
      </c>
      <c r="AB13">
        <v>4265</v>
      </c>
      <c r="AC13">
        <v>206.735756154748</v>
      </c>
      <c r="AD13">
        <v>66.313576519894099</v>
      </c>
      <c r="AM13" t="s">
        <v>137</v>
      </c>
      <c r="AN13">
        <v>4265</v>
      </c>
      <c r="AO13">
        <v>3579.70996483001</v>
      </c>
      <c r="AP13">
        <v>305.00852425055399</v>
      </c>
      <c r="AR13" t="s">
        <v>137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139</v>
      </c>
      <c r="C14">
        <v>4265</v>
      </c>
      <c r="D14" s="3">
        <v>1405.7256740914399</v>
      </c>
      <c r="E14">
        <v>360.79180532744499</v>
      </c>
      <c r="G14" t="s">
        <v>138</v>
      </c>
      <c r="H14">
        <v>4265</v>
      </c>
      <c r="I14">
        <v>6018.8752637749103</v>
      </c>
      <c r="J14">
        <v>714.08855262149905</v>
      </c>
      <c r="L14" t="s">
        <v>139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139</v>
      </c>
      <c r="R14">
        <v>4265</v>
      </c>
      <c r="S14">
        <v>19.028135990621301</v>
      </c>
      <c r="T14">
        <v>11.3704529670408</v>
      </c>
      <c r="V14" t="s">
        <v>139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139</v>
      </c>
      <c r="AB14">
        <v>4265</v>
      </c>
      <c r="AC14">
        <v>127.873622508792</v>
      </c>
      <c r="AD14">
        <v>51.070052876235401</v>
      </c>
      <c r="AM14" t="s">
        <v>139</v>
      </c>
      <c r="AN14">
        <v>4265</v>
      </c>
      <c r="AO14">
        <v>3579.70996483001</v>
      </c>
      <c r="AP14">
        <v>305.00852425055399</v>
      </c>
      <c r="AR14" t="s">
        <v>139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138</v>
      </c>
      <c r="C15">
        <v>4265</v>
      </c>
      <c r="D15" s="3">
        <v>1451.76553341149</v>
      </c>
      <c r="E15">
        <v>370.12522776019199</v>
      </c>
      <c r="G15" t="s">
        <v>139</v>
      </c>
      <c r="H15">
        <v>4265</v>
      </c>
      <c r="I15">
        <v>6018.8752637749103</v>
      </c>
      <c r="J15">
        <v>714.08855262149905</v>
      </c>
      <c r="L15" t="s">
        <v>138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138</v>
      </c>
      <c r="R15">
        <v>4265</v>
      </c>
      <c r="S15">
        <v>17.5875732708089</v>
      </c>
      <c r="T15">
        <v>12.8278720546367</v>
      </c>
      <c r="V15" t="s">
        <v>138</v>
      </c>
      <c r="W15">
        <v>4265</v>
      </c>
      <c r="X15">
        <v>12.014536928487701</v>
      </c>
      <c r="Y15">
        <v>4.4792909639774896</v>
      </c>
      <c r="Z15">
        <f>AC15-P15</f>
        <v>37.564126611957803</v>
      </c>
      <c r="AA15" t="s">
        <v>138</v>
      </c>
      <c r="AB15">
        <v>4265</v>
      </c>
      <c r="AC15">
        <v>70.265416178194599</v>
      </c>
      <c r="AD15">
        <v>38.763485061705303</v>
      </c>
      <c r="AM15" t="s">
        <v>138</v>
      </c>
      <c r="AN15">
        <v>4265</v>
      </c>
      <c r="AO15">
        <v>3579.70996483001</v>
      </c>
      <c r="AP15">
        <v>305.00852425055399</v>
      </c>
      <c r="AR15" t="s">
        <v>138</v>
      </c>
      <c r="AS15">
        <v>4265</v>
      </c>
      <c r="AT15">
        <v>2439.1652989448999</v>
      </c>
      <c r="AU15">
        <v>569.50334186381497</v>
      </c>
    </row>
    <row r="16" spans="1:47">
      <c r="Z16" t="s">
        <v>151</v>
      </c>
    </row>
    <row r="17" spans="26:47">
      <c r="Z17" s="3">
        <f>P5/AC5</f>
        <v>0.5862697968020093</v>
      </c>
    </row>
    <row r="18" spans="26:47">
      <c r="Z18" s="3">
        <f t="shared" ref="Z18:Z24" si="2">P6/AC6</f>
        <v>0.58594423427470688</v>
      </c>
    </row>
    <row r="19" spans="26:47">
      <c r="Z19" s="3">
        <f t="shared" si="2"/>
        <v>0.58529222675625281</v>
      </c>
    </row>
    <row r="20" spans="26:47">
      <c r="Z20" s="3">
        <f t="shared" si="2"/>
        <v>0.5851266119513292</v>
      </c>
    </row>
    <row r="21" spans="26:47">
      <c r="Z21" s="3">
        <f t="shared" si="2"/>
        <v>0.58397193348700116</v>
      </c>
    </row>
    <row r="22" spans="26:47">
      <c r="Z22" s="3">
        <f t="shared" si="2"/>
        <v>0.58188647610784294</v>
      </c>
    </row>
    <row r="23" spans="26:47">
      <c r="Z23" s="3">
        <f t="shared" si="2"/>
        <v>0.5784056684952158</v>
      </c>
    </row>
    <row r="24" spans="26:47">
      <c r="Z24" s="3">
        <f t="shared" si="2"/>
        <v>0.56647837434574377</v>
      </c>
    </row>
    <row r="25" spans="26:47">
      <c r="Z25" s="3">
        <f>P13/AC13</f>
        <v>0.53287975430064516</v>
      </c>
    </row>
    <row r="26" spans="26:47">
      <c r="Z26" s="3">
        <f t="shared" ref="Z26" si="3">P14/AC14</f>
        <v>0.49780428727807019</v>
      </c>
    </row>
    <row r="27" spans="26:47">
      <c r="Z27" s="3">
        <f>P15/AC15</f>
        <v>0.4653966537863467</v>
      </c>
    </row>
    <row r="28" spans="26:47">
      <c r="AM28" t="s">
        <v>166</v>
      </c>
    </row>
    <row r="29" spans="26:47">
      <c r="AM29" s="1" t="s">
        <v>155</v>
      </c>
      <c r="AN29" s="1">
        <v>1464</v>
      </c>
      <c r="AO29" s="1">
        <v>3600.1045079999999</v>
      </c>
      <c r="AP29" s="1">
        <v>322.67472500000002</v>
      </c>
      <c r="AR29" t="s">
        <v>155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156</v>
      </c>
      <c r="AN30" s="1">
        <v>1470</v>
      </c>
      <c r="AO30" s="1">
        <v>3599.3224489999998</v>
      </c>
      <c r="AP30" s="1">
        <v>322.32970990000001</v>
      </c>
      <c r="AR30" t="s">
        <v>156</v>
      </c>
      <c r="AS30">
        <v>1501</v>
      </c>
      <c r="AT30">
        <v>2452.04596935376</v>
      </c>
      <c r="AU30">
        <v>548.76528426891502</v>
      </c>
    </row>
    <row r="31" spans="26:47">
      <c r="AM31" s="1" t="s">
        <v>157</v>
      </c>
      <c r="AN31" s="1">
        <v>1472</v>
      </c>
      <c r="AO31" s="1">
        <v>3599.3091030000001</v>
      </c>
      <c r="AP31" s="1">
        <v>322.23685649999999</v>
      </c>
      <c r="AR31" t="s">
        <v>157</v>
      </c>
      <c r="AS31">
        <v>1503</v>
      </c>
      <c r="AT31">
        <v>2452.1357285429099</v>
      </c>
      <c r="AU31">
        <v>548.409477429356</v>
      </c>
    </row>
    <row r="32" spans="26:47">
      <c r="AM32" s="1" t="s">
        <v>158</v>
      </c>
      <c r="AN32" s="1">
        <v>1477</v>
      </c>
      <c r="AO32" s="1">
        <v>3600.6194989999999</v>
      </c>
      <c r="AP32" s="1">
        <v>322.84104689999998</v>
      </c>
      <c r="AR32" t="s">
        <v>158</v>
      </c>
      <c r="AS32">
        <v>1509</v>
      </c>
      <c r="AT32">
        <v>2452.40490390987</v>
      </c>
      <c r="AU32">
        <v>547.34953820989801</v>
      </c>
    </row>
    <row r="33" spans="39:47">
      <c r="AM33" s="1" t="s">
        <v>159</v>
      </c>
      <c r="AN33" s="1">
        <v>1473</v>
      </c>
      <c r="AO33" s="1">
        <v>3599.5736590000001</v>
      </c>
      <c r="AP33" s="1">
        <v>322.2873649</v>
      </c>
      <c r="AR33" t="s">
        <v>159</v>
      </c>
      <c r="AS33">
        <v>1504</v>
      </c>
      <c r="AT33">
        <v>2452.1728723404299</v>
      </c>
      <c r="AU33">
        <v>548.22890126214895</v>
      </c>
    </row>
    <row r="34" spans="39:47">
      <c r="AM34" s="1" t="s">
        <v>160</v>
      </c>
      <c r="AN34" s="1">
        <v>1470</v>
      </c>
      <c r="AO34" s="1">
        <v>3599.3224489999998</v>
      </c>
      <c r="AP34" s="1">
        <v>322.32970990000001</v>
      </c>
      <c r="AR34" t="s">
        <v>160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161</v>
      </c>
      <c r="AN35" s="1">
        <v>1492</v>
      </c>
      <c r="AO35" s="1">
        <v>3602.152145</v>
      </c>
      <c r="AP35" s="1">
        <v>322.4974459</v>
      </c>
      <c r="AR35" t="s">
        <v>161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162</v>
      </c>
      <c r="AN36" s="1">
        <v>1480</v>
      </c>
      <c r="AO36" s="1">
        <v>3601.528378</v>
      </c>
      <c r="AP36" s="1">
        <v>323.1530333</v>
      </c>
      <c r="AR36" t="s">
        <v>162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163</v>
      </c>
      <c r="AN37" s="1">
        <v>1471</v>
      </c>
      <c r="AO37" s="1">
        <v>3599.4819849999999</v>
      </c>
      <c r="AP37" s="1">
        <v>322.2781463</v>
      </c>
      <c r="AR37" t="s">
        <v>163</v>
      </c>
      <c r="AS37">
        <v>1501</v>
      </c>
      <c r="AT37">
        <v>2452.04596935376</v>
      </c>
      <c r="AU37">
        <v>548.76528426891502</v>
      </c>
    </row>
    <row r="38" spans="39:47">
      <c r="AM38" s="1" t="s">
        <v>164</v>
      </c>
      <c r="AN38" s="1">
        <v>1492</v>
      </c>
      <c r="AO38" s="1">
        <v>3602.152145</v>
      </c>
      <c r="AP38" s="1">
        <v>322.4974459</v>
      </c>
      <c r="AR38" t="s">
        <v>164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165</v>
      </c>
      <c r="AN39" s="1">
        <v>1492</v>
      </c>
      <c r="AO39" s="1">
        <v>3602.152145</v>
      </c>
      <c r="AP39" s="1">
        <v>322.4974459</v>
      </c>
      <c r="AR39" t="s">
        <v>165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jaccard+May5th</vt:lpstr>
      <vt:lpstr>Sheet2</vt:lpstr>
      <vt:lpstr>jaccard+May5th (2)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2013-05-06T18:26:04Z</dcterms:modified>
</cp:coreProperties>
</file>